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470" windowHeight="9120" tabRatio="797" firstSheet="13" activeTab="21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CO" sheetId="7" r:id="rId7"/>
    <sheet name="PNE1_SO2" sheetId="8" r:id="rId8"/>
    <sheet name="PNE1_Bap" sheetId="9" r:id="rId9"/>
    <sheet name="PNE1_Bscat" sheetId="10" r:id="rId10"/>
    <sheet name="PNE1_B" sheetId="11" r:id="rId11"/>
    <sheet name="PNE2_T" sheetId="12" r:id="rId12"/>
    <sheet name="PNE2_RH" sheetId="13" r:id="rId13"/>
    <sheet name="PNE2_O3" sheetId="14" r:id="rId14"/>
    <sheet name="PNE2_CO" sheetId="15" r:id="rId15"/>
    <sheet name="PNE2_SO2" sheetId="16" r:id="rId16"/>
    <sheet name="PNE2_Bap" sheetId="17" r:id="rId17"/>
    <sheet name="PNE2_Bscat" sheetId="18" r:id="rId18"/>
    <sheet name="BAX_T" sheetId="19" r:id="rId19"/>
    <sheet name="BAX_RH" sheetId="20" r:id="rId20"/>
    <sheet name="BAX_O3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<sst xmlns="http://schemas.openxmlformats.org/spreadsheetml/2006/main" count="1239" uniqueCount="1194">
  <si>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</si>
  <si>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</si>
  <si>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</si>
  <si>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</si>
  <si>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</si>
  <si>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</si>
  <si>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</si>
  <si>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</si>
  <si>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</si>
  <si>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</si>
  <si>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</si>
  <si>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</si>
  <si>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</si>
  <si>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</si>
  <si>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</si>
  <si>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</si>
  <si>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</si>
  <si>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</si>
  <si>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</si>
  <si>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</si>
  <si>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</si>
  <si>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</si>
  <si>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</si>
  <si>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</si>
  <si>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</si>
  <si>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</si>
  <si>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</si>
  <si>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</si>
  <si>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</si>
  <si>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</si>
  <si>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</si>
  <si>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</si>
  <si>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</si>
  <si>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</si>
  <si>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</si>
  <si>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</si>
  <si>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</si>
  <si>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</si>
  <si>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</si>
  <si>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</si>
  <si>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</si>
  <si>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</si>
  <si>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</si>
  <si>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</si>
  <si>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</si>
  <si>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</si>
  <si>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</si>
  <si>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</si>
  <si>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</si>
  <si>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</si>
  <si>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</si>
  <si>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</si>
  <si>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</si>
  <si>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</si>
  <si>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</si>
  <si>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</si>
  <si>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</si>
  <si>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</si>
  <si>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</si>
  <si>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</si>
  <si>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</si>
  <si>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</si>
  <si>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</si>
  <si>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</si>
  <si>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</si>
  <si>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</si>
  <si>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</si>
  <si>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N4005.45418</t>
  </si>
  <si>
    <t>W07500.21780</t>
  </si>
  <si>
    <t>N4005.46094</t>
  </si>
  <si>
    <t>W07500.19141</t>
  </si>
  <si>
    <t>N4005.45129</t>
  </si>
  <si>
    <t>W07500.14893</t>
  </si>
  <si>
    <t>N4005.44904</t>
  </si>
  <si>
    <t>W07500.14249</t>
  </si>
  <si>
    <t>N4005.44775</t>
  </si>
  <si>
    <t>W07500.14056</t>
  </si>
  <si>
    <t>N4005.44807</t>
  </si>
  <si>
    <t>W07500.14152</t>
  </si>
  <si>
    <t>N4005.44743</t>
  </si>
  <si>
    <t>N4005.45000</t>
  </si>
  <si>
    <t>W07500.14539</t>
  </si>
  <si>
    <t>N4005.44968</t>
  </si>
  <si>
    <t>W07500.14506</t>
  </si>
  <si>
    <t>W07500.14603</t>
  </si>
  <si>
    <t>N4005.45290</t>
  </si>
  <si>
    <t>W07500.14667</t>
  </si>
  <si>
    <t>N4005.45483</t>
  </si>
  <si>
    <t>W07500.14699</t>
  </si>
  <si>
    <t>N4005.45676</t>
  </si>
  <si>
    <t>W07500.14732</t>
  </si>
  <si>
    <t>N4005.44582</t>
  </si>
  <si>
    <t>W07500.13895</t>
  </si>
  <si>
    <t>N4005.42715</t>
  </si>
  <si>
    <t>W07500.11352</t>
  </si>
  <si>
    <t>N4005.40204</t>
  </si>
  <si>
    <t>W07500.10580</t>
  </si>
  <si>
    <t>N4005.39850</t>
  </si>
  <si>
    <t>W07500.11095</t>
  </si>
  <si>
    <t>N4005.38144</t>
  </si>
  <si>
    <t>W07500.13766</t>
  </si>
  <si>
    <t>N4005.26010</t>
  </si>
  <si>
    <t>W07500.31790</t>
  </si>
  <si>
    <t>N4005.08436</t>
  </si>
  <si>
    <t>W07500.57411</t>
  </si>
  <si>
    <t>N4004.86517</t>
  </si>
  <si>
    <t>W07500.88213</t>
  </si>
  <si>
    <t>N4004.65596</t>
  </si>
  <si>
    <t>W07501.19370</t>
  </si>
  <si>
    <t>N4004.42872</t>
  </si>
  <si>
    <t>W07501.51814</t>
  </si>
  <si>
    <t>N4004.10686</t>
  </si>
  <si>
    <t>W07501.82616</t>
  </si>
  <si>
    <t>N4003.79433</t>
  </si>
  <si>
    <t>W07501.87863</t>
  </si>
  <si>
    <t>N4003.41420</t>
  </si>
  <si>
    <t>W07501.70579</t>
  </si>
  <si>
    <t>N4003.07431</t>
  </si>
  <si>
    <t>W07501.52265</t>
  </si>
  <si>
    <t>N4002.72573</t>
  </si>
  <si>
    <t>W07501.48756</t>
  </si>
  <si>
    <t>N4002.40773</t>
  </si>
  <si>
    <t>W07501.42351</t>
  </si>
  <si>
    <t>N4002.02632</t>
  </si>
  <si>
    <t>W07501.28028</t>
  </si>
  <si>
    <t>N4001.71347</t>
  </si>
  <si>
    <t>W07501.11806</t>
  </si>
  <si>
    <t>N4001.38098</t>
  </si>
  <si>
    <t>W07500.72539</t>
  </si>
  <si>
    <t>N4001.31532</t>
  </si>
  <si>
    <t>W07500.23873</t>
  </si>
  <si>
    <t>N4001.49138</t>
  </si>
  <si>
    <t>W07459.78264</t>
  </si>
  <si>
    <t>N4001.78653</t>
  </si>
  <si>
    <t>W07459.37742</t>
  </si>
  <si>
    <t>N4002.06012</t>
  </si>
  <si>
    <t>W07459.03785</t>
  </si>
  <si>
    <t>N4002.35012</t>
  </si>
  <si>
    <t>W07458.65193</t>
  </si>
  <si>
    <t>N4002.62821</t>
  </si>
  <si>
    <t>W07458.23544</t>
  </si>
  <si>
    <t>N4002.89182</t>
  </si>
  <si>
    <t>W07457.79384</t>
  </si>
  <si>
    <t>N4003.14030</t>
  </si>
  <si>
    <t>W07457.34516</t>
  </si>
  <si>
    <t>N4003.36979</t>
  </si>
  <si>
    <t>W07456.88135</t>
  </si>
  <si>
    <t>N4003.59638</t>
  </si>
  <si>
    <t>W07456.42173</t>
  </si>
  <si>
    <t>N4003.82233</t>
  </si>
  <si>
    <t>W07455.93957</t>
  </si>
  <si>
    <t>N4004.04216</t>
  </si>
  <si>
    <t>W07455.43811</t>
  </si>
  <si>
    <t>N4004.27777</t>
  </si>
  <si>
    <t>W07454.90124</t>
  </si>
  <si>
    <t>N4004.49921</t>
  </si>
  <si>
    <t>W07454.45320</t>
  </si>
  <si>
    <t>N4004.85938</t>
  </si>
  <si>
    <t>W07454.22854</t>
  </si>
  <si>
    <t>N4005.23306</t>
  </si>
  <si>
    <t>W07454.36115</t>
  </si>
  <si>
    <t>N4005.48541</t>
  </si>
  <si>
    <t>W07454.79856</t>
  </si>
  <si>
    <t>N4005.42522</t>
  </si>
  <si>
    <t>W07455.33028</t>
  </si>
  <si>
    <t>N4005.16483</t>
  </si>
  <si>
    <t>W07455.80954</t>
  </si>
  <si>
    <t>N4004.93534</t>
  </si>
  <si>
    <t>W07456.24245</t>
  </si>
  <si>
    <t>N4004.72516</t>
  </si>
  <si>
    <t>W07456.67858</t>
  </si>
  <si>
    <t>N4004.49792</t>
  </si>
  <si>
    <t>W07457.09925</t>
  </si>
  <si>
    <t>N4004.22273</t>
  </si>
  <si>
    <t>W07457.54568</t>
  </si>
  <si>
    <t>N4003.98648</t>
  </si>
  <si>
    <t>W07457.95831</t>
  </si>
  <si>
    <t>N4003.74379</t>
  </si>
  <si>
    <t>W07458.36772</t>
  </si>
  <si>
    <t>N4003.50336</t>
  </si>
  <si>
    <t>W07458.78518</t>
  </si>
  <si>
    <t>N4003.26228</t>
  </si>
  <si>
    <t>W07459.21069</t>
  </si>
  <si>
    <t>N4003.03859</t>
  </si>
  <si>
    <t>W07459.59500</t>
  </si>
  <si>
    <t>N4002.81618</t>
  </si>
  <si>
    <t>W07459.97351</t>
  </si>
  <si>
    <t>N4002.58057</t>
  </si>
  <si>
    <t>W07500.39065</t>
  </si>
  <si>
    <t>N4002.32727</t>
  </si>
  <si>
    <t>W07500.85027</t>
  </si>
  <si>
    <t>N4002.02761</t>
  </si>
  <si>
    <t>W07501.09939</t>
  </si>
  <si>
    <t>N4001.58472</t>
  </si>
  <si>
    <t>W07500.93009</t>
  </si>
  <si>
    <t>N4001.32208</t>
  </si>
  <si>
    <t>W07500.41994</t>
  </si>
  <si>
    <t>N4001.40351</t>
  </si>
  <si>
    <t>W07459.92008</t>
  </si>
  <si>
    <t>N4001.72280</t>
  </si>
  <si>
    <t>W07459.47365</t>
  </si>
  <si>
    <t>N4002.01506</t>
  </si>
  <si>
    <t>W07459.02401</t>
  </si>
  <si>
    <t>N4002.29508</t>
  </si>
  <si>
    <t>W07458.57404</t>
  </si>
  <si>
    <t>N4002.56158</t>
  </si>
  <si>
    <t>W07458.11120</t>
  </si>
  <si>
    <t>N4002.81006</t>
  </si>
  <si>
    <t>W07457.67411</t>
  </si>
  <si>
    <t>N4003.05500</t>
  </si>
  <si>
    <t>W07457.22543</t>
  </si>
  <si>
    <t>N4003.31571</t>
  </si>
  <si>
    <t>W07456.73490</t>
  </si>
  <si>
    <t>N4003.56451</t>
  </si>
  <si>
    <t>W07456.29974</t>
  </si>
  <si>
    <t>N4003.80109</t>
  </si>
  <si>
    <t>W07455.85653</t>
  </si>
  <si>
    <t>N4004.01995</t>
  </si>
  <si>
    <t>W07455.40206</t>
  </si>
  <si>
    <t>N4004.23593</t>
  </si>
  <si>
    <t>W07454.95370</t>
  </si>
  <si>
    <t>N4004.51176</t>
  </si>
  <si>
    <t>W07454.51210</t>
  </si>
  <si>
    <t>N4004.83138</t>
  </si>
  <si>
    <t>W07454.23530</t>
  </si>
  <si>
    <t>N4005.20667</t>
  </si>
  <si>
    <t>W07454.23015</t>
  </si>
  <si>
    <t>N4005.47350</t>
  </si>
  <si>
    <t>W07454.49054</t>
  </si>
  <si>
    <t>N4005.52371</t>
  </si>
  <si>
    <t>W07454.93407</t>
  </si>
  <si>
    <t>N4005.36664</t>
  </si>
  <si>
    <t>W07455.41654</t>
  </si>
  <si>
    <t>N4005.12781</t>
  </si>
  <si>
    <t>W07455.78315</t>
  </si>
  <si>
    <t>N4004.89028</t>
  </si>
  <si>
    <t>W07456.19063</t>
  </si>
  <si>
    <t>N4004.68428</t>
  </si>
  <si>
    <t>W07456.57461</t>
  </si>
  <si>
    <t>N4004.46059</t>
  </si>
  <si>
    <t>W07457.00334</t>
  </si>
  <si>
    <t>N4004.24462</t>
  </si>
  <si>
    <t>W07457.39408</t>
  </si>
  <si>
    <t>N4004.02575</t>
  </si>
  <si>
    <t>W07457.78257</t>
  </si>
  <si>
    <t>N4003.78853</t>
  </si>
  <si>
    <t>W07458.20068</t>
  </si>
  <si>
    <t>N4003.57095</t>
  </si>
  <si>
    <t>W07458.58112</t>
  </si>
  <si>
    <t>N4003.33052</t>
  </si>
  <si>
    <t>W07458.93968</t>
  </si>
  <si>
    <t>N4003.07013</t>
  </si>
  <si>
    <t>W07459.33815</t>
  </si>
  <si>
    <t>N4002.82068</t>
  </si>
  <si>
    <t>W07459.74788</t>
  </si>
  <si>
    <t>W07500.10129</t>
  </si>
  <si>
    <t>N4002.43026</t>
  </si>
  <si>
    <t>W07500.50201</t>
  </si>
  <si>
    <t>N4002.19112</t>
  </si>
  <si>
    <t>W07500.88181</t>
  </si>
  <si>
    <t>N4001.86024</t>
  </si>
  <si>
    <t>W07500.94973</t>
  </si>
  <si>
    <t>N4001.49653</t>
  </si>
  <si>
    <t>W07500.62046</t>
  </si>
  <si>
    <t>N4001.42733</t>
  </si>
  <si>
    <t>W07500.04014</t>
  </si>
  <si>
    <t>N4001.69190</t>
  </si>
  <si>
    <t>W07459.63040</t>
  </si>
  <si>
    <t>N4001.95616</t>
  </si>
  <si>
    <t>W07459.22453</t>
  </si>
  <si>
    <t>N4002.19015</t>
  </si>
  <si>
    <t>W07458.84730</t>
  </si>
  <si>
    <t>N4002.44282</t>
  </si>
  <si>
    <t>W07458.41343</t>
  </si>
  <si>
    <t>N4002.65589</t>
  </si>
  <si>
    <t>W07457.98921</t>
  </si>
  <si>
    <t>N4002.86864</t>
  </si>
  <si>
    <t>W07457.56692</t>
  </si>
  <si>
    <t>N4003.08880</t>
  </si>
  <si>
    <t>W07457.14206</t>
  </si>
  <si>
    <t>N4003.29962</t>
  </si>
  <si>
    <t>W07456.71495</t>
  </si>
  <si>
    <t>N4003.53812</t>
  </si>
  <si>
    <t>W07456.26401</t>
  </si>
  <si>
    <t>N4003.84518</t>
  </si>
  <si>
    <t>W07455.69592</t>
  </si>
  <si>
    <t>N4004.03959</t>
  </si>
  <si>
    <t>W07455.31677</t>
  </si>
  <si>
    <t>N4004.31800</t>
  </si>
  <si>
    <t>W07454.78054</t>
  </si>
  <si>
    <t>N4004.51724</t>
  </si>
  <si>
    <t>W07454.40653</t>
  </si>
  <si>
    <t>N4004.83524</t>
  </si>
  <si>
    <t>W07454.18316</t>
  </si>
  <si>
    <t>N4005.22405</t>
  </si>
  <si>
    <t>W07454.26813</t>
  </si>
  <si>
    <t>N4005.46416</t>
  </si>
  <si>
    <t>W07454.57776</t>
  </si>
  <si>
    <t>N4005.49249</t>
  </si>
  <si>
    <t>W07455.06217</t>
  </si>
  <si>
    <t>N4005.31836</t>
  </si>
  <si>
    <t>W07455.53853</t>
  </si>
  <si>
    <t>N4005.07503</t>
  </si>
  <si>
    <t>W07455.92252</t>
  </si>
  <si>
    <t>N4004.84618</t>
  </si>
  <si>
    <t>W07456.31423</t>
  </si>
  <si>
    <t>N4004.64437</t>
  </si>
  <si>
    <t>W07456.67632</t>
  </si>
  <si>
    <t>N4004.40008</t>
  </si>
  <si>
    <t>W07457.10151</t>
  </si>
  <si>
    <t>N4004.16544</t>
  </si>
  <si>
    <t>W07457.48775</t>
  </si>
  <si>
    <t>N4003.93241</t>
  </si>
  <si>
    <t>W07457.87720</t>
  </si>
  <si>
    <t>N4003.71354</t>
  </si>
  <si>
    <t>W07458.22610</t>
  </si>
  <si>
    <t>N4003.43545</t>
  </si>
  <si>
    <t>W07458.62135</t>
  </si>
  <si>
    <t>N4003.16637</t>
  </si>
  <si>
    <t>W07458.96575</t>
  </si>
  <si>
    <t>N4002.90051</t>
  </si>
  <si>
    <t>W07459.31690</t>
  </si>
  <si>
    <t>N4002.67102</t>
  </si>
  <si>
    <t>W07459.70540</t>
  </si>
  <si>
    <t>N4002.49979</t>
  </si>
  <si>
    <t>W07500.13927</t>
  </si>
  <si>
    <t>N4002.36396</t>
  </si>
  <si>
    <t>W07500.63494</t>
  </si>
  <si>
    <t>N4002.16505</t>
  </si>
  <si>
    <t>W07500.98610</t>
  </si>
  <si>
    <t>N4001.81872</t>
  </si>
  <si>
    <t>W07501.13705</t>
  </si>
  <si>
    <t>N4001.60082</t>
  </si>
  <si>
    <t>W07501.52747</t>
  </si>
  <si>
    <t>N4001.95551</t>
  </si>
  <si>
    <t>W07501.85352</t>
  </si>
  <si>
    <t>N4002.26289</t>
  </si>
  <si>
    <t>W07501.56674</t>
  </si>
  <si>
    <t>N4002.47693</t>
  </si>
  <si>
    <t>W07501.17728</t>
  </si>
  <si>
    <t>N4002.69934</t>
  </si>
  <si>
    <t>W07500.81841</t>
  </si>
  <si>
    <t>N4002.90920</t>
  </si>
  <si>
    <t>W07500.49718</t>
  </si>
  <si>
    <t>N4003.11938</t>
  </si>
  <si>
    <t>W07500.14828</t>
  </si>
  <si>
    <t>N4003.35080</t>
  </si>
  <si>
    <t>W07459.86279</t>
  </si>
  <si>
    <t>N4003.65496</t>
  </si>
  <si>
    <t>W07459.72245</t>
  </si>
  <si>
    <t>N4003.99807</t>
  </si>
  <si>
    <t>W07459.78586</t>
  </si>
  <si>
    <t>N4004.23721</t>
  </si>
  <si>
    <t>W07500.05076</t>
  </si>
  <si>
    <t>N4004.46863</t>
  </si>
  <si>
    <t>W07500.30278</t>
  </si>
  <si>
    <t>N4004.69008</t>
  </si>
  <si>
    <t>W07500.53710</t>
  </si>
  <si>
    <t>N4004.92085</t>
  </si>
  <si>
    <t>W07500.78397</t>
  </si>
  <si>
    <t>N4005.17513</t>
  </si>
  <si>
    <t>W07501.05787</t>
  </si>
  <si>
    <t>N4005.42554</t>
  </si>
  <si>
    <t>W07501.32727</t>
  </si>
  <si>
    <t>N4005.63765</t>
  </si>
  <si>
    <t>W07501.63659</t>
  </si>
  <si>
    <t>N4005.67144</t>
  </si>
  <si>
    <t>W07502.01671</t>
  </si>
  <si>
    <t>W07502.38814</t>
  </si>
  <si>
    <t>N4005.10046</t>
  </si>
  <si>
    <t>W07502.46989</t>
  </si>
  <si>
    <t>N4004.72902</t>
  </si>
  <si>
    <t>W07502.29963</t>
  </si>
  <si>
    <t>N4004.46445</t>
  </si>
  <si>
    <t>W07501.94043</t>
  </si>
  <si>
    <t>N4004.37047</t>
  </si>
  <si>
    <t>W07501.43445</t>
  </si>
  <si>
    <t>N4004.41070</t>
  </si>
  <si>
    <t>W07501.00058</t>
  </si>
  <si>
    <t>N4004.57260</t>
  </si>
  <si>
    <t>W07500.58409</t>
  </si>
  <si>
    <t>N4004.84296</t>
  </si>
  <si>
    <t>W07500.30181</t>
  </si>
  <si>
    <t>N4005.18350</t>
  </si>
  <si>
    <t>W07500.27123</t>
  </si>
  <si>
    <t>W07500.52197</t>
  </si>
  <si>
    <t>N4005.51791</t>
  </si>
  <si>
    <t>W07500.94812</t>
  </si>
  <si>
    <t>N4005.29776</t>
  </si>
  <si>
    <t>W07501.40742</t>
  </si>
  <si>
    <t>N4004.88545</t>
  </si>
  <si>
    <t>W07501.53616</t>
  </si>
  <si>
    <t>N4004.50340</t>
  </si>
  <si>
    <t>W07501.38875</t>
  </si>
  <si>
    <t>N4004.21533</t>
  </si>
  <si>
    <t>W07501.01571</t>
  </si>
  <si>
    <t>N4004.08755</t>
  </si>
  <si>
    <t>W07500.52615</t>
  </si>
  <si>
    <t>N4004.18153</t>
  </si>
  <si>
    <t>W07500.01793</t>
  </si>
  <si>
    <t>N4004.44643</t>
  </si>
  <si>
    <t>W07459.62847</t>
  </si>
  <si>
    <t>N4004.79372</t>
  </si>
  <si>
    <t>W07459.51324</t>
  </si>
  <si>
    <t>N4005.13650</t>
  </si>
  <si>
    <t>W07459.63909</t>
  </si>
  <si>
    <t>N4005.40043</t>
  </si>
  <si>
    <t>W07459.92587</t>
  </si>
  <si>
    <t>N4005.56877</t>
  </si>
  <si>
    <t>W07500.35814</t>
  </si>
  <si>
    <t>N4005.61640</t>
  </si>
  <si>
    <t>W07500.80811</t>
  </si>
  <si>
    <t>N4005.54238</t>
  </si>
  <si>
    <t>W07501.25646</t>
  </si>
  <si>
    <t>N4005.32576</t>
  </si>
  <si>
    <t>W07501.64335</t>
  </si>
  <si>
    <t>N4005.00679</t>
  </si>
  <si>
    <t>W07501.83260</t>
  </si>
  <si>
    <t>N4004.57292</t>
  </si>
  <si>
    <t>W07501.82005</t>
  </si>
  <si>
    <t>N4004.18668</t>
  </si>
  <si>
    <t>W07501.53584</t>
  </si>
  <si>
    <t>N4003.94882</t>
  </si>
  <si>
    <t>W07501.09296</t>
  </si>
  <si>
    <t>N4003.85130</t>
  </si>
  <si>
    <t>W07500.62561</t>
  </si>
  <si>
    <t>N4003.84904</t>
  </si>
  <si>
    <t>W07500.12865</t>
  </si>
  <si>
    <t>N4003.96813</t>
  </si>
  <si>
    <t>W07459.66806</t>
  </si>
  <si>
    <t>N4004.20149</t>
  </si>
  <si>
    <t>W07459.27410</t>
  </si>
  <si>
    <t>N4004.53365</t>
  </si>
  <si>
    <t>W07458.97090</t>
  </si>
  <si>
    <t>N4004.88416</t>
  </si>
  <si>
    <t>W07458.86179</t>
  </si>
  <si>
    <t>N4005.24047</t>
  </si>
  <si>
    <t>W07458.94290</t>
  </si>
  <si>
    <t>N4005.57199</t>
  </si>
  <si>
    <t>W07459.22646</t>
  </si>
  <si>
    <t>N4005.79987</t>
  </si>
  <si>
    <t>W07459.64778</t>
  </si>
  <si>
    <t>N4005.92025</t>
  </si>
  <si>
    <t>W07500.09775</t>
  </si>
  <si>
    <t>N4005.90801</t>
  </si>
  <si>
    <t>W07500.58312</t>
  </si>
  <si>
    <t>N4005.74419</t>
  </si>
  <si>
    <t>W07501.09392</t>
  </si>
  <si>
    <t>N4005.45869</t>
  </si>
  <si>
    <t>W07501.44862</t>
  </si>
  <si>
    <t>N4005.06923</t>
  </si>
  <si>
    <t>W07501.63144</t>
  </si>
  <si>
    <t>N4004.60865</t>
  </si>
  <si>
    <t>W07501.57157</t>
  </si>
  <si>
    <t>N4004.21146</t>
  </si>
  <si>
    <t>W07501.23747</t>
  </si>
  <si>
    <t>N4003.99581</t>
  </si>
  <si>
    <t>W07500.75918</t>
  </si>
  <si>
    <t>N4003.94045</t>
  </si>
  <si>
    <t>W07500.21137</t>
  </si>
  <si>
    <t>N4004.01609</t>
  </si>
  <si>
    <t>W07459.73790</t>
  </si>
  <si>
    <t>N4004.23882</t>
  </si>
  <si>
    <t>W07459.30854</t>
  </si>
  <si>
    <t>N4004.56391</t>
  </si>
  <si>
    <t>W07459.03817</t>
  </si>
  <si>
    <t>N4004.95465</t>
  </si>
  <si>
    <t>W07459.01339</t>
  </si>
  <si>
    <t>N4005.30001</t>
  </si>
  <si>
    <t>W07459.21101</t>
  </si>
  <si>
    <t>N4005.57070</t>
  </si>
  <si>
    <t>W07459.61431</t>
  </si>
  <si>
    <t>N4005.68496</t>
  </si>
  <si>
    <t>W07500.07876</t>
  </si>
  <si>
    <t>N4005.67209</t>
  </si>
  <si>
    <t>W07500.62271</t>
  </si>
  <si>
    <t>N4005.54849</t>
  </si>
  <si>
    <t>W07501.10551</t>
  </si>
  <si>
    <t>N4005.30098</t>
  </si>
  <si>
    <t>W07501.56417</t>
  </si>
  <si>
    <t>N4004.97782</t>
  </si>
  <si>
    <t>W07501.88217</t>
  </si>
  <si>
    <t>N4004.53783</t>
  </si>
  <si>
    <t>W07502.02443</t>
  </si>
  <si>
    <t>N4004.12166</t>
  </si>
  <si>
    <t>W07501.89987</t>
  </si>
  <si>
    <t>N4003.72738</t>
  </si>
  <si>
    <t>W07501.49786</t>
  </si>
  <si>
    <t>N4003.52139</t>
  </si>
  <si>
    <t>W07500.95520</t>
  </si>
  <si>
    <t>N4003.48695</t>
  </si>
  <si>
    <t>W07500.41125</t>
  </si>
  <si>
    <t>N4003.57707</t>
  </si>
  <si>
    <t>W07459.89691</t>
  </si>
  <si>
    <t>N4003.80784</t>
  </si>
  <si>
    <t>W07459.47043</t>
  </si>
  <si>
    <t>N4004.13357</t>
  </si>
  <si>
    <t>W07459.18494</t>
  </si>
  <si>
    <t>N4004.54685</t>
  </si>
  <si>
    <t>W07459.07583</t>
  </si>
  <si>
    <t>N4004.91184</t>
  </si>
  <si>
    <t>W07459.17947</t>
  </si>
  <si>
    <t>N4005.24658</t>
  </si>
  <si>
    <t>W07459.50166</t>
  </si>
  <si>
    <t>N4005.42200</t>
  </si>
  <si>
    <t>W07459.95291</t>
  </si>
  <si>
    <t>N4005.39882</t>
  </si>
  <si>
    <t>W07500.47691</t>
  </si>
  <si>
    <t>N4005.13007</t>
  </si>
  <si>
    <t>W07500.96228</t>
  </si>
  <si>
    <t>N4004.77312</t>
  </si>
  <si>
    <t>W07501.19306</t>
  </si>
  <si>
    <t>N4004.29547</t>
  </si>
  <si>
    <t>W07501.24777</t>
  </si>
  <si>
    <t>N4003.82780</t>
  </si>
  <si>
    <t>W07501.07944</t>
  </si>
  <si>
    <t>N4003.43995</t>
  </si>
  <si>
    <t>W07500.72378</t>
  </si>
  <si>
    <t>N4003.21175</t>
  </si>
  <si>
    <t>W07500.29827</t>
  </si>
  <si>
    <t>N4003.07045</t>
  </si>
  <si>
    <t>W07459.72181</t>
  </si>
  <si>
    <t>N4003.07174</t>
  </si>
  <si>
    <t>W07459.22549</t>
  </si>
  <si>
    <t>N4003.21143</t>
  </si>
  <si>
    <t>W07458.73111</t>
  </si>
  <si>
    <t>N4003.49499</t>
  </si>
  <si>
    <t>W07458.29627</t>
  </si>
  <si>
    <t>N4003.79819</t>
  </si>
  <si>
    <t>W07458.05455</t>
  </si>
  <si>
    <t>N4004.17670</t>
  </si>
  <si>
    <t>W07457.91776</t>
  </si>
  <si>
    <t>N4004.59352</t>
  </si>
  <si>
    <t>W07457.91744</t>
  </si>
  <si>
    <t>N4004.95755</t>
  </si>
  <si>
    <t>W07458.05165</t>
  </si>
  <si>
    <t>N4005.25881</t>
  </si>
  <si>
    <t>W07458.35614</t>
  </si>
  <si>
    <t>N4005.44163</t>
  </si>
  <si>
    <t>W07458.82477</t>
  </si>
  <si>
    <t>N4005.43584</t>
  </si>
  <si>
    <t>W07459.41250</t>
  </si>
  <si>
    <t>N4005.23564</t>
  </si>
  <si>
    <t>W07459.97641</t>
  </si>
  <si>
    <t>N4004.91410</t>
  </si>
  <si>
    <t>W07500.39258</t>
  </si>
  <si>
    <t>N4004.47475</t>
  </si>
  <si>
    <t>W07500.69706</t>
  </si>
  <si>
    <t>N4004.02414</t>
  </si>
  <si>
    <t>W07500.83740</t>
  </si>
  <si>
    <t>N4003.55743</t>
  </si>
  <si>
    <t>W07500.79684</t>
  </si>
  <si>
    <t>N4003.09620</t>
  </si>
  <si>
    <t>W07500.53549</t>
  </si>
  <si>
    <t>N4002.76629</t>
  </si>
  <si>
    <t>W07500.06170</t>
  </si>
  <si>
    <t>N4002.65010</t>
  </si>
  <si>
    <t>W07459.55863</t>
  </si>
  <si>
    <t>N4002.76404</t>
  </si>
  <si>
    <t>W07458.98056</t>
  </si>
  <si>
    <t>N4003.05597</t>
  </si>
  <si>
    <t>W07458.59045</t>
  </si>
  <si>
    <t>N4003.42161</t>
  </si>
  <si>
    <t>W07458.43467</t>
  </si>
  <si>
    <t>N4003.83231</t>
  </si>
  <si>
    <t>W07458.39637</t>
  </si>
  <si>
    <t>N4004.22724</t>
  </si>
  <si>
    <t>W07458.46461</t>
  </si>
  <si>
    <t>N4004.57034</t>
  </si>
  <si>
    <t>W07458.59110</t>
  </si>
  <si>
    <t>N4004.91055</t>
  </si>
  <si>
    <t>W07458.75557</t>
  </si>
  <si>
    <t>N4005.23113</t>
  </si>
  <si>
    <t>W07458.99214</t>
  </si>
  <si>
    <t>N4005.48380</t>
  </si>
  <si>
    <t>W07459.28601</t>
  </si>
  <si>
    <t>N4005.68239</t>
  </si>
  <si>
    <t>W07459.69445</t>
  </si>
  <si>
    <t>N4005.77090</t>
  </si>
  <si>
    <t>W07500.18079</t>
  </si>
  <si>
    <t>N4005.76833</t>
  </si>
  <si>
    <t>W07500.70253</t>
  </si>
  <si>
    <t>N4005.66887</t>
  </si>
  <si>
    <t>W07501.21301</t>
  </si>
  <si>
    <t>N4005.43809</t>
  </si>
  <si>
    <t>W07501.67618</t>
  </si>
  <si>
    <t>N4005.05121</t>
  </si>
  <si>
    <t>W07502.04181</t>
  </si>
  <si>
    <t>N4004.57356</t>
  </si>
  <si>
    <t>W07502.18472</t>
  </si>
  <si>
    <t>N4004.12617</t>
  </si>
  <si>
    <t>W07502.08140</t>
  </si>
  <si>
    <t>N4003.72673</t>
  </si>
  <si>
    <t>W07501.71480</t>
  </si>
  <si>
    <t>N4003.52975</t>
  </si>
  <si>
    <t>W07501.27223</t>
  </si>
  <si>
    <t>N4003.45251</t>
  </si>
  <si>
    <t>W07500.72893</t>
  </si>
  <si>
    <t>N4003.47600</t>
  </si>
  <si>
    <t>N4003.57031</t>
  </si>
  <si>
    <t>W07459.64424</t>
  </si>
  <si>
    <t>N4003.75087</t>
  </si>
  <si>
    <t>W07459.18945</t>
  </si>
  <si>
    <t>N4004.02543</t>
  </si>
  <si>
    <t>W07458.77746</t>
  </si>
  <si>
    <t>N4004.32186</t>
  </si>
  <si>
    <t>W07458.49937</t>
  </si>
  <si>
    <t>N4004.68815</t>
  </si>
  <si>
    <t>W07458.29917</t>
  </si>
  <si>
    <t>N4005.04477</t>
  </si>
  <si>
    <t>W07458.24348</t>
  </si>
  <si>
    <t>N4005.43326</t>
  </si>
  <si>
    <t>W07458.34391</t>
  </si>
  <si>
    <t>N4005.73099</t>
  </si>
  <si>
    <t>W07458.64807</t>
  </si>
  <si>
    <t>N4005.88323</t>
  </si>
  <si>
    <t>W07459.08291</t>
  </si>
  <si>
    <t>N4005.87003</t>
  </si>
  <si>
    <t>W07459.54543</t>
  </si>
  <si>
    <t>N4005.70266</t>
  </si>
  <si>
    <t>W07500.05945</t>
  </si>
  <si>
    <t>N4005.34539</t>
  </si>
  <si>
    <t>W07500.43281</t>
  </si>
  <si>
    <t>N4004.91860</t>
  </si>
  <si>
    <t>W07500.64943</t>
  </si>
  <si>
    <t>N4004.53848</t>
  </si>
  <si>
    <t>W07500.69417</t>
  </si>
  <si>
    <t>N4004.08658</t>
  </si>
  <si>
    <t>W07500.55898</t>
  </si>
  <si>
    <t>N4003.71837</t>
  </si>
  <si>
    <t>W07500.26158</t>
  </si>
  <si>
    <t>N4003.42354</t>
  </si>
  <si>
    <t>W07459.79584</t>
  </si>
  <si>
    <t>N4003.31185</t>
  </si>
  <si>
    <t>W07459.26283</t>
  </si>
  <si>
    <t>N4003.35434</t>
  </si>
  <si>
    <t>W07458.73336</t>
  </si>
  <si>
    <t>N4003.52042</t>
  </si>
  <si>
    <t>W07458.25926</t>
  </si>
  <si>
    <t>N4003.75409</t>
  </si>
  <si>
    <t>W07457.90907</t>
  </si>
  <si>
    <t>N4004.09559</t>
  </si>
  <si>
    <t>W07457.59300</t>
  </si>
  <si>
    <t>N4004.43162</t>
  </si>
  <si>
    <t>W07457.38185</t>
  </si>
  <si>
    <t>N4004.83331</t>
  </si>
  <si>
    <t>W07457.26405</t>
  </si>
  <si>
    <t>N4005.22276</t>
  </si>
  <si>
    <t>W07457.29656</t>
  </si>
  <si>
    <t>N4005.62928</t>
  </si>
  <si>
    <t>W07457.47069</t>
  </si>
  <si>
    <t>N4005.97078</t>
  </si>
  <si>
    <t>W07457.71981</t>
  </si>
  <si>
    <t>N4006.26786</t>
  </si>
  <si>
    <t>W07458.06034</t>
  </si>
  <si>
    <t>N4006.46001</t>
  </si>
  <si>
    <t>W07458.51771</t>
  </si>
  <si>
    <t>N4006.47385</t>
  </si>
  <si>
    <t>W07459.09739</t>
  </si>
  <si>
    <t>N4006.33513</t>
  </si>
  <si>
    <t>W07459.61302</t>
  </si>
  <si>
    <t>N4006.11884</t>
  </si>
  <si>
    <t>W07500.08777</t>
  </si>
  <si>
    <t>N4005.89096</t>
  </si>
  <si>
    <t>W07500.50813</t>
  </si>
  <si>
    <t>N4005.55042</t>
  </si>
  <si>
    <t>W07501.02472</t>
  </si>
  <si>
    <t>N4005.19991</t>
  </si>
  <si>
    <t>W07501.38682</t>
  </si>
  <si>
    <t>N4004.81239</t>
  </si>
  <si>
    <t>W07501.60022</t>
  </si>
  <si>
    <t>N4004.35341</t>
  </si>
  <si>
    <t>W07501.64302</t>
  </si>
  <si>
    <t>N4003.92919</t>
  </si>
  <si>
    <t>W07501.49657</t>
  </si>
  <si>
    <t>N4003.55969</t>
  </si>
  <si>
    <t>W07501.18308</t>
  </si>
  <si>
    <t>N4003.25585</t>
  </si>
  <si>
    <t>W07500.75564</t>
  </si>
  <si>
    <t>N4002.99932</t>
  </si>
  <si>
    <t>W07500.28314</t>
  </si>
  <si>
    <t>N4002.77820</t>
  </si>
  <si>
    <t>W07459.66709</t>
  </si>
  <si>
    <t>N4002.67617</t>
  </si>
  <si>
    <t>W07459.05233</t>
  </si>
  <si>
    <t>N4002.68840</t>
  </si>
  <si>
    <t>W07458.37963</t>
  </si>
  <si>
    <t>N4002.80717</t>
  </si>
  <si>
    <t>W07457.78998</t>
  </si>
  <si>
    <t>N4002.99674</t>
  </si>
  <si>
    <t>W07457.29109</t>
  </si>
  <si>
    <t>N4003.28256</t>
  </si>
  <si>
    <t>W07456.84112</t>
  </si>
  <si>
    <t>N4003.64788</t>
  </si>
  <si>
    <t>W07456.52022</t>
  </si>
  <si>
    <t>N4004.06373</t>
  </si>
  <si>
    <t>W07456.33804</t>
  </si>
  <si>
    <t>N4004.52142</t>
  </si>
  <si>
    <t>W07456.27753</t>
  </si>
  <si>
    <t>N4004.94017</t>
  </si>
  <si>
    <t>W07456.37248</t>
  </si>
  <si>
    <t>N4005.33735</t>
  </si>
  <si>
    <t>W07456.67182</t>
  </si>
  <si>
    <t>N4005.58969</t>
  </si>
  <si>
    <t>W07457.08059</t>
  </si>
  <si>
    <t>N4005.72391</t>
  </si>
  <si>
    <t>W07457.66541</t>
  </si>
  <si>
    <t>N4005.68882</t>
  </si>
  <si>
    <t>W07458.17943</t>
  </si>
  <si>
    <t>N4005.47736</t>
  </si>
  <si>
    <t>W07458.69474</t>
  </si>
  <si>
    <t>N4005.20345</t>
  </si>
  <si>
    <t>W07459.08870</t>
  </si>
  <si>
    <t>N4004.74769</t>
  </si>
  <si>
    <t>W07459.47269</t>
  </si>
  <si>
    <t>N4004.29837</t>
  </si>
  <si>
    <t>W07459.65164</t>
  </si>
  <si>
    <t>N4003.77727</t>
  </si>
  <si>
    <t>W07459.67836</t>
  </si>
  <si>
    <t>N4003.29576</t>
  </si>
  <si>
    <t>W07459.54639</t>
  </si>
  <si>
    <t>N4002.84064</t>
  </si>
  <si>
    <t>W07459.18816</t>
  </si>
  <si>
    <t>N4002.60343</t>
  </si>
  <si>
    <t>W07458.71373</t>
  </si>
  <si>
    <t>N4002.60986</t>
  </si>
  <si>
    <t>W07458.10025</t>
  </si>
  <si>
    <t>N4002.88313</t>
  </si>
  <si>
    <t>W07457.62164</t>
  </si>
  <si>
    <t>N4003.33503</t>
  </si>
  <si>
    <t>W07457.39022</t>
  </si>
  <si>
    <t>N4003.83102</t>
  </si>
  <si>
    <t>W07457.36447</t>
  </si>
  <si>
    <t>N4004.23947</t>
  </si>
  <si>
    <t>W07457.42176</t>
  </si>
  <si>
    <t>N4004.63665</t>
  </si>
  <si>
    <t>W07457.52347</t>
  </si>
  <si>
    <t>N4005.10689</t>
  </si>
  <si>
    <t>W07457.72689</t>
  </si>
  <si>
    <t>N4005.51148</t>
  </si>
  <si>
    <t>W07457.97569</t>
  </si>
  <si>
    <t>N4005.86392</t>
  </si>
  <si>
    <t>W07458.22739</t>
  </si>
  <si>
    <t>N4006.25981</t>
  </si>
  <si>
    <t>W07458.57661</t>
  </si>
  <si>
    <t>N4006.56623</t>
  </si>
  <si>
    <t>W07459.00148</t>
  </si>
  <si>
    <t>N4006.80248</t>
  </si>
  <si>
    <t>W07459.50713</t>
  </si>
  <si>
    <t>N4006.91996</t>
  </si>
  <si>
    <t>W07500.12833</t>
  </si>
  <si>
    <t>N4006.85945</t>
  </si>
  <si>
    <t>W07500.73279</t>
  </si>
  <si>
    <t>N4006.68822</t>
  </si>
  <si>
    <t>W07501.25582</t>
  </si>
  <si>
    <t>N4006.38888</t>
  </si>
  <si>
    <t>W07501.73830</t>
  </si>
  <si>
    <t>N4005.98558</t>
  </si>
  <si>
    <t>W07502.06628</t>
  </si>
  <si>
    <t>N4005.50375</t>
  </si>
  <si>
    <t>W07502.16444</t>
  </si>
  <si>
    <t>N4005.03994</t>
  </si>
  <si>
    <t>W07501.94719</t>
  </si>
  <si>
    <t>N4004.65628</t>
  </si>
  <si>
    <t>W07501.51589</t>
  </si>
  <si>
    <t>N4004.42679</t>
  </si>
  <si>
    <t>W07500.95423</t>
  </si>
  <si>
    <t>N4004.38495</t>
  </si>
  <si>
    <t>W07500.31179</t>
  </si>
  <si>
    <t>N4004.54781</t>
  </si>
  <si>
    <t>W07459.71698</t>
  </si>
  <si>
    <t>N4004.83395</t>
  </si>
  <si>
    <t>W07459.28214</t>
  </si>
  <si>
    <t>N4005.25141</t>
  </si>
  <si>
    <t>W07459.05008</t>
  </si>
  <si>
    <t>N4005.72970</t>
  </si>
  <si>
    <t>W07459.04815</t>
  </si>
  <si>
    <t>N4006.13622</t>
  </si>
  <si>
    <t>W07459.24642</t>
  </si>
  <si>
    <t>N4006.46548</t>
  </si>
  <si>
    <t>W07459.68093</t>
  </si>
  <si>
    <t>N4006.58522</t>
  </si>
  <si>
    <t>W07500.18530</t>
  </si>
  <si>
    <t>N4006.53855</t>
  </si>
  <si>
    <t>W07500.88793</t>
  </si>
  <si>
    <t>N4006.32451</t>
  </si>
  <si>
    <t>W07501.43896</t>
  </si>
  <si>
    <t>N4006.01648</t>
  </si>
  <si>
    <t>W07501.85449</t>
  </si>
  <si>
    <t>N4005.58100</t>
  </si>
  <si>
    <t>W07502.15608</t>
  </si>
  <si>
    <t>N4005.07792</t>
  </si>
  <si>
    <t>W07502.26261</t>
  </si>
  <si>
    <t>N4004.57839</t>
  </si>
  <si>
    <t>W07502.05437</t>
  </si>
  <si>
    <t>N4004.17896</t>
  </si>
  <si>
    <t>W07501.66266</t>
  </si>
  <si>
    <t>N4003.92951</t>
  </si>
  <si>
    <t>W07501.11516</t>
  </si>
  <si>
    <t>W07500.56960</t>
  </si>
  <si>
    <t>N4003.86707</t>
  </si>
  <si>
    <t>W07459.98413</t>
  </si>
  <si>
    <t>N4004.00354</t>
  </si>
  <si>
    <t>W07459.39126</t>
  </si>
  <si>
    <t>N4004.22820</t>
  </si>
  <si>
    <t>W07458.93485</t>
  </si>
  <si>
    <t>N4004.57517</t>
  </si>
  <si>
    <t>W07458.58756</t>
  </si>
  <si>
    <t>N4004.99456</t>
  </si>
  <si>
    <t>W07458.44594</t>
  </si>
  <si>
    <t>N4005.37179</t>
  </si>
  <si>
    <t>N4005.71039</t>
  </si>
  <si>
    <t>W07458.73948</t>
  </si>
  <si>
    <t>N4005.96338</t>
  </si>
  <si>
    <t>W07459.06585</t>
  </si>
  <si>
    <t>N4006.13654</t>
  </si>
  <si>
    <t>W07459.53738</t>
  </si>
  <si>
    <t>N4006.17259</t>
  </si>
  <si>
    <t>W07500.02726</t>
  </si>
  <si>
    <t>N4006.03934</t>
  </si>
  <si>
    <t>W07500.57668</t>
  </si>
  <si>
    <t>N4005.77669</t>
  </si>
  <si>
    <t>W07501.05819</t>
  </si>
  <si>
    <t>N4005.42747</t>
  </si>
  <si>
    <t>W07501.43381</t>
  </si>
  <si>
    <t>N4004.99939</t>
  </si>
  <si>
    <t>W07501.67231</t>
  </si>
  <si>
    <t>N4004.49985</t>
  </si>
  <si>
    <t>W07501.83357</t>
  </si>
  <si>
    <t>N4004.03927</t>
  </si>
  <si>
    <t>W07501.74216</t>
  </si>
  <si>
    <t>N4003.59992</t>
  </si>
  <si>
    <t>W07501.37394</t>
  </si>
  <si>
    <t>N4003.35820</t>
  </si>
  <si>
    <t>W07500.92430</t>
  </si>
  <si>
    <t>N4003.28192</t>
  </si>
  <si>
    <t>W07500.34044</t>
  </si>
  <si>
    <t>N4003.41002</t>
  </si>
  <si>
    <t>W07459.76462</t>
  </si>
  <si>
    <t>N4003.68296</t>
  </si>
  <si>
    <t>W07459.38804</t>
  </si>
  <si>
    <t>N4004.07017</t>
  </si>
  <si>
    <t>W07459.14857</t>
  </si>
  <si>
    <t>N4004.44192</t>
  </si>
  <si>
    <t>W07459.15018</t>
  </si>
  <si>
    <t>N4004.79404</t>
  </si>
  <si>
    <t>W07459.33944</t>
  </si>
  <si>
    <t>N4005.08501</t>
  </si>
  <si>
    <t>W07459.67868</t>
  </si>
  <si>
    <t>N4005.27297</t>
  </si>
  <si>
    <t>W07500.12736</t>
  </si>
  <si>
    <t>N4005.31804</t>
  </si>
  <si>
    <t>W07500.59278</t>
  </si>
  <si>
    <t>N4005.22791</t>
  </si>
  <si>
    <t>W07501.12353</t>
  </si>
  <si>
    <t>N4005.01709</t>
  </si>
  <si>
    <t>W07501.68004</t>
  </si>
  <si>
    <t>N4004.73289</t>
  </si>
  <si>
    <t>W07502.17861</t>
  </si>
  <si>
    <t>N4004.40136</t>
  </si>
  <si>
    <t>W07502.49178</t>
  </si>
  <si>
    <t>N4003.91374</t>
  </si>
  <si>
    <t>W07502.64145</t>
  </si>
  <si>
    <t>N4003.46281</t>
  </si>
  <si>
    <t>W07502.49339</t>
  </si>
  <si>
    <t>N4003.13418</t>
  </si>
  <si>
    <t>W07502.15382</t>
  </si>
  <si>
    <t>N4002.91950</t>
  </si>
  <si>
    <t>W07501.56578</t>
  </si>
  <si>
    <t>N4002.92014</t>
  </si>
  <si>
    <t>W07500.99028</t>
  </si>
  <si>
    <t>N4003.05822</t>
  </si>
  <si>
    <t>W07500.40867</t>
  </si>
  <si>
    <t>N4003.28578</t>
  </si>
  <si>
    <t>W07459.90431</t>
  </si>
  <si>
    <t>N4003.56194</t>
  </si>
  <si>
    <t>W07459.52612</t>
  </si>
  <si>
    <t>N4003.89732</t>
  </si>
  <si>
    <t>W07459.28761</t>
  </si>
  <si>
    <t>N4004.27391</t>
  </si>
  <si>
    <t>W07459.21809</t>
  </si>
  <si>
    <t>N4004.67720</t>
  </si>
  <si>
    <t>W07459.34072</t>
  </si>
  <si>
    <t>N4005.01484</t>
  </si>
  <si>
    <t>W07459.67031</t>
  </si>
  <si>
    <t>N4005.21729</t>
  </si>
  <si>
    <t>W07500.10451</t>
  </si>
  <si>
    <t>N4005.28360</t>
  </si>
  <si>
    <t>W07500.62625</t>
  </si>
  <si>
    <t>N4005.19862</t>
  </si>
  <si>
    <t>W07501.15443</t>
  </si>
  <si>
    <t>N4004.96913</t>
  </si>
  <si>
    <t>W07501.61663</t>
  </si>
  <si>
    <t>N4004.62924</t>
  </si>
  <si>
    <t>W07501.96103</t>
  </si>
  <si>
    <t>N4004.16833</t>
  </si>
  <si>
    <t>W07502.14320</t>
  </si>
  <si>
    <t>N4003.68811</t>
  </si>
  <si>
    <t>W07502.15093</t>
  </si>
  <si>
    <t>N4003.25681</t>
  </si>
  <si>
    <t>W07501.99675</t>
  </si>
  <si>
    <t>N4002.84579</t>
  </si>
  <si>
    <t>W07501.65236</t>
  </si>
  <si>
    <t>W07501.21205</t>
  </si>
  <si>
    <t>N4002.38713</t>
  </si>
  <si>
    <t>W07500.64331</t>
  </si>
  <si>
    <t>N4002.37651</t>
  </si>
  <si>
    <t>W07500.04239</t>
  </si>
  <si>
    <t>N4002.54098</t>
  </si>
  <si>
    <t>W07459.53642</t>
  </si>
  <si>
    <t>N4002.85802</t>
  </si>
  <si>
    <t>W07459.12733</t>
  </si>
  <si>
    <t>N4003.19340</t>
  </si>
  <si>
    <t>W07458.85020</t>
  </si>
  <si>
    <t>N4003.59541</t>
  </si>
  <si>
    <t>W07458.63487</t>
  </si>
  <si>
    <t>N4003.97715</t>
  </si>
  <si>
    <t>W07458.48810</t>
  </si>
  <si>
    <t>N4004.36306</t>
  </si>
  <si>
    <t>W07458.42276</t>
  </si>
  <si>
    <t>N4004.78503</t>
  </si>
  <si>
    <t>W07458.47973</t>
  </si>
  <si>
    <t>N4005.11751</t>
  </si>
  <si>
    <t>W07458.66255</t>
  </si>
  <si>
    <t>N4005.41266</t>
  </si>
  <si>
    <t>W07458.93678</t>
  </si>
  <si>
    <t>N4005.70621</t>
  </si>
  <si>
    <t>W07459.26734</t>
  </si>
  <si>
    <t>N4005.96402</t>
  </si>
  <si>
    <t>W07459.63426</t>
  </si>
  <si>
    <t>N4006.12849</t>
  </si>
  <si>
    <t>W07500.08809</t>
  </si>
  <si>
    <t>N4006.17484</t>
  </si>
  <si>
    <t>W07500.63076</t>
  </si>
  <si>
    <t>N4006.06798</t>
  </si>
  <si>
    <t>W07501.14542</t>
  </si>
  <si>
    <t>N4005.84944</t>
  </si>
  <si>
    <t>W07501.59925</t>
  </si>
  <si>
    <t>N4005.53465</t>
  </si>
  <si>
    <t>W07501.95266</t>
  </si>
  <si>
    <t>N4005.12138</t>
  </si>
  <si>
    <t>W07502.22656</t>
  </si>
  <si>
    <t>N4004.69523</t>
  </si>
  <si>
    <t>W07502.33503</t>
  </si>
  <si>
    <t>W07502.25489</t>
  </si>
  <si>
    <t>N4003.86256</t>
  </si>
  <si>
    <t>W07502.04278</t>
  </si>
  <si>
    <t>N4003.56966</t>
  </si>
  <si>
    <t>W07501.69517</t>
  </si>
  <si>
    <t>N4003.38041</t>
  </si>
  <si>
    <t>W07501.17632</t>
  </si>
  <si>
    <t>N4003.34178</t>
  </si>
  <si>
    <t>W07500.61145</t>
  </si>
  <si>
    <t>N4003.44124</t>
  </si>
  <si>
    <t>W07500.01535</t>
  </si>
  <si>
    <t>N4003.63339</t>
  </si>
  <si>
    <t>W07459.52966</t>
  </si>
  <si>
    <t>N4003.93820</t>
  </si>
  <si>
    <t>W07459.09868</t>
  </si>
  <si>
    <t>N4004.28614</t>
  </si>
  <si>
    <t>W07458.82896</t>
  </si>
  <si>
    <t>N4004.70070</t>
  </si>
  <si>
    <t>W07458.71405</t>
  </si>
  <si>
    <t>N4005.07535</t>
  </si>
  <si>
    <t>W07458.81834</t>
  </si>
  <si>
    <t>N4005.38692</t>
  </si>
  <si>
    <t>W07459.10383</t>
  </si>
  <si>
    <t>N4005.59162</t>
  </si>
  <si>
    <t>W07459.55927</t>
  </si>
  <si>
    <t>N4005.61834</t>
  </si>
  <si>
    <t>W07500.01374</t>
  </si>
  <si>
    <t>N4005.49474</t>
  </si>
  <si>
    <t>W07500.50233</t>
  </si>
  <si>
    <t>N4005.23693</t>
  </si>
  <si>
    <t>W07500.91046</t>
  </si>
  <si>
    <t>N4004.86260</t>
  </si>
  <si>
    <t>W07501.13673</t>
  </si>
  <si>
    <t>N4004.39750</t>
  </si>
  <si>
    <t>W07501.14606</t>
  </si>
  <si>
    <t>N4004.00998</t>
  </si>
  <si>
    <t>W07500.89437</t>
  </si>
  <si>
    <t>N4003.77341</t>
  </si>
  <si>
    <t>W07500.35910</t>
  </si>
  <si>
    <t>N4003.79690</t>
  </si>
  <si>
    <t>W07459.83414</t>
  </si>
  <si>
    <t>N4004.00483</t>
  </si>
  <si>
    <t>W07459.30467</t>
  </si>
  <si>
    <t>N4004.34311</t>
  </si>
  <si>
    <t>W07459.00791</t>
  </si>
  <si>
    <t>N4004.73707</t>
  </si>
  <si>
    <t>W07458.91039</t>
  </si>
  <si>
    <t>N4005.08147</t>
  </si>
  <si>
    <t>W07458.95963</t>
  </si>
  <si>
    <t>N4005.44034</t>
  </si>
  <si>
    <t>W07459.20103</t>
  </si>
  <si>
    <t>N4005.67917</t>
  </si>
  <si>
    <t>W07459.61785</t>
  </si>
  <si>
    <t>N4005.77702</t>
  </si>
  <si>
    <t>W07500.03305</t>
  </si>
  <si>
    <t>N4005.76575</t>
  </si>
  <si>
    <t>W07500.52261</t>
  </si>
  <si>
    <t>N4005.61544</t>
  </si>
  <si>
    <t>W07500.97773</t>
  </si>
  <si>
    <t>N4005.29036</t>
  </si>
  <si>
    <t>W07501.26998</t>
  </si>
  <si>
    <t>N4004.88352</t>
  </si>
  <si>
    <t>W07501.30700</t>
  </si>
  <si>
    <t>N4004.47443</t>
  </si>
  <si>
    <t>W07500.99253</t>
  </si>
  <si>
    <t>N4004.33570</t>
  </si>
  <si>
    <t>W07500.46757</t>
  </si>
  <si>
    <t>N4004.45093</t>
  </si>
  <si>
    <t>W07459.96772</t>
  </si>
  <si>
    <t>N4004.75348</t>
  </si>
  <si>
    <t>W07459.61560</t>
  </si>
  <si>
    <t>N4005.07696</t>
  </si>
  <si>
    <t>W07459.56796</t>
  </si>
  <si>
    <t>N4005.43037</t>
  </si>
  <si>
    <t>W07459.78103</t>
  </si>
  <si>
    <t>W07500.17467</t>
  </si>
  <si>
    <t>N4005.44324</t>
  </si>
  <si>
    <t>W07500.60791</t>
  </si>
  <si>
    <t>N4005.25077</t>
  </si>
  <si>
    <t>W07500.93428</t>
  </si>
  <si>
    <t>N4005.01967</t>
  </si>
  <si>
    <t>W07501.22460</t>
  </si>
  <si>
    <t>N4004.71550</t>
  </si>
  <si>
    <t>W07501.46793</t>
  </si>
  <si>
    <t>N4004.37336</t>
  </si>
  <si>
    <t>W07501.51428</t>
  </si>
  <si>
    <t>W07501.27352</t>
  </si>
  <si>
    <t>N4003.75474</t>
  </si>
  <si>
    <t>W07500.95327</t>
  </si>
  <si>
    <t>N4003.48727</t>
  </si>
  <si>
    <t>W07500.65844</t>
  </si>
  <si>
    <t>N4003.27130</t>
  </si>
  <si>
    <t>W07500.34301</t>
  </si>
  <si>
    <t>N4003.21272</t>
  </si>
  <si>
    <t>W07459.85957</t>
  </si>
  <si>
    <t>N4003.41742</t>
  </si>
  <si>
    <t>W07459.50680</t>
  </si>
  <si>
    <t>N4003.72352</t>
  </si>
  <si>
    <t>W07459.47140</t>
  </si>
  <si>
    <t>N4003.97876</t>
  </si>
  <si>
    <t>W07459.74756</t>
  </si>
  <si>
    <t>N4004.23850</t>
  </si>
  <si>
    <t>W07500.06492</t>
  </si>
  <si>
    <t>N4004.47282</t>
  </si>
  <si>
    <t>W07500.30567</t>
  </si>
  <si>
    <t>N4004.69684</t>
  </si>
  <si>
    <t>W07500.54804</t>
  </si>
  <si>
    <t>N4004.93663</t>
  </si>
  <si>
    <t>W07500.80650</t>
  </si>
  <si>
    <t>N4005.21826</t>
  </si>
  <si>
    <t>W07501.10132</t>
  </si>
  <si>
    <t>N4005.47768</t>
  </si>
  <si>
    <t>W07501.39036</t>
  </si>
  <si>
    <t>N4005.70524</t>
  </si>
  <si>
    <t>W07501.67875</t>
  </si>
  <si>
    <t>N4005.92990</t>
  </si>
  <si>
    <t>W07501.99708</t>
  </si>
  <si>
    <t>N4006.11111</t>
  </si>
  <si>
    <t>W07502.27839</t>
  </si>
  <si>
    <t>N4006.20638</t>
  </si>
  <si>
    <t>W07502.68394</t>
  </si>
  <si>
    <t>N4006.00844</t>
  </si>
  <si>
    <t>W07503.03477</t>
  </si>
  <si>
    <t>N4005.64344</t>
  </si>
  <si>
    <t>W07503.11491</t>
  </si>
  <si>
    <t>N4005.26171</t>
  </si>
  <si>
    <t>W07502.90506</t>
  </si>
  <si>
    <t>N4004.90862</t>
  </si>
  <si>
    <t>W07502.56613</t>
  </si>
  <si>
    <t>N4004.54556</t>
  </si>
  <si>
    <t>W07502.18118</t>
  </si>
  <si>
    <t>N4004.24011</t>
  </si>
  <si>
    <t>W07501.81715</t>
  </si>
  <si>
    <t>N4003.93627</t>
  </si>
  <si>
    <t>W07501.49883</t>
  </si>
  <si>
    <t>N4003.59252</t>
  </si>
  <si>
    <t>W07501.19627</t>
  </si>
  <si>
    <t>N4003.28707</t>
  </si>
  <si>
    <t>W07500.90885</t>
  </si>
  <si>
    <t>N4003.02314</t>
  </si>
  <si>
    <t>W07500.57540</t>
  </si>
  <si>
    <t>N4002.92336</t>
  </si>
  <si>
    <t>W07500.06717</t>
  </si>
  <si>
    <t>N4003.06401</t>
  </si>
  <si>
    <t>W07459.61914</t>
  </si>
  <si>
    <t>N4003.31217</t>
  </si>
  <si>
    <t>W07459.34813</t>
  </si>
  <si>
    <t>N4003.60185</t>
  </si>
  <si>
    <t>W07459.35746</t>
  </si>
  <si>
    <t>N4003.87511</t>
  </si>
  <si>
    <t>W07459.64617</t>
  </si>
  <si>
    <t>N4004.11780</t>
  </si>
  <si>
    <t>W07459.91654</t>
  </si>
  <si>
    <t>N4004.32701</t>
  </si>
  <si>
    <t>W07500.15247</t>
  </si>
  <si>
    <t>N4004.52850</t>
  </si>
  <si>
    <t>W07500.36554</t>
  </si>
  <si>
    <t>N4004.70875</t>
  </si>
  <si>
    <t>W07500.55705</t>
  </si>
  <si>
    <t>N4004.83717</t>
  </si>
  <si>
    <t>W07500.69610</t>
  </si>
  <si>
    <t>N4004.93502</t>
  </si>
  <si>
    <t>W07500.79877</t>
  </si>
  <si>
    <t>N4004.99263</t>
  </si>
  <si>
    <t>W07500.85349</t>
  </si>
  <si>
    <t>N4005.01033</t>
  </si>
  <si>
    <t>W07500.83353</t>
  </si>
  <si>
    <t>N4005.03479</t>
  </si>
  <si>
    <t>W07500.79330</t>
  </si>
  <si>
    <t>N4005.06119</t>
  </si>
  <si>
    <t>W07500.75371</t>
  </si>
  <si>
    <t>N4005.08887</t>
  </si>
  <si>
    <t>W07500.70929</t>
  </si>
  <si>
    <t>N4005.11945</t>
  </si>
  <si>
    <t>W07500.66327</t>
  </si>
  <si>
    <t>N4005.15260</t>
  </si>
  <si>
    <t>W07500.61177</t>
  </si>
  <si>
    <t>N4005.16515</t>
  </si>
  <si>
    <t>W07500.59374</t>
  </si>
  <si>
    <t>N4005.39239</t>
  </si>
  <si>
    <t>W07500.43313</t>
  </si>
  <si>
    <t>N4005.39689</t>
  </si>
  <si>
    <t>W07500.42283</t>
  </si>
  <si>
    <t>N4005.39754</t>
  </si>
  <si>
    <t>W07500.42444</t>
  </si>
  <si>
    <t>N4005.39818</t>
  </si>
  <si>
    <t>W07500.42830</t>
  </si>
  <si>
    <t>N4005.39625</t>
  </si>
  <si>
    <t>W07500.42766</t>
  </si>
  <si>
    <t>N4005.39561</t>
  </si>
  <si>
    <t>W07500.42863</t>
  </si>
  <si>
    <t>N4005.39496</t>
  </si>
  <si>
    <t>W07500.42798</t>
  </si>
  <si>
    <t>N4005.39367</t>
  </si>
  <si>
    <t>N4005.39432</t>
  </si>
  <si>
    <t>W07500.42734</t>
  </si>
  <si>
    <t>Lat</t>
  </si>
  <si>
    <t>Lon</t>
  </si>
  <si>
    <t>deg</t>
  </si>
  <si>
    <t>START:flight30.txt</t>
  </si>
  <si>
    <t>RAMMPP 2001 Study RF-30 Flight Notes 07/09/2001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</si>
  <si>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</si>
  <si>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</si>
  <si>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</si>
  <si>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</si>
  <si>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2300   Engine on</t>
  </si>
  <si>
    <t>2301   Research power on.  PSAP on</t>
  </si>
  <si>
    <t>2304   Start PSAP DAS program.  Start neph program.  Start Rustrak</t>
  </si>
  <si>
    <t>230520 Turn on TEI 43, 48 pump.  Zero mode</t>
  </si>
  <si>
    <t>2306   PNE ATIS(23Z) 29.76"Hg</t>
  </si>
  <si>
    <t>2308   TEI settings identical to RF-29</t>
  </si>
  <si>
    <t xml:space="preserve">231005 Takeoff rnwy 24.  TEI 49 pump on.  Head direct to MU balloon </t>
  </si>
  <si>
    <t xml:space="preserve">       for flyby comparison</t>
  </si>
  <si>
    <t>231220*Directly S of MU balloon @ 1.0Kft.  Start comparison</t>
  </si>
  <si>
    <t>231302*Directly E of MU balloon @ 1.0kft</t>
  </si>
  <si>
    <t>231835*Directly S of MU balloon @ 1.0Kft</t>
  </si>
  <si>
    <t>231915*Directly E of MU balloon @ 1.0Kft</t>
  </si>
  <si>
    <t>231945 TEI zeros off @ 1.0Kft over Deleware River</t>
  </si>
  <si>
    <t>232441*Directly W of MU balloon @ 1.0Kft</t>
  </si>
  <si>
    <t>232539*Directly E of MU balloon @ 1.0Kft</t>
  </si>
  <si>
    <t xml:space="preserve">233114*Directly W of MU balloon @ 1.0Kft break off to do low approach </t>
  </si>
  <si>
    <t xml:space="preserve">       @ rnwy 33</t>
  </si>
  <si>
    <t xml:space="preserve">233405*Low pass to ~15ft rnwy 33 PNE.  Nav/time fix mid-field.  Start </t>
  </si>
  <si>
    <t xml:space="preserve">       spiral @ 300ft/min over PNE</t>
  </si>
  <si>
    <t xml:space="preserve">000120 Level @ 9.5Kft over PNE.  TEI zeros on.  Status:50.4%; </t>
  </si>
  <si>
    <t xml:space="preserve">       744.1mbarind; 0.121V(0.6ppbvSO2); 5V(BG); 9.9C; 39.0ppbvO3; </t>
  </si>
  <si>
    <t xml:space="preserve">       1.296V(0.64ppbvO3)</t>
  </si>
  <si>
    <t xml:space="preserve">       current wx: clear.  scattered Cu clouds showing no vertical </t>
  </si>
  <si>
    <t xml:space="preserve">       development.  Some Ci to the W</t>
  </si>
  <si>
    <t>0005   TEI 49 is showing 'Error' intermittently (low flow @ 9.5Kft?)</t>
  </si>
  <si>
    <t>000700 Level @ 9.5Kft over PNE.  TEI zeros off</t>
  </si>
  <si>
    <t>000910 Resume descent @ 300ft/min over PNE</t>
  </si>
  <si>
    <t>003000 PNE ATIS(victor) 29.76</t>
  </si>
  <si>
    <t>003940*Low pass rnwy 33 PNE.  Nav/time fix mid-field</t>
  </si>
  <si>
    <t>003950 TEI zeros on.  Fly PNE pattern to stabilize zeros</t>
  </si>
  <si>
    <t>0041   Conclude PSAP program</t>
  </si>
  <si>
    <t>0042   Conclude neph program</t>
  </si>
  <si>
    <t>004420 Land rnwy 33 PNE</t>
  </si>
  <si>
    <t>004500 TEI pumps off.  ZERO mode.  Taxi</t>
  </si>
  <si>
    <t>004515 Rustrak concluded</t>
  </si>
  <si>
    <t>004545 Research power off</t>
  </si>
  <si>
    <t>004600 GPS-90 off</t>
  </si>
  <si>
    <t>Raw Data Files:</t>
  </si>
  <si>
    <t>GPS    01070930.trk</t>
  </si>
  <si>
    <t>DAS    1070930x.dta (x: 1=RH,2=Pr,3=SO2,4=Mode,5=T,7=O3,8=CO)</t>
  </si>
  <si>
    <t>PSAP   11902303.psp</t>
  </si>
  <si>
    <t>NEPH   01070930.dat</t>
  </si>
  <si>
    <t>END:flight30.txt</t>
  </si>
  <si>
    <t>Latest Revision: 03/18/2002</t>
  </si>
  <si>
    <t>RF-30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</si>
</sst>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1" fontId="16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Data!$N$9:$N$614</c:f>
              <c:numCache>
                <c:ptCount val="606"/>
                <c:pt idx="0">
                  <c:v>54.091528364097535</c:v>
                </c:pt>
                <c:pt idx="1">
                  <c:v>54.091528364097535</c:v>
                </c:pt>
                <c:pt idx="2">
                  <c:v>54.091528364097535</c:v>
                </c:pt>
                <c:pt idx="3">
                  <c:v>53.26589711850152</c:v>
                </c:pt>
                <c:pt idx="4">
                  <c:v>54.091528364097535</c:v>
                </c:pt>
                <c:pt idx="5">
                  <c:v>54.917241707327825</c:v>
                </c:pt>
                <c:pt idx="6">
                  <c:v>53.26589711850152</c:v>
                </c:pt>
                <c:pt idx="7">
                  <c:v>54.091528364097535</c:v>
                </c:pt>
                <c:pt idx="8">
                  <c:v>54.091528364097535</c:v>
                </c:pt>
                <c:pt idx="9">
                  <c:v>55.743037164514796</c:v>
                </c:pt>
                <c:pt idx="10">
                  <c:v>52.440347954211894</c:v>
                </c:pt>
                <c:pt idx="11">
                  <c:v>52.440347954211894</c:v>
                </c:pt>
                <c:pt idx="12">
                  <c:v>54.091528364097535</c:v>
                </c:pt>
                <c:pt idx="13">
                  <c:v>53.26589711850152</c:v>
                </c:pt>
                <c:pt idx="14">
                  <c:v>55.743037164514796</c:v>
                </c:pt>
                <c:pt idx="15">
                  <c:v>54.917241707327825</c:v>
                </c:pt>
                <c:pt idx="16">
                  <c:v>54.091528364097535</c:v>
                </c:pt>
                <c:pt idx="17">
                  <c:v>55.743037164514796</c:v>
                </c:pt>
                <c:pt idx="18">
                  <c:v>54.091528364097535</c:v>
                </c:pt>
                <c:pt idx="19">
                  <c:v>56.568914751993695</c:v>
                </c:pt>
                <c:pt idx="20">
                  <c:v>56.568914751993695</c:v>
                </c:pt>
                <c:pt idx="21">
                  <c:v>52.440347954211894</c:v>
                </c:pt>
                <c:pt idx="22">
                  <c:v>54.091528364097535</c:v>
                </c:pt>
                <c:pt idx="23">
                  <c:v>54.917241707327825</c:v>
                </c:pt>
                <c:pt idx="24">
                  <c:v>53.26589711850152</c:v>
                </c:pt>
                <c:pt idx="25">
                  <c:v>52.440347954211894</c:v>
                </c:pt>
                <c:pt idx="26">
                  <c:v>54.091528364097535</c:v>
                </c:pt>
                <c:pt idx="27">
                  <c:v>54.091528364097535</c:v>
                </c:pt>
                <c:pt idx="28">
                  <c:v>54.091528364097535</c:v>
                </c:pt>
                <c:pt idx="29">
                  <c:v>53.26589711850152</c:v>
                </c:pt>
                <c:pt idx="30">
                  <c:v>53.26589711850152</c:v>
                </c:pt>
                <c:pt idx="31">
                  <c:v>52.440347954211894</c:v>
                </c:pt>
                <c:pt idx="32">
                  <c:v>53.26589711850152</c:v>
                </c:pt>
                <c:pt idx="33">
                  <c:v>55.743037164514796</c:v>
                </c:pt>
                <c:pt idx="34">
                  <c:v>54.917241707327825</c:v>
                </c:pt>
                <c:pt idx="35">
                  <c:v>54.091528364097535</c:v>
                </c:pt>
                <c:pt idx="36">
                  <c:v>59.8732467316895</c:v>
                </c:pt>
                <c:pt idx="37">
                  <c:v>97.96787265178872</c:v>
                </c:pt>
                <c:pt idx="38">
                  <c:v>129.56969664883357</c:v>
                </c:pt>
                <c:pt idx="39">
                  <c:v>166.31216527109902</c:v>
                </c:pt>
                <c:pt idx="40">
                  <c:v>202.37733947841923</c:v>
                </c:pt>
                <c:pt idx="41">
                  <c:v>224.26042117335206</c:v>
                </c:pt>
                <c:pt idx="42">
                  <c:v>237.75565247332503</c:v>
                </c:pt>
                <c:pt idx="43">
                  <c:v>254.6555919030407</c:v>
                </c:pt>
                <c:pt idx="44">
                  <c:v>294.5063595928866</c:v>
                </c:pt>
                <c:pt idx="45">
                  <c:v>308.96769409424815</c:v>
                </c:pt>
                <c:pt idx="46">
                  <c:v>323.45425695677943</c:v>
                </c:pt>
                <c:pt idx="47">
                  <c:v>341.38438502608767</c:v>
                </c:pt>
                <c:pt idx="48">
                  <c:v>356.78394072588446</c:v>
                </c:pt>
                <c:pt idx="49">
                  <c:v>359.3533121291614</c:v>
                </c:pt>
                <c:pt idx="50">
                  <c:v>350.7918306589545</c:v>
                </c:pt>
                <c:pt idx="51">
                  <c:v>346.5143977746519</c:v>
                </c:pt>
                <c:pt idx="52">
                  <c:v>337.96613635805215</c:v>
                </c:pt>
                <c:pt idx="53">
                  <c:v>352.5034209387368</c:v>
                </c:pt>
                <c:pt idx="54">
                  <c:v>355.07146801931367</c:v>
                </c:pt>
                <c:pt idx="55">
                  <c:v>347.3697081024343</c:v>
                </c:pt>
                <c:pt idx="56">
                  <c:v>347.3697081024343</c:v>
                </c:pt>
                <c:pt idx="57">
                  <c:v>354.2153640800839</c:v>
                </c:pt>
                <c:pt idx="58">
                  <c:v>353.35934839262177</c:v>
                </c:pt>
                <c:pt idx="59">
                  <c:v>373.9281192741296</c:v>
                </c:pt>
                <c:pt idx="60">
                  <c:v>364.49444117649136</c:v>
                </c:pt>
                <c:pt idx="61">
                  <c:v>355.07146801931367</c:v>
                </c:pt>
                <c:pt idx="62">
                  <c:v>343.09403716446957</c:v>
                </c:pt>
                <c:pt idx="63">
                  <c:v>352.5034209387368</c:v>
                </c:pt>
                <c:pt idx="64">
                  <c:v>361.06666817287464</c:v>
                </c:pt>
                <c:pt idx="65">
                  <c:v>360.20994596137905</c:v>
                </c:pt>
                <c:pt idx="66">
                  <c:v>359.3533121291614</c:v>
                </c:pt>
                <c:pt idx="67">
                  <c:v>350.7918306589545</c:v>
                </c:pt>
                <c:pt idx="68">
                  <c:v>337.96613635805215</c:v>
                </c:pt>
                <c:pt idx="69">
                  <c:v>341.38438502608767</c:v>
                </c:pt>
                <c:pt idx="70">
                  <c:v>343.948995248145</c:v>
                </c:pt>
                <c:pt idx="71">
                  <c:v>351.6475817002423</c:v>
                </c:pt>
                <c:pt idx="72">
                  <c:v>357.6403095296372</c:v>
                </c:pt>
                <c:pt idx="73">
                  <c:v>355.07146801931367</c:v>
                </c:pt>
                <c:pt idx="74">
                  <c:v>354.2153640800839</c:v>
                </c:pt>
                <c:pt idx="75">
                  <c:v>364.49444117649136</c:v>
                </c:pt>
                <c:pt idx="76">
                  <c:v>368.78114815503216</c:v>
                </c:pt>
                <c:pt idx="77">
                  <c:v>359.3533121291614</c:v>
                </c:pt>
                <c:pt idx="78">
                  <c:v>345.6591755351043</c:v>
                </c:pt>
                <c:pt idx="79">
                  <c:v>335.40337294453957</c:v>
                </c:pt>
                <c:pt idx="80">
                  <c:v>334.5492942031076</c:v>
                </c:pt>
                <c:pt idx="81">
                  <c:v>335.40337294453957</c:v>
                </c:pt>
                <c:pt idx="82">
                  <c:v>331.1338574042496</c:v>
                </c:pt>
                <c:pt idx="83">
                  <c:v>337.11179400393416</c:v>
                </c:pt>
                <c:pt idx="84">
                  <c:v>343.948995248145</c:v>
                </c:pt>
                <c:pt idx="85">
                  <c:v>343.09403716446957</c:v>
                </c:pt>
                <c:pt idx="86">
                  <c:v>345.6591755351043</c:v>
                </c:pt>
                <c:pt idx="87">
                  <c:v>347.3697081024343</c:v>
                </c:pt>
                <c:pt idx="88">
                  <c:v>341.38438502608767</c:v>
                </c:pt>
                <c:pt idx="89">
                  <c:v>343.09403716446957</c:v>
                </c:pt>
                <c:pt idx="90">
                  <c:v>353.35934839262177</c:v>
                </c:pt>
                <c:pt idx="91">
                  <c:v>363.63736526544244</c:v>
                </c:pt>
                <c:pt idx="92">
                  <c:v>354.2153640800839</c:v>
                </c:pt>
                <c:pt idx="93">
                  <c:v>347.3697081024343</c:v>
                </c:pt>
                <c:pt idx="94">
                  <c:v>346.5143977746519</c:v>
                </c:pt>
                <c:pt idx="95">
                  <c:v>348.2251065365988</c:v>
                </c:pt>
                <c:pt idx="96">
                  <c:v>357.6403095296372</c:v>
                </c:pt>
                <c:pt idx="97">
                  <c:v>355.92766022851345</c:v>
                </c:pt>
                <c:pt idx="98">
                  <c:v>356.78394072588446</c:v>
                </c:pt>
                <c:pt idx="99">
                  <c:v>357.6403095296372</c:v>
                </c:pt>
                <c:pt idx="100">
                  <c:v>348.2251065365988</c:v>
                </c:pt>
                <c:pt idx="101">
                  <c:v>348.2251065365988</c:v>
                </c:pt>
                <c:pt idx="102">
                  <c:v>343.948995248145</c:v>
                </c:pt>
                <c:pt idx="103">
                  <c:v>337.96613635805215</c:v>
                </c:pt>
                <c:pt idx="104">
                  <c:v>333.69530329642475</c:v>
                </c:pt>
                <c:pt idx="105">
                  <c:v>324.30719525390293</c:v>
                </c:pt>
                <c:pt idx="106">
                  <c:v>317.4861406794704</c:v>
                </c:pt>
                <c:pt idx="107">
                  <c:v>325.16022116936927</c:v>
                </c:pt>
                <c:pt idx="108">
                  <c:v>343.948995248145</c:v>
                </c:pt>
                <c:pt idx="109">
                  <c:v>337.11179400393416</c:v>
                </c:pt>
                <c:pt idx="110">
                  <c:v>337.11179400393416</c:v>
                </c:pt>
                <c:pt idx="111">
                  <c:v>337.96613635805215</c:v>
                </c:pt>
                <c:pt idx="112">
                  <c:v>336.25753953879007</c:v>
                </c:pt>
                <c:pt idx="113">
                  <c:v>343.948995248145</c:v>
                </c:pt>
                <c:pt idx="114">
                  <c:v>349.9361677966972</c:v>
                </c:pt>
                <c:pt idx="115">
                  <c:v>352.5034209387368</c:v>
                </c:pt>
                <c:pt idx="116">
                  <c:v>349.9361677966972</c:v>
                </c:pt>
                <c:pt idx="117">
                  <c:v>343.948995248145</c:v>
                </c:pt>
                <c:pt idx="118">
                  <c:v>340.52969093514935</c:v>
                </c:pt>
                <c:pt idx="119">
                  <c:v>337.96613635805215</c:v>
                </c:pt>
                <c:pt idx="120">
                  <c:v>331.1338574042496</c:v>
                </c:pt>
                <c:pt idx="121">
                  <c:v>337.96613635805215</c:v>
                </c:pt>
                <c:pt idx="122">
                  <c:v>331.987584915051</c:v>
                </c:pt>
                <c:pt idx="123">
                  <c:v>345.6591755351043</c:v>
                </c:pt>
                <c:pt idx="124">
                  <c:v>355.92766022851345</c:v>
                </c:pt>
                <c:pt idx="125">
                  <c:v>347.3697081024343</c:v>
                </c:pt>
                <c:pt idx="126">
                  <c:v>337.11179400393416</c:v>
                </c:pt>
                <c:pt idx="127">
                  <c:v>331.1338574042496</c:v>
                </c:pt>
                <c:pt idx="128">
                  <c:v>349.9361677966972</c:v>
                </c:pt>
                <c:pt idx="129">
                  <c:v>350.7918306589545</c:v>
                </c:pt>
                <c:pt idx="130">
                  <c:v>347.3697081024343</c:v>
                </c:pt>
                <c:pt idx="131">
                  <c:v>348.2251065365988</c:v>
                </c:pt>
                <c:pt idx="132">
                  <c:v>344.804041365647</c:v>
                </c:pt>
                <c:pt idx="133">
                  <c:v>338.8205666192316</c:v>
                </c:pt>
                <c:pt idx="134">
                  <c:v>339.675084805565</c:v>
                </c:pt>
                <c:pt idx="135">
                  <c:v>343.09403716446957</c:v>
                </c:pt>
                <c:pt idx="136">
                  <c:v>347.3697081024343</c:v>
                </c:pt>
                <c:pt idx="137">
                  <c:v>352.5034209387368</c:v>
                </c:pt>
                <c:pt idx="138">
                  <c:v>355.92766022851345</c:v>
                </c:pt>
                <c:pt idx="139">
                  <c:v>361.9234787818872</c:v>
                </c:pt>
                <c:pt idx="140">
                  <c:v>361.06666817287464</c:v>
                </c:pt>
                <c:pt idx="141">
                  <c:v>366.2088584284305</c:v>
                </c:pt>
                <c:pt idx="142">
                  <c:v>364.49444117649136</c:v>
                </c:pt>
                <c:pt idx="143">
                  <c:v>359.3533121291614</c:v>
                </c:pt>
                <c:pt idx="144">
                  <c:v>354.2153640800839</c:v>
                </c:pt>
                <c:pt idx="145">
                  <c:v>349.9361677966972</c:v>
                </c:pt>
                <c:pt idx="146">
                  <c:v>343.09403716446957</c:v>
                </c:pt>
                <c:pt idx="147">
                  <c:v>345.6591755351043</c:v>
                </c:pt>
                <c:pt idx="148">
                  <c:v>355.92766022851345</c:v>
                </c:pt>
                <c:pt idx="149">
                  <c:v>351.6475817002423</c:v>
                </c:pt>
                <c:pt idx="150">
                  <c:v>351.6475817002423</c:v>
                </c:pt>
                <c:pt idx="151">
                  <c:v>359.3533121291614</c:v>
                </c:pt>
                <c:pt idx="152">
                  <c:v>354.2153640800839</c:v>
                </c:pt>
                <c:pt idx="153">
                  <c:v>351.6475817002423</c:v>
                </c:pt>
                <c:pt idx="154">
                  <c:v>356.78394072588446</c:v>
                </c:pt>
                <c:pt idx="155">
                  <c:v>353.35934839262177</c:v>
                </c:pt>
                <c:pt idx="156">
                  <c:v>353.35934839262177</c:v>
                </c:pt>
                <c:pt idx="157">
                  <c:v>349.9361677966972</c:v>
                </c:pt>
                <c:pt idx="158">
                  <c:v>346.5143977746519</c:v>
                </c:pt>
                <c:pt idx="159">
                  <c:v>346.5143977746519</c:v>
                </c:pt>
                <c:pt idx="160">
                  <c:v>337.96613635805215</c:v>
                </c:pt>
                <c:pt idx="161">
                  <c:v>331.1338574042496</c:v>
                </c:pt>
                <c:pt idx="162">
                  <c:v>336.25753953879007</c:v>
                </c:pt>
                <c:pt idx="163">
                  <c:v>320.895967595529</c:v>
                </c:pt>
                <c:pt idx="164">
                  <c:v>312.37402418221234</c:v>
                </c:pt>
                <c:pt idx="165">
                  <c:v>286.8605425726323</c:v>
                </c:pt>
                <c:pt idx="166">
                  <c:v>286.01144174344256</c:v>
                </c:pt>
                <c:pt idx="167">
                  <c:v>285.1624277281626</c:v>
                </c:pt>
                <c:pt idx="168">
                  <c:v>278.3734387778844</c:v>
                </c:pt>
                <c:pt idx="169">
                  <c:v>250.42738149365525</c:v>
                </c:pt>
                <c:pt idx="170">
                  <c:v>243.66671972761526</c:v>
                </c:pt>
                <c:pt idx="171">
                  <c:v>237.75565247332503</c:v>
                </c:pt>
                <c:pt idx="172">
                  <c:v>220.04765518509137</c:v>
                </c:pt>
                <c:pt idx="173">
                  <c:v>184.74454532538604</c:v>
                </c:pt>
                <c:pt idx="174">
                  <c:v>148.75570592276912</c:v>
                </c:pt>
                <c:pt idx="175">
                  <c:v>113.75375152582953</c:v>
                </c:pt>
                <c:pt idx="176">
                  <c:v>77.24259465961154</c:v>
                </c:pt>
                <c:pt idx="177">
                  <c:v>52.440347954211894</c:v>
                </c:pt>
                <c:pt idx="178">
                  <c:v>49.96419278602414</c:v>
                </c:pt>
                <c:pt idx="179">
                  <c:v>87.18427280295876</c:v>
                </c:pt>
                <c:pt idx="180">
                  <c:v>120.40942564641426</c:v>
                </c:pt>
                <c:pt idx="181">
                  <c:v>160.45588692164074</c:v>
                </c:pt>
                <c:pt idx="182">
                  <c:v>214.15337103077712</c:v>
                </c:pt>
                <c:pt idx="183">
                  <c:v>247.04636258658095</c:v>
                </c:pt>
                <c:pt idx="184">
                  <c:v>263.11847697543897</c:v>
                </c:pt>
                <c:pt idx="185">
                  <c:v>291.95697163463376</c:v>
                </c:pt>
                <c:pt idx="186">
                  <c:v>317.4861406794704</c:v>
                </c:pt>
                <c:pt idx="187">
                  <c:v>344.804041365647</c:v>
                </c:pt>
                <c:pt idx="188">
                  <c:v>384.23164202710643</c:v>
                </c:pt>
                <c:pt idx="189">
                  <c:v>403.15470237812735</c:v>
                </c:pt>
                <c:pt idx="190">
                  <c:v>421.25793904886496</c:v>
                </c:pt>
                <c:pt idx="191">
                  <c:v>445.4571442032724</c:v>
                </c:pt>
                <c:pt idx="192">
                  <c:v>461.0510982805707</c:v>
                </c:pt>
                <c:pt idx="193">
                  <c:v>487.10627394285643</c:v>
                </c:pt>
                <c:pt idx="194">
                  <c:v>508.009437099196</c:v>
                </c:pt>
                <c:pt idx="195">
                  <c:v>528.0911318889912</c:v>
                </c:pt>
                <c:pt idx="196">
                  <c:v>546.4691025267416</c:v>
                </c:pt>
                <c:pt idx="197">
                  <c:v>561.3763552629543</c:v>
                </c:pt>
                <c:pt idx="198">
                  <c:v>582.467552408427</c:v>
                </c:pt>
                <c:pt idx="199">
                  <c:v>599.2028250061406</c:v>
                </c:pt>
                <c:pt idx="200">
                  <c:v>611.5556961221154</c:v>
                </c:pt>
                <c:pt idx="201">
                  <c:v>631.0045541997911</c:v>
                </c:pt>
                <c:pt idx="202">
                  <c:v>652.2735710704239</c:v>
                </c:pt>
                <c:pt idx="203">
                  <c:v>659.37536652328</c:v>
                </c:pt>
                <c:pt idx="204">
                  <c:v>670.9287538591204</c:v>
                </c:pt>
                <c:pt idx="205">
                  <c:v>688.734643201507</c:v>
                </c:pt>
                <c:pt idx="206">
                  <c:v>700.3289793280661</c:v>
                </c:pt>
                <c:pt idx="207">
                  <c:v>725.3565152715616</c:v>
                </c:pt>
                <c:pt idx="208">
                  <c:v>737.002133309797</c:v>
                </c:pt>
                <c:pt idx="209">
                  <c:v>763.9391329000712</c:v>
                </c:pt>
                <c:pt idx="210">
                  <c:v>776.5396988443433</c:v>
                </c:pt>
                <c:pt idx="211">
                  <c:v>788.2573696410321</c:v>
                </c:pt>
                <c:pt idx="212">
                  <c:v>801.7983371887269</c:v>
                </c:pt>
                <c:pt idx="213">
                  <c:v>815.3614215960167</c:v>
                </c:pt>
                <c:pt idx="214">
                  <c:v>825.3217818786089</c:v>
                </c:pt>
                <c:pt idx="215">
                  <c:v>838.0159075635186</c:v>
                </c:pt>
                <c:pt idx="216">
                  <c:v>846.1866760786982</c:v>
                </c:pt>
                <c:pt idx="217">
                  <c:v>880.7743874455543</c:v>
                </c:pt>
                <c:pt idx="218">
                  <c:v>898.1224179964918</c:v>
                </c:pt>
                <c:pt idx="219">
                  <c:v>905.437708406594</c:v>
                </c:pt>
                <c:pt idx="220">
                  <c:v>918.2549938345854</c:v>
                </c:pt>
                <c:pt idx="221">
                  <c:v>939.3550064638969</c:v>
                </c:pt>
                <c:pt idx="222">
                  <c:v>955.9055395244058</c:v>
                </c:pt>
                <c:pt idx="223">
                  <c:v>972.4891251958561</c:v>
                </c:pt>
                <c:pt idx="224">
                  <c:v>991.8785931613377</c:v>
                </c:pt>
                <c:pt idx="225">
                  <c:v>1014.0935646019768</c:v>
                </c:pt>
                <c:pt idx="226">
                  <c:v>1025.2233764436992</c:v>
                </c:pt>
                <c:pt idx="227">
                  <c:v>1046.5973020457295</c:v>
                </c:pt>
                <c:pt idx="228">
                  <c:v>1065.228149133222</c:v>
                </c:pt>
                <c:pt idx="229">
                  <c:v>1074.559271308</c:v>
                </c:pt>
                <c:pt idx="230">
                  <c:v>1097.9330535081062</c:v>
                </c:pt>
                <c:pt idx="231">
                  <c:v>1106.3637470191707</c:v>
                </c:pt>
                <c:pt idx="232">
                  <c:v>1125.1293227257706</c:v>
                </c:pt>
                <c:pt idx="233">
                  <c:v>1128.8875320958873</c:v>
                </c:pt>
                <c:pt idx="234">
                  <c:v>1146.7622912911834</c:v>
                </c:pt>
                <c:pt idx="235">
                  <c:v>1160.9011723736612</c:v>
                </c:pt>
                <c:pt idx="236">
                  <c:v>1183.573575360349</c:v>
                </c:pt>
                <c:pt idx="237">
                  <c:v>1194.9330327374332</c:v>
                </c:pt>
                <c:pt idx="238">
                  <c:v>1214.849551394646</c:v>
                </c:pt>
                <c:pt idx="239">
                  <c:v>1231.0075078157852</c:v>
                </c:pt>
                <c:pt idx="240">
                  <c:v>1244.3377082667798</c:v>
                </c:pt>
                <c:pt idx="241">
                  <c:v>1264.373217694817</c:v>
                </c:pt>
                <c:pt idx="242">
                  <c:v>1277.757130611261</c:v>
                </c:pt>
                <c:pt idx="243">
                  <c:v>1299.791925726864</c:v>
                </c:pt>
                <c:pt idx="244">
                  <c:v>1320.9235396596277</c:v>
                </c:pt>
                <c:pt idx="245">
                  <c:v>1331.5095465277086</c:v>
                </c:pt>
                <c:pt idx="246">
                  <c:v>1350.791474505886</c:v>
                </c:pt>
                <c:pt idx="247">
                  <c:v>1367.216389784895</c:v>
                </c:pt>
                <c:pt idx="248">
                  <c:v>1385.6121761120885</c:v>
                </c:pt>
                <c:pt idx="249">
                  <c:v>1397.2515996483535</c:v>
                </c:pt>
                <c:pt idx="250">
                  <c:v>1410.8515791988953</c:v>
                </c:pt>
                <c:pt idx="251">
                  <c:v>1434.217775844139</c:v>
                </c:pt>
                <c:pt idx="252">
                  <c:v>1442.021141895054</c:v>
                </c:pt>
                <c:pt idx="253">
                  <c:v>1463.5182862564134</c:v>
                </c:pt>
                <c:pt idx="254">
                  <c:v>1485.0712265766065</c:v>
                </c:pt>
                <c:pt idx="255">
                  <c:v>1500.781303384625</c:v>
                </c:pt>
                <c:pt idx="256">
                  <c:v>1517.505890331589</c:v>
                </c:pt>
                <c:pt idx="257">
                  <c:v>1534.2642294505104</c:v>
                </c:pt>
                <c:pt idx="258">
                  <c:v>1552.0452936420934</c:v>
                </c:pt>
                <c:pt idx="259">
                  <c:v>1565.9013812421363</c:v>
                </c:pt>
                <c:pt idx="260">
                  <c:v>1586.7289601867774</c:v>
                </c:pt>
                <c:pt idx="261">
                  <c:v>1601.6378502772918</c:v>
                </c:pt>
                <c:pt idx="262">
                  <c:v>1618.56701456163</c:v>
                </c:pt>
                <c:pt idx="263">
                  <c:v>1633.5332279655754</c:v>
                </c:pt>
                <c:pt idx="264">
                  <c:v>1637.5287779497962</c:v>
                </c:pt>
                <c:pt idx="265">
                  <c:v>1654.531346107473</c:v>
                </c:pt>
                <c:pt idx="266">
                  <c:v>1676.5864742677172</c:v>
                </c:pt>
                <c:pt idx="267">
                  <c:v>1690.6521165998975</c:v>
                </c:pt>
                <c:pt idx="268">
                  <c:v>1699.7069126008605</c:v>
                </c:pt>
                <c:pt idx="269">
                  <c:v>1719.8641012830108</c:v>
                </c:pt>
                <c:pt idx="270">
                  <c:v>1736.025156103306</c:v>
                </c:pt>
                <c:pt idx="271">
                  <c:v>1755.2573496980658</c:v>
                </c:pt>
                <c:pt idx="272">
                  <c:v>1774.5341890350173</c:v>
                </c:pt>
                <c:pt idx="273">
                  <c:v>1795.8923620171208</c:v>
                </c:pt>
                <c:pt idx="274">
                  <c:v>1809.1416705014149</c:v>
                </c:pt>
                <c:pt idx="275">
                  <c:v>1823.4338378819102</c:v>
                </c:pt>
                <c:pt idx="276">
                  <c:v>1844.918317545736</c:v>
                </c:pt>
                <c:pt idx="277">
                  <c:v>1867.4856466571823</c:v>
                </c:pt>
                <c:pt idx="278">
                  <c:v>1879.8209979468152</c:v>
                </c:pt>
                <c:pt idx="279">
                  <c:v>1896.2966887205325</c:v>
                </c:pt>
                <c:pt idx="280">
                  <c:v>1910.7397822597359</c:v>
                </c:pt>
                <c:pt idx="281">
                  <c:v>1916.937377859393</c:v>
                </c:pt>
                <c:pt idx="282">
                  <c:v>1944.8839418170273</c:v>
                </c:pt>
                <c:pt idx="283">
                  <c:v>1950.0695686307326</c:v>
                </c:pt>
                <c:pt idx="284">
                  <c:v>1969.8045368382855</c:v>
                </c:pt>
                <c:pt idx="285">
                  <c:v>1984.3761631499478</c:v>
                </c:pt>
                <c:pt idx="286">
                  <c:v>2008.3709135107129</c:v>
                </c:pt>
                <c:pt idx="287">
                  <c:v>2024.0571008265756</c:v>
                </c:pt>
                <c:pt idx="288">
                  <c:v>2037.6758062187687</c:v>
                </c:pt>
                <c:pt idx="289">
                  <c:v>2057.620330965552</c:v>
                </c:pt>
                <c:pt idx="290">
                  <c:v>2069.18909369287</c:v>
                </c:pt>
                <c:pt idx="291">
                  <c:v>2079.7201550292434</c:v>
                </c:pt>
                <c:pt idx="292">
                  <c:v>2101.878951716463</c:v>
                </c:pt>
                <c:pt idx="293">
                  <c:v>2116.6844011452545</c:v>
                </c:pt>
                <c:pt idx="294">
                  <c:v>2125.1565248939746</c:v>
                </c:pt>
                <c:pt idx="295">
                  <c:v>2144.2504661004273</c:v>
                </c:pt>
                <c:pt idx="296">
                  <c:v>2162.3240355694434</c:v>
                </c:pt>
                <c:pt idx="297">
                  <c:v>2186.839293540433</c:v>
                </c:pt>
                <c:pt idx="298">
                  <c:v>2210.3565887038417</c:v>
                </c:pt>
                <c:pt idx="299">
                  <c:v>2217.853353287464</c:v>
                </c:pt>
                <c:pt idx="300">
                  <c:v>2237.1618832364275</c:v>
                </c:pt>
                <c:pt idx="301">
                  <c:v>2259.7453928643704</c:v>
                </c:pt>
                <c:pt idx="302">
                  <c:v>2286.7108502438164</c:v>
                </c:pt>
                <c:pt idx="303">
                  <c:v>2311.596647017586</c:v>
                </c:pt>
                <c:pt idx="304">
                  <c:v>2322.4398641598827</c:v>
                </c:pt>
                <c:pt idx="305">
                  <c:v>2341.9934072070155</c:v>
                </c:pt>
                <c:pt idx="306">
                  <c:v>2361.593102217282</c:v>
                </c:pt>
                <c:pt idx="307">
                  <c:v>2377.9615938675875</c:v>
                </c:pt>
                <c:pt idx="308">
                  <c:v>2393.2680179412373</c:v>
                </c:pt>
                <c:pt idx="309">
                  <c:v>2419.573421651464</c:v>
                </c:pt>
                <c:pt idx="310">
                  <c:v>2439.3573049897786</c:v>
                </c:pt>
                <c:pt idx="311">
                  <c:v>2458.0854625393554</c:v>
                </c:pt>
                <c:pt idx="312">
                  <c:v>2474.6454572028697</c:v>
                </c:pt>
                <c:pt idx="313">
                  <c:v>2497.885071343895</c:v>
                </c:pt>
                <c:pt idx="314">
                  <c:v>2517.8566376763624</c:v>
                </c:pt>
                <c:pt idx="315">
                  <c:v>2543.4459610275103</c:v>
                </c:pt>
                <c:pt idx="316">
                  <c:v>2563.5275385131877</c:v>
                </c:pt>
                <c:pt idx="317">
                  <c:v>2583.6577973472936</c:v>
                </c:pt>
                <c:pt idx="318">
                  <c:v>2602.714621365555</c:v>
                </c:pt>
                <c:pt idx="319">
                  <c:v>2621.8152797017633</c:v>
                </c:pt>
                <c:pt idx="320">
                  <c:v>2638.7053651998385</c:v>
                </c:pt>
                <c:pt idx="321">
                  <c:v>2662.409348945818</c:v>
                </c:pt>
                <c:pt idx="322">
                  <c:v>2673.720786661741</c:v>
                </c:pt>
                <c:pt idx="323">
                  <c:v>2703.20283856</c:v>
                </c:pt>
                <c:pt idx="324">
                  <c:v>2730.510258544113</c:v>
                </c:pt>
                <c:pt idx="325">
                  <c:v>2743.056233857946</c:v>
                </c:pt>
                <c:pt idx="326">
                  <c:v>2752.1924999044504</c:v>
                </c:pt>
                <c:pt idx="327">
                  <c:v>2776.2231337338835</c:v>
                </c:pt>
                <c:pt idx="328">
                  <c:v>2791.134165522816</c:v>
                </c:pt>
                <c:pt idx="329">
                  <c:v>2811.824512139039</c:v>
                </c:pt>
                <c:pt idx="330">
                  <c:v>2836.0285875721743</c:v>
                </c:pt>
                <c:pt idx="331">
                  <c:v>2855.674166870981</c:v>
                </c:pt>
                <c:pt idx="332">
                  <c:v>2864.935252280799</c:v>
                </c:pt>
                <c:pt idx="333">
                  <c:v>2881.1670464536037</c:v>
                </c:pt>
                <c:pt idx="334">
                  <c:v>2899.756602844791</c:v>
                </c:pt>
                <c:pt idx="335">
                  <c:v>2905.5743839702855</c:v>
                </c:pt>
                <c:pt idx="336">
                  <c:v>2925.3853836308012</c:v>
                </c:pt>
                <c:pt idx="337">
                  <c:v>2941.73588808467</c:v>
                </c:pt>
                <c:pt idx="338">
                  <c:v>2961.6334511764635</c:v>
                </c:pt>
                <c:pt idx="339">
                  <c:v>2979.2298060423414</c:v>
                </c:pt>
                <c:pt idx="340">
                  <c:v>3000.394769596661</c:v>
                </c:pt>
                <c:pt idx="341">
                  <c:v>3015.7141954914723</c:v>
                </c:pt>
                <c:pt idx="342">
                  <c:v>3010.997515138596</c:v>
                </c:pt>
                <c:pt idx="343">
                  <c:v>3014.5347742143326</c:v>
                </c:pt>
                <c:pt idx="344">
                  <c:v>3010.997515138596</c:v>
                </c:pt>
                <c:pt idx="345">
                  <c:v>3019.253464744762</c:v>
                </c:pt>
                <c:pt idx="346">
                  <c:v>3010.997515138596</c:v>
                </c:pt>
                <c:pt idx="347">
                  <c:v>3009.8187635400973</c:v>
                </c:pt>
                <c:pt idx="348">
                  <c:v>3020.4335564618978</c:v>
                </c:pt>
                <c:pt idx="349">
                  <c:v>3025.1556010985387</c:v>
                </c:pt>
                <c:pt idx="350">
                  <c:v>3031.061935452838</c:v>
                </c:pt>
                <c:pt idx="351">
                  <c:v>3045.2543015327556</c:v>
                </c:pt>
                <c:pt idx="352">
                  <c:v>3028.6988975688755</c:v>
                </c:pt>
                <c:pt idx="353">
                  <c:v>3023.9748381787526</c:v>
                </c:pt>
                <c:pt idx="354">
                  <c:v>3025.1556010985387</c:v>
                </c:pt>
                <c:pt idx="355">
                  <c:v>3023.9748381787526</c:v>
                </c:pt>
                <c:pt idx="356">
                  <c:v>3034.6077535911763</c:v>
                </c:pt>
                <c:pt idx="357">
                  <c:v>3029.88033245527</c:v>
                </c:pt>
                <c:pt idx="358">
                  <c:v>3022.7942431311976</c:v>
                </c:pt>
                <c:pt idx="359">
                  <c:v>3008.6401792424485</c:v>
                </c:pt>
                <c:pt idx="360">
                  <c:v>3006.283512359792</c:v>
                </c:pt>
                <c:pt idx="361">
                  <c:v>3018.0735407090724</c:v>
                </c:pt>
                <c:pt idx="362">
                  <c:v>3022.7942431311976</c:v>
                </c:pt>
                <c:pt idx="363">
                  <c:v>3015.7141954914723</c:v>
                </c:pt>
                <c:pt idx="364">
                  <c:v>3009.8187635400973</c:v>
                </c:pt>
                <c:pt idx="365">
                  <c:v>3012.1764340854497</c:v>
                </c:pt>
                <c:pt idx="366">
                  <c:v>3000.394769596661</c:v>
                </c:pt>
                <c:pt idx="367">
                  <c:v>3007.461762198168</c:v>
                </c:pt>
                <c:pt idx="368">
                  <c:v>2996.8635273763794</c:v>
                </c:pt>
                <c:pt idx="369">
                  <c:v>3002.7497656057512</c:v>
                </c:pt>
                <c:pt idx="370">
                  <c:v>3005.1054296798748</c:v>
                </c:pt>
                <c:pt idx="371">
                  <c:v>3003.9275141109956</c:v>
                </c:pt>
                <c:pt idx="372">
                  <c:v>3008.6401792424485</c:v>
                </c:pt>
                <c:pt idx="373">
                  <c:v>2992.1575391106767</c:v>
                </c:pt>
                <c:pt idx="374">
                  <c:v>2982.7535559171347</c:v>
                </c:pt>
                <c:pt idx="375">
                  <c:v>3000.394769596661</c:v>
                </c:pt>
                <c:pt idx="376">
                  <c:v>3001.5721841167606</c:v>
                </c:pt>
                <c:pt idx="377">
                  <c:v>3005.1054296798748</c:v>
                </c:pt>
                <c:pt idx="378">
                  <c:v>3008.6401792424485</c:v>
                </c:pt>
                <c:pt idx="379">
                  <c:v>3005.1054296798748</c:v>
                </c:pt>
                <c:pt idx="380">
                  <c:v>3000.394769596661</c:v>
                </c:pt>
                <c:pt idx="381">
                  <c:v>3013.355520428179</c:v>
                </c:pt>
                <c:pt idx="382">
                  <c:v>3014.5347742143326</c:v>
                </c:pt>
                <c:pt idx="383">
                  <c:v>3001.5721841167606</c:v>
                </c:pt>
                <c:pt idx="384">
                  <c:v>3013.355520428179</c:v>
                </c:pt>
                <c:pt idx="385">
                  <c:v>3016.893784307185</c:v>
                </c:pt>
                <c:pt idx="386">
                  <c:v>3018.0735407090724</c:v>
                </c:pt>
                <c:pt idx="387">
                  <c:v>3014.5347742143326</c:v>
                </c:pt>
                <c:pt idx="388">
                  <c:v>2998.040441273783</c:v>
                </c:pt>
                <c:pt idx="389">
                  <c:v>2975.7075508230464</c:v>
                </c:pt>
                <c:pt idx="390">
                  <c:v>2949.9232290022965</c:v>
                </c:pt>
                <c:pt idx="391">
                  <c:v>2944.0743047518636</c:v>
                </c:pt>
                <c:pt idx="392">
                  <c:v>2921.8858887111273</c:v>
                </c:pt>
                <c:pt idx="393">
                  <c:v>2911.3962439140155</c:v>
                </c:pt>
                <c:pt idx="394">
                  <c:v>2891.6185508117564</c:v>
                </c:pt>
                <c:pt idx="395">
                  <c:v>2880.006579778714</c:v>
                </c:pt>
                <c:pt idx="396">
                  <c:v>2873.047183317059</c:v>
                </c:pt>
                <c:pt idx="397">
                  <c:v>2857.988470102706</c:v>
                </c:pt>
                <c:pt idx="398">
                  <c:v>2836.0285875721743</c:v>
                </c:pt>
                <c:pt idx="399">
                  <c:v>2823.3414641002814</c:v>
                </c:pt>
                <c:pt idx="400">
                  <c:v>2817.58099147725</c:v>
                </c:pt>
                <c:pt idx="401">
                  <c:v>2792.2822777610154</c:v>
                </c:pt>
                <c:pt idx="402">
                  <c:v>2786.543303302832</c:v>
                </c:pt>
                <c:pt idx="403">
                  <c:v>2781.9549777512393</c:v>
                </c:pt>
                <c:pt idx="404">
                  <c:v>2775.0772395496097</c:v>
                </c:pt>
                <c:pt idx="405">
                  <c:v>2769.350139323975</c:v>
                </c:pt>
                <c:pt idx="406">
                  <c:v>2739.6327239607613</c:v>
                </c:pt>
                <c:pt idx="407">
                  <c:v>2730.510258544113</c:v>
                </c:pt>
                <c:pt idx="408">
                  <c:v>2714.5700190187144</c:v>
                </c:pt>
                <c:pt idx="409">
                  <c:v>2698.660319712554</c:v>
                </c:pt>
                <c:pt idx="410">
                  <c:v>2691.8511972307715</c:v>
                </c:pt>
                <c:pt idx="411">
                  <c:v>2670.3257371962386</c:v>
                </c:pt>
                <c:pt idx="412">
                  <c:v>2656.759402906145</c:v>
                </c:pt>
                <c:pt idx="413">
                  <c:v>2627.4414919391597</c:v>
                </c:pt>
                <c:pt idx="414">
                  <c:v>2619.5658617196477</c:v>
                </c:pt>
                <c:pt idx="415">
                  <c:v>2593.741256139639</c:v>
                </c:pt>
                <c:pt idx="416">
                  <c:v>2578.0611620295617</c:v>
                </c:pt>
                <c:pt idx="417">
                  <c:v>2550.1344256848747</c:v>
                </c:pt>
                <c:pt idx="418">
                  <c:v>2525.6363482985325</c:v>
                </c:pt>
                <c:pt idx="419">
                  <c:v>2505.6460849806563</c:v>
                </c:pt>
                <c:pt idx="420">
                  <c:v>2482.3847709567963</c:v>
                </c:pt>
                <c:pt idx="421">
                  <c:v>2475.750631934927</c:v>
                </c:pt>
                <c:pt idx="422">
                  <c:v>2462.498233060884</c:v>
                </c:pt>
                <c:pt idx="423">
                  <c:v>2448.165294330345</c:v>
                </c:pt>
                <c:pt idx="424">
                  <c:v>2434.95681132701</c:v>
                </c:pt>
                <c:pt idx="425">
                  <c:v>2410.795691522543</c:v>
                </c:pt>
                <c:pt idx="426">
                  <c:v>2398.7414427225003</c:v>
                </c:pt>
                <c:pt idx="427">
                  <c:v>2385.6112791709597</c:v>
                </c:pt>
                <c:pt idx="428">
                  <c:v>2364.8642203598224</c:v>
                </c:pt>
                <c:pt idx="429">
                  <c:v>2355.054729102917</c:v>
                </c:pt>
                <c:pt idx="430">
                  <c:v>2347.433128189729</c:v>
                </c:pt>
                <c:pt idx="431">
                  <c:v>2327.86678696927</c:v>
                </c:pt>
                <c:pt idx="432">
                  <c:v>2318.1008780793436</c:v>
                </c:pt>
                <c:pt idx="433">
                  <c:v>2307.2633215672677</c:v>
                </c:pt>
                <c:pt idx="434">
                  <c:v>2297.521599273731</c:v>
                </c:pt>
                <c:pt idx="435">
                  <c:v>2280.2311500461237</c:v>
                </c:pt>
                <c:pt idx="436">
                  <c:v>2264.053986004148</c:v>
                </c:pt>
                <c:pt idx="437">
                  <c:v>2247.9082758895697</c:v>
                </c:pt>
                <c:pt idx="438">
                  <c:v>2227.5020061860173</c:v>
                </c:pt>
                <c:pt idx="439">
                  <c:v>2211.427140792167</c:v>
                </c:pt>
                <c:pt idx="440">
                  <c:v>2197.5207173743524</c:v>
                </c:pt>
                <c:pt idx="441">
                  <c:v>2185.7719064453727</c:v>
                </c:pt>
                <c:pt idx="442">
                  <c:v>2169.7775423727044</c:v>
                </c:pt>
                <c:pt idx="443">
                  <c:v>2147.437062467863</c:v>
                </c:pt>
                <c:pt idx="444">
                  <c:v>2141.0650921030256</c:v>
                </c:pt>
                <c:pt idx="445">
                  <c:v>2121.9784654682953</c:v>
                </c:pt>
                <c:pt idx="446">
                  <c:v>2105.0493265613404</c:v>
                </c:pt>
                <c:pt idx="447">
                  <c:v>2091.319768975804</c:v>
                </c:pt>
                <c:pt idx="448">
                  <c:v>2072.347010005599</c:v>
                </c:pt>
                <c:pt idx="449">
                  <c:v>2067.0844831351724</c:v>
                </c:pt>
                <c:pt idx="450">
                  <c:v>2056.5694240236176</c:v>
                </c:pt>
                <c:pt idx="451">
                  <c:v>2049.216797007457</c:v>
                </c:pt>
                <c:pt idx="452">
                  <c:v>2041.870674521459</c:v>
                </c:pt>
                <c:pt idx="453">
                  <c:v>2029.2924215719418</c:v>
                </c:pt>
                <c:pt idx="454">
                  <c:v>2013.5963509460667</c:v>
                </c:pt>
                <c:pt idx="455">
                  <c:v>1995.8432632927556</c:v>
                </c:pt>
                <c:pt idx="456">
                  <c:v>1987.5019839976799</c:v>
                </c:pt>
                <c:pt idx="457">
                  <c:v>1985.4179727002875</c:v>
                </c:pt>
                <c:pt idx="458">
                  <c:v>1960.4505472954238</c:v>
                </c:pt>
                <c:pt idx="459">
                  <c:v>1942.8105974772752</c:v>
                </c:pt>
                <c:pt idx="460">
                  <c:v>1932.451633817589</c:v>
                </c:pt>
                <c:pt idx="461">
                  <c:v>1921.0716794916793</c:v>
                </c:pt>
                <c:pt idx="462">
                  <c:v>1900.4207241518247</c:v>
                </c:pt>
                <c:pt idx="463">
                  <c:v>1890.114473297997</c:v>
                </c:pt>
                <c:pt idx="464">
                  <c:v>1872.6231496806017</c:v>
                </c:pt>
                <c:pt idx="465">
                  <c:v>1854.1429950866982</c:v>
                </c:pt>
                <c:pt idx="466">
                  <c:v>1836.7271981698213</c:v>
                </c:pt>
                <c:pt idx="467">
                  <c:v>1817.3056109633503</c:v>
                </c:pt>
                <c:pt idx="468">
                  <c:v>1804.0432805601995</c:v>
                </c:pt>
                <c:pt idx="469">
                  <c:v>1792.8378290650862</c:v>
                </c:pt>
                <c:pt idx="470">
                  <c:v>1775.5500001818932</c:v>
                </c:pt>
                <c:pt idx="471">
                  <c:v>1767.426988238758</c:v>
                </c:pt>
                <c:pt idx="472">
                  <c:v>1752.2177247247064</c:v>
                </c:pt>
                <c:pt idx="473">
                  <c:v>1739.0588585514074</c:v>
                </c:pt>
                <c:pt idx="474">
                  <c:v>1725.9208116037917</c:v>
                </c:pt>
                <c:pt idx="475">
                  <c:v>1704.7416244409778</c:v>
                </c:pt>
                <c:pt idx="476">
                  <c:v>1691.6577176004344</c:v>
                </c:pt>
                <c:pt idx="477">
                  <c:v>1672.572091471206</c:v>
                </c:pt>
                <c:pt idx="478">
                  <c:v>1652.5292361132038</c:v>
                </c:pt>
                <c:pt idx="479">
                  <c:v>1637.5287779497962</c:v>
                </c:pt>
                <c:pt idx="480">
                  <c:v>1626.5456381938616</c:v>
                </c:pt>
                <c:pt idx="481">
                  <c:v>1612.588073652441</c:v>
                </c:pt>
                <c:pt idx="482">
                  <c:v>1600.6430910763233</c:v>
                </c:pt>
                <c:pt idx="483">
                  <c:v>1586.7289601867774</c:v>
                </c:pt>
                <c:pt idx="484">
                  <c:v>1563.9205240556716</c:v>
                </c:pt>
                <c:pt idx="485">
                  <c:v>1546.114040773085</c:v>
                </c:pt>
                <c:pt idx="486">
                  <c:v>1537.2250973659256</c:v>
                </c:pt>
                <c:pt idx="487">
                  <c:v>1517.505890331589</c:v>
                </c:pt>
                <c:pt idx="488">
                  <c:v>1505.6968038845093</c:v>
                </c:pt>
                <c:pt idx="489">
                  <c:v>1485.0712265766065</c:v>
                </c:pt>
                <c:pt idx="490">
                  <c:v>1460.5835784242026</c:v>
                </c:pt>
                <c:pt idx="491">
                  <c:v>1440.0696128099044</c:v>
                </c:pt>
                <c:pt idx="492">
                  <c:v>1430.3188409560958</c:v>
                </c:pt>
                <c:pt idx="493">
                  <c:v>1412.7962529559386</c:v>
                </c:pt>
                <c:pt idx="494">
                  <c:v>1392.3998570024164</c:v>
                </c:pt>
                <c:pt idx="495">
                  <c:v>1379.7985766316751</c:v>
                </c:pt>
                <c:pt idx="496">
                  <c:v>1367.216389784895</c:v>
                </c:pt>
                <c:pt idx="497">
                  <c:v>1342.1090658303292</c:v>
                </c:pt>
                <c:pt idx="498">
                  <c:v>1312.272287838427</c:v>
                </c:pt>
                <c:pt idx="499">
                  <c:v>1298.8326743514872</c:v>
                </c:pt>
                <c:pt idx="500">
                  <c:v>1294.996776568938</c:v>
                </c:pt>
                <c:pt idx="501">
                  <c:v>1277.757130611261</c:v>
                </c:pt>
                <c:pt idx="502">
                  <c:v>1262.4629898627863</c:v>
                </c:pt>
                <c:pt idx="503">
                  <c:v>1249.1036848270087</c:v>
                </c:pt>
                <c:pt idx="504">
                  <c:v>1224.3504235461533</c:v>
                </c:pt>
                <c:pt idx="505">
                  <c:v>1215.7991495948186</c:v>
                </c:pt>
                <c:pt idx="506">
                  <c:v>1196.8277873141747</c:v>
                </c:pt>
                <c:pt idx="507">
                  <c:v>1183.573575360349</c:v>
                </c:pt>
                <c:pt idx="508">
                  <c:v>1172.229636019164</c:v>
                </c:pt>
                <c:pt idx="509">
                  <c:v>1160.9011723736612</c:v>
                </c:pt>
                <c:pt idx="510">
                  <c:v>1151.4725772876736</c:v>
                </c:pt>
                <c:pt idx="511">
                  <c:v>1130.7672748085502</c:v>
                </c:pt>
                <c:pt idx="512">
                  <c:v>1115.741233981049</c:v>
                </c:pt>
                <c:pt idx="513">
                  <c:v>1121.3728134798312</c:v>
                </c:pt>
                <c:pt idx="514">
                  <c:v>1070.8255641018231</c:v>
                </c:pt>
                <c:pt idx="515">
                  <c:v>1056.8390947589269</c:v>
                </c:pt>
                <c:pt idx="516">
                  <c:v>1039.1566515875475</c:v>
                </c:pt>
                <c:pt idx="517">
                  <c:v>1022.4395246720102</c:v>
                </c:pt>
                <c:pt idx="518">
                  <c:v>999.2769822572905</c:v>
                </c:pt>
                <c:pt idx="519">
                  <c:v>981.7165589971585</c:v>
                </c:pt>
                <c:pt idx="520">
                  <c:v>965.1145536563546</c:v>
                </c:pt>
                <c:pt idx="521">
                  <c:v>942.1111389104524</c:v>
                </c:pt>
                <c:pt idx="522">
                  <c:v>923.7541781851388</c:v>
                </c:pt>
                <c:pt idx="523">
                  <c:v>913.6751204753893</c:v>
                </c:pt>
                <c:pt idx="524">
                  <c:v>893.5536318451669</c:v>
                </c:pt>
                <c:pt idx="525">
                  <c:v>865.2831264290804</c:v>
                </c:pt>
                <c:pt idx="526">
                  <c:v>849.8207110033308</c:v>
                </c:pt>
                <c:pt idx="527">
                  <c:v>832.5731916499843</c:v>
                </c:pt>
                <c:pt idx="528">
                  <c:v>815.3614215960167</c:v>
                </c:pt>
                <c:pt idx="529">
                  <c:v>796.3793001871184</c:v>
                </c:pt>
                <c:pt idx="530">
                  <c:v>786.4535744797118</c:v>
                </c:pt>
                <c:pt idx="531">
                  <c:v>770.2370258316136</c:v>
                </c:pt>
                <c:pt idx="532">
                  <c:v>747.7664497788872</c:v>
                </c:pt>
                <c:pt idx="533">
                  <c:v>726.2517524374945</c:v>
                </c:pt>
                <c:pt idx="534">
                  <c:v>717.3037209559473</c:v>
                </c:pt>
                <c:pt idx="535">
                  <c:v>697.6519260884639</c:v>
                </c:pt>
                <c:pt idx="536">
                  <c:v>676.2665128473097</c:v>
                </c:pt>
                <c:pt idx="537">
                  <c:v>665.5944237649754</c:v>
                </c:pt>
                <c:pt idx="538">
                  <c:v>654.0484506078091</c:v>
                </c:pt>
                <c:pt idx="539">
                  <c:v>640.7460917948575</c:v>
                </c:pt>
                <c:pt idx="540">
                  <c:v>631.8896764462778</c:v>
                </c:pt>
                <c:pt idx="541">
                  <c:v>604.4946626641993</c:v>
                </c:pt>
                <c:pt idx="542">
                  <c:v>592.1522832041321</c:v>
                </c:pt>
                <c:pt idx="543">
                  <c:v>578.069133196934</c:v>
                </c:pt>
                <c:pt idx="544">
                  <c:v>570.1578448104202</c:v>
                </c:pt>
                <c:pt idx="545">
                  <c:v>543.8411866302562</c:v>
                </c:pt>
                <c:pt idx="546">
                  <c:v>526.3429683971335</c:v>
                </c:pt>
                <c:pt idx="547">
                  <c:v>518.4807838204134</c:v>
                </c:pt>
                <c:pt idx="548">
                  <c:v>504.5219204598734</c:v>
                </c:pt>
                <c:pt idx="549">
                  <c:v>499.2933902707647</c:v>
                </c:pt>
                <c:pt idx="550">
                  <c:v>477.54321446785923</c:v>
                </c:pt>
                <c:pt idx="551">
                  <c:v>449.78586151096556</c:v>
                </c:pt>
                <c:pt idx="552">
                  <c:v>439.40072837649166</c:v>
                </c:pt>
                <c:pt idx="553">
                  <c:v>419.5321199030735</c:v>
                </c:pt>
                <c:pt idx="554">
                  <c:v>379.9369537573551</c:v>
                </c:pt>
                <c:pt idx="555">
                  <c:v>389.3882015925319</c:v>
                </c:pt>
                <c:pt idx="556">
                  <c:v>377.3612065447927</c:v>
                </c:pt>
                <c:pt idx="557">
                  <c:v>363.63736526544244</c:v>
                </c:pt>
                <c:pt idx="558">
                  <c:v>351.6475817002423</c:v>
                </c:pt>
                <c:pt idx="559">
                  <c:v>337.11179400393416</c:v>
                </c:pt>
                <c:pt idx="560">
                  <c:v>326.8665359273556</c:v>
                </c:pt>
                <c:pt idx="561">
                  <c:v>319.19087911661154</c:v>
                </c:pt>
                <c:pt idx="562">
                  <c:v>305.5627607301558</c:v>
                </c:pt>
                <c:pt idx="563">
                  <c:v>281.7672394512466</c:v>
                </c:pt>
                <c:pt idx="564">
                  <c:v>263.11847697543897</c:v>
                </c:pt>
                <c:pt idx="565">
                  <c:v>237.75565247332503</c:v>
                </c:pt>
                <c:pt idx="566">
                  <c:v>198.17565780969528</c:v>
                </c:pt>
                <c:pt idx="567">
                  <c:v>148.75570592276912</c:v>
                </c:pt>
                <c:pt idx="568">
                  <c:v>95.4781063882958</c:v>
                </c:pt>
                <c:pt idx="569">
                  <c:v>38.418554807209695</c:v>
                </c:pt>
                <c:pt idx="570">
                  <c:v>22.77510688303648</c:v>
                </c:pt>
                <c:pt idx="571">
                  <c:v>31.00482686051842</c:v>
                </c:pt>
                <c:pt idx="572">
                  <c:v>49.96419278602414</c:v>
                </c:pt>
                <c:pt idx="573">
                  <c:v>92.98908640543038</c:v>
                </c:pt>
                <c:pt idx="574">
                  <c:v>158.78342284235578</c:v>
                </c:pt>
                <c:pt idx="575">
                  <c:v>226.7891070152379</c:v>
                </c:pt>
                <c:pt idx="576">
                  <c:v>258.88595633170144</c:v>
                </c:pt>
                <c:pt idx="577">
                  <c:v>286.8605425726323</c:v>
                </c:pt>
                <c:pt idx="578">
                  <c:v>317.4861406794704</c:v>
                </c:pt>
                <c:pt idx="579">
                  <c:v>345.6591755351043</c:v>
                </c:pt>
                <c:pt idx="580">
                  <c:v>361.06666817287464</c:v>
                </c:pt>
                <c:pt idx="581">
                  <c:v>366.2088584284305</c:v>
                </c:pt>
                <c:pt idx="582">
                  <c:v>354.2153640800839</c:v>
                </c:pt>
                <c:pt idx="583">
                  <c:v>357.6403095296372</c:v>
                </c:pt>
                <c:pt idx="584">
                  <c:v>331.987584915051</c:v>
                </c:pt>
                <c:pt idx="585">
                  <c:v>331.987584915051</c:v>
                </c:pt>
                <c:pt idx="586">
                  <c:v>325.16022116936927</c:v>
                </c:pt>
                <c:pt idx="587">
                  <c:v>310.6706844761311</c:v>
                </c:pt>
                <c:pt idx="588">
                  <c:v>300.4579770370899</c:v>
                </c:pt>
                <c:pt idx="589">
                  <c:v>285.1624277281626</c:v>
                </c:pt>
                <c:pt idx="590">
                  <c:v>271.58999570817855</c:v>
                </c:pt>
                <c:pt idx="591">
                  <c:v>252.11840731548884</c:v>
                </c:pt>
                <c:pt idx="592">
                  <c:v>234.37978797769</c:v>
                </c:pt>
                <c:pt idx="593">
                  <c:v>214.995155512728</c:v>
                </c:pt>
                <c:pt idx="594">
                  <c:v>167.14911371532185</c:v>
                </c:pt>
                <c:pt idx="595">
                  <c:v>128.73652705619244</c:v>
                </c:pt>
                <c:pt idx="596">
                  <c:v>87.18427280295876</c:v>
                </c:pt>
                <c:pt idx="597">
                  <c:v>51.614880854910005</c:v>
                </c:pt>
                <c:pt idx="598">
                  <c:v>18.663303431919033</c:v>
                </c:pt>
                <c:pt idx="599">
                  <c:v>3.8776463882327983</c:v>
                </c:pt>
                <c:pt idx="600">
                  <c:v>14.553534983139572</c:v>
                </c:pt>
                <c:pt idx="601">
                  <c:v>26.88894735279981</c:v>
                </c:pt>
                <c:pt idx="602">
                  <c:v>17.019151964938807</c:v>
                </c:pt>
                <c:pt idx="603">
                  <c:v>18.663303431919033</c:v>
                </c:pt>
                <c:pt idx="604">
                  <c:v>20.30778049924059</c:v>
                </c:pt>
                <c:pt idx="605">
                  <c:v>18.663303431919033</c:v>
                </c:pt>
              </c:numCache>
            </c:numRef>
          </c:yVal>
          <c:smooth val="0"/>
        </c:ser>
        <c:axId val="42485404"/>
        <c:axId val="46824317"/>
      </c:scatterChart>
      <c:valAx>
        <c:axId val="42485404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crossBetween val="midCat"/>
        <c:dispUnits/>
      </c:valAx>
      <c:valAx>
        <c:axId val="46824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85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Data!$S$187:$S$350</c:f>
              <c:numCache>
                <c:ptCount val="164"/>
                <c:pt idx="0">
                  <c:v>4.085E-05</c:v>
                </c:pt>
                <c:pt idx="3">
                  <c:v>4.109E-05</c:v>
                </c:pt>
                <c:pt idx="6">
                  <c:v>3.865E-05</c:v>
                </c:pt>
                <c:pt idx="9">
                  <c:v>3.857E-05</c:v>
                </c:pt>
                <c:pt idx="12">
                  <c:v>3.596E-05</c:v>
                </c:pt>
                <c:pt idx="15">
                  <c:v>3.721E-05</c:v>
                </c:pt>
                <c:pt idx="18">
                  <c:v>3.856E-05</c:v>
                </c:pt>
                <c:pt idx="22">
                  <c:v>3.718E-05</c:v>
                </c:pt>
                <c:pt idx="25">
                  <c:v>3.663E-05</c:v>
                </c:pt>
                <c:pt idx="28">
                  <c:v>3.736E-05</c:v>
                </c:pt>
                <c:pt idx="31">
                  <c:v>3.78E-05</c:v>
                </c:pt>
                <c:pt idx="34">
                  <c:v>3.9E-05</c:v>
                </c:pt>
                <c:pt idx="37">
                  <c:v>3.533E-05</c:v>
                </c:pt>
                <c:pt idx="41">
                  <c:v>3.703E-05</c:v>
                </c:pt>
                <c:pt idx="44">
                  <c:v>3.772E-05</c:v>
                </c:pt>
                <c:pt idx="47">
                  <c:v>3.718E-05</c:v>
                </c:pt>
                <c:pt idx="50">
                  <c:v>3.597E-05</c:v>
                </c:pt>
                <c:pt idx="53">
                  <c:v>3.321E-05</c:v>
                </c:pt>
                <c:pt idx="56">
                  <c:v>3.35E-05</c:v>
                </c:pt>
                <c:pt idx="59">
                  <c:v>3.481E-05</c:v>
                </c:pt>
                <c:pt idx="62">
                  <c:v>3.371E-05</c:v>
                </c:pt>
                <c:pt idx="66">
                  <c:v>3.38E-05</c:v>
                </c:pt>
                <c:pt idx="69">
                  <c:v>3.295E-05</c:v>
                </c:pt>
                <c:pt idx="72">
                  <c:v>3.324E-05</c:v>
                </c:pt>
                <c:pt idx="75">
                  <c:v>3.14E-05</c:v>
                </c:pt>
                <c:pt idx="78">
                  <c:v>3.177E-05</c:v>
                </c:pt>
                <c:pt idx="81">
                  <c:v>3.135E-05</c:v>
                </c:pt>
                <c:pt idx="84">
                  <c:v>3.153E-05</c:v>
                </c:pt>
                <c:pt idx="88">
                  <c:v>2.834E-05</c:v>
                </c:pt>
                <c:pt idx="91">
                  <c:v>2.949E-05</c:v>
                </c:pt>
                <c:pt idx="94">
                  <c:v>2.702E-05</c:v>
                </c:pt>
                <c:pt idx="97">
                  <c:v>2.863E-05</c:v>
                </c:pt>
                <c:pt idx="100">
                  <c:v>2.657E-05</c:v>
                </c:pt>
                <c:pt idx="103">
                  <c:v>2.775E-05</c:v>
                </c:pt>
                <c:pt idx="107">
                  <c:v>2.934E-05</c:v>
                </c:pt>
                <c:pt idx="110">
                  <c:v>3.234E-05</c:v>
                </c:pt>
                <c:pt idx="113">
                  <c:v>3.278E-05</c:v>
                </c:pt>
                <c:pt idx="116">
                  <c:v>2.932E-05</c:v>
                </c:pt>
                <c:pt idx="119">
                  <c:v>2.932E-05</c:v>
                </c:pt>
                <c:pt idx="122">
                  <c:v>3.134E-05</c:v>
                </c:pt>
                <c:pt idx="126">
                  <c:v>2.871E-05</c:v>
                </c:pt>
                <c:pt idx="129">
                  <c:v>3.579E-05</c:v>
                </c:pt>
                <c:pt idx="132">
                  <c:v>3.632E-05</c:v>
                </c:pt>
                <c:pt idx="135">
                  <c:v>2.826E-05</c:v>
                </c:pt>
                <c:pt idx="138">
                  <c:v>2.173E-05</c:v>
                </c:pt>
                <c:pt idx="141">
                  <c:v>1.814E-05</c:v>
                </c:pt>
                <c:pt idx="145">
                  <c:v>1.995E-05</c:v>
                </c:pt>
                <c:pt idx="148">
                  <c:v>1.762E-05</c:v>
                </c:pt>
                <c:pt idx="151">
                  <c:v>2.166E-05</c:v>
                </c:pt>
                <c:pt idx="154">
                  <c:v>2.145E-05</c:v>
                </c:pt>
                <c:pt idx="159">
                  <c:v>1.684E-05</c:v>
                </c:pt>
                <c:pt idx="162">
                  <c:v>1.636E-05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Data!$T$187:$T$350</c:f>
              <c:numCache>
                <c:ptCount val="164"/>
                <c:pt idx="0">
                  <c:v>2.619E-05</c:v>
                </c:pt>
                <c:pt idx="3">
                  <c:v>2.813E-05</c:v>
                </c:pt>
                <c:pt idx="6">
                  <c:v>2.566E-05</c:v>
                </c:pt>
                <c:pt idx="9">
                  <c:v>2.497E-05</c:v>
                </c:pt>
                <c:pt idx="12">
                  <c:v>2.275E-05</c:v>
                </c:pt>
                <c:pt idx="15">
                  <c:v>2.408E-05</c:v>
                </c:pt>
                <c:pt idx="18">
                  <c:v>2.555E-05</c:v>
                </c:pt>
                <c:pt idx="22">
                  <c:v>2.468E-05</c:v>
                </c:pt>
                <c:pt idx="25">
                  <c:v>2.364E-05</c:v>
                </c:pt>
                <c:pt idx="28">
                  <c:v>2.427E-05</c:v>
                </c:pt>
                <c:pt idx="31">
                  <c:v>2.491E-05</c:v>
                </c:pt>
                <c:pt idx="34">
                  <c:v>2.498E-05</c:v>
                </c:pt>
                <c:pt idx="37">
                  <c:v>2.366E-05</c:v>
                </c:pt>
                <c:pt idx="41">
                  <c:v>2.391E-05</c:v>
                </c:pt>
                <c:pt idx="44">
                  <c:v>2.5E-05</c:v>
                </c:pt>
                <c:pt idx="47">
                  <c:v>2.435E-05</c:v>
                </c:pt>
                <c:pt idx="50">
                  <c:v>2.369E-05</c:v>
                </c:pt>
                <c:pt idx="53">
                  <c:v>2.166E-05</c:v>
                </c:pt>
                <c:pt idx="56">
                  <c:v>2.101E-05</c:v>
                </c:pt>
                <c:pt idx="59">
                  <c:v>2.367E-05</c:v>
                </c:pt>
                <c:pt idx="62">
                  <c:v>2.126E-05</c:v>
                </c:pt>
                <c:pt idx="66">
                  <c:v>2.152E-05</c:v>
                </c:pt>
                <c:pt idx="69">
                  <c:v>2.164E-05</c:v>
                </c:pt>
                <c:pt idx="72">
                  <c:v>2.192E-05</c:v>
                </c:pt>
                <c:pt idx="75">
                  <c:v>2.028E-05</c:v>
                </c:pt>
                <c:pt idx="78">
                  <c:v>2.116E-05</c:v>
                </c:pt>
                <c:pt idx="81">
                  <c:v>2.016E-05</c:v>
                </c:pt>
                <c:pt idx="84">
                  <c:v>1.986E-05</c:v>
                </c:pt>
                <c:pt idx="88">
                  <c:v>1.862E-05</c:v>
                </c:pt>
                <c:pt idx="91">
                  <c:v>1.801E-05</c:v>
                </c:pt>
                <c:pt idx="94">
                  <c:v>1.77E-05</c:v>
                </c:pt>
                <c:pt idx="97">
                  <c:v>1.768E-05</c:v>
                </c:pt>
                <c:pt idx="100">
                  <c:v>1.717E-05</c:v>
                </c:pt>
                <c:pt idx="103">
                  <c:v>1.76E-05</c:v>
                </c:pt>
                <c:pt idx="107">
                  <c:v>1.886E-05</c:v>
                </c:pt>
                <c:pt idx="110">
                  <c:v>2.048E-05</c:v>
                </c:pt>
                <c:pt idx="113">
                  <c:v>2.049E-05</c:v>
                </c:pt>
                <c:pt idx="116">
                  <c:v>1.81E-05</c:v>
                </c:pt>
                <c:pt idx="119">
                  <c:v>1.797E-05</c:v>
                </c:pt>
                <c:pt idx="122">
                  <c:v>2.092E-05</c:v>
                </c:pt>
                <c:pt idx="126">
                  <c:v>1.774E-05</c:v>
                </c:pt>
                <c:pt idx="129">
                  <c:v>2.206E-05</c:v>
                </c:pt>
                <c:pt idx="132">
                  <c:v>2.307E-05</c:v>
                </c:pt>
                <c:pt idx="135">
                  <c:v>1.825E-05</c:v>
                </c:pt>
                <c:pt idx="138">
                  <c:v>1.411E-05</c:v>
                </c:pt>
                <c:pt idx="141">
                  <c:v>1.141E-05</c:v>
                </c:pt>
                <c:pt idx="145">
                  <c:v>1.225E-05</c:v>
                </c:pt>
                <c:pt idx="148">
                  <c:v>1.116E-05</c:v>
                </c:pt>
                <c:pt idx="151">
                  <c:v>1.362E-05</c:v>
                </c:pt>
                <c:pt idx="154">
                  <c:v>1.378E-05</c:v>
                </c:pt>
                <c:pt idx="159">
                  <c:v>1.018E-05</c:v>
                </c:pt>
                <c:pt idx="162">
                  <c:v>1.001E-05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Data!$U$187:$U$350</c:f>
              <c:numCache>
                <c:ptCount val="164"/>
                <c:pt idx="0">
                  <c:v>1.533E-05</c:v>
                </c:pt>
                <c:pt idx="3">
                  <c:v>1.656E-05</c:v>
                </c:pt>
                <c:pt idx="6">
                  <c:v>1.4E-05</c:v>
                </c:pt>
                <c:pt idx="9">
                  <c:v>1.49E-05</c:v>
                </c:pt>
                <c:pt idx="12">
                  <c:v>1.297E-05</c:v>
                </c:pt>
                <c:pt idx="15">
                  <c:v>1.409E-05</c:v>
                </c:pt>
                <c:pt idx="18">
                  <c:v>1.53E-05</c:v>
                </c:pt>
                <c:pt idx="22">
                  <c:v>1.46E-05</c:v>
                </c:pt>
                <c:pt idx="25">
                  <c:v>1.375E-05</c:v>
                </c:pt>
                <c:pt idx="28">
                  <c:v>1.547E-05</c:v>
                </c:pt>
                <c:pt idx="31">
                  <c:v>1.528E-05</c:v>
                </c:pt>
                <c:pt idx="34">
                  <c:v>1.546E-05</c:v>
                </c:pt>
                <c:pt idx="37">
                  <c:v>1.357E-05</c:v>
                </c:pt>
                <c:pt idx="41">
                  <c:v>1.437E-05</c:v>
                </c:pt>
                <c:pt idx="44">
                  <c:v>1.556E-05</c:v>
                </c:pt>
                <c:pt idx="47">
                  <c:v>1.488E-05</c:v>
                </c:pt>
                <c:pt idx="50">
                  <c:v>1.414E-05</c:v>
                </c:pt>
                <c:pt idx="53">
                  <c:v>1.267E-05</c:v>
                </c:pt>
                <c:pt idx="56">
                  <c:v>1.232E-05</c:v>
                </c:pt>
                <c:pt idx="59">
                  <c:v>1.422E-05</c:v>
                </c:pt>
                <c:pt idx="62">
                  <c:v>1.313E-05</c:v>
                </c:pt>
                <c:pt idx="66">
                  <c:v>1.274E-05</c:v>
                </c:pt>
                <c:pt idx="69">
                  <c:v>1.239E-05</c:v>
                </c:pt>
                <c:pt idx="72">
                  <c:v>1.393E-05</c:v>
                </c:pt>
                <c:pt idx="75">
                  <c:v>1.266E-05</c:v>
                </c:pt>
                <c:pt idx="78">
                  <c:v>1.301E-05</c:v>
                </c:pt>
                <c:pt idx="81">
                  <c:v>1.111E-05</c:v>
                </c:pt>
                <c:pt idx="84">
                  <c:v>1.18E-05</c:v>
                </c:pt>
                <c:pt idx="88">
                  <c:v>1.048E-05</c:v>
                </c:pt>
                <c:pt idx="91">
                  <c:v>1.015E-05</c:v>
                </c:pt>
                <c:pt idx="94">
                  <c:v>1.015E-05</c:v>
                </c:pt>
                <c:pt idx="97">
                  <c:v>1.101E-05</c:v>
                </c:pt>
                <c:pt idx="100">
                  <c:v>9.103E-06</c:v>
                </c:pt>
                <c:pt idx="103">
                  <c:v>1.05E-05</c:v>
                </c:pt>
                <c:pt idx="107">
                  <c:v>1.028E-05</c:v>
                </c:pt>
                <c:pt idx="110">
                  <c:v>1.143E-05</c:v>
                </c:pt>
                <c:pt idx="113">
                  <c:v>1.062E-05</c:v>
                </c:pt>
                <c:pt idx="116">
                  <c:v>1.019E-05</c:v>
                </c:pt>
                <c:pt idx="119">
                  <c:v>9.813E-06</c:v>
                </c:pt>
                <c:pt idx="122">
                  <c:v>1.274E-05</c:v>
                </c:pt>
                <c:pt idx="126">
                  <c:v>9.788E-06</c:v>
                </c:pt>
                <c:pt idx="129">
                  <c:v>1.241E-05</c:v>
                </c:pt>
                <c:pt idx="132">
                  <c:v>1.286E-05</c:v>
                </c:pt>
                <c:pt idx="135">
                  <c:v>9.3E-06</c:v>
                </c:pt>
                <c:pt idx="138">
                  <c:v>8.011E-06</c:v>
                </c:pt>
                <c:pt idx="141">
                  <c:v>5.998E-06</c:v>
                </c:pt>
                <c:pt idx="145">
                  <c:v>7.8E-06</c:v>
                </c:pt>
                <c:pt idx="148">
                  <c:v>6.131E-06</c:v>
                </c:pt>
                <c:pt idx="151">
                  <c:v>8.309E-06</c:v>
                </c:pt>
                <c:pt idx="154">
                  <c:v>7.658E-06</c:v>
                </c:pt>
                <c:pt idx="159">
                  <c:v>6.523E-06</c:v>
                </c:pt>
                <c:pt idx="162">
                  <c:v>5.875E-06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61638198"/>
        <c:axId val="17872871"/>
      </c:scatterChart>
      <c:valAx>
        <c:axId val="6163819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7872871"/>
        <c:crosses val="autoZero"/>
        <c:crossBetween val="midCat"/>
        <c:dispUnits/>
      </c:valAx>
      <c:valAx>
        <c:axId val="1787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38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 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Data!$S$187:$S$350</c:f>
              <c:numCache>
                <c:ptCount val="164"/>
                <c:pt idx="0">
                  <c:v>4.085E-05</c:v>
                </c:pt>
                <c:pt idx="3">
                  <c:v>4.109E-05</c:v>
                </c:pt>
                <c:pt idx="6">
                  <c:v>3.865E-05</c:v>
                </c:pt>
                <c:pt idx="9">
                  <c:v>3.857E-05</c:v>
                </c:pt>
                <c:pt idx="12">
                  <c:v>3.596E-05</c:v>
                </c:pt>
                <c:pt idx="15">
                  <c:v>3.721E-05</c:v>
                </c:pt>
                <c:pt idx="18">
                  <c:v>3.856E-05</c:v>
                </c:pt>
                <c:pt idx="22">
                  <c:v>3.718E-05</c:v>
                </c:pt>
                <c:pt idx="25">
                  <c:v>3.663E-05</c:v>
                </c:pt>
                <c:pt idx="28">
                  <c:v>3.736E-05</c:v>
                </c:pt>
                <c:pt idx="31">
                  <c:v>3.78E-05</c:v>
                </c:pt>
                <c:pt idx="34">
                  <c:v>3.9E-05</c:v>
                </c:pt>
                <c:pt idx="37">
                  <c:v>3.533E-05</c:v>
                </c:pt>
                <c:pt idx="41">
                  <c:v>3.703E-05</c:v>
                </c:pt>
                <c:pt idx="44">
                  <c:v>3.772E-05</c:v>
                </c:pt>
                <c:pt idx="47">
                  <c:v>3.718E-05</c:v>
                </c:pt>
                <c:pt idx="50">
                  <c:v>3.597E-05</c:v>
                </c:pt>
                <c:pt idx="53">
                  <c:v>3.321E-05</c:v>
                </c:pt>
                <c:pt idx="56">
                  <c:v>3.35E-05</c:v>
                </c:pt>
                <c:pt idx="59">
                  <c:v>3.481E-05</c:v>
                </c:pt>
                <c:pt idx="62">
                  <c:v>3.371E-05</c:v>
                </c:pt>
                <c:pt idx="66">
                  <c:v>3.38E-05</c:v>
                </c:pt>
                <c:pt idx="69">
                  <c:v>3.295E-05</c:v>
                </c:pt>
                <c:pt idx="72">
                  <c:v>3.324E-05</c:v>
                </c:pt>
                <c:pt idx="75">
                  <c:v>3.14E-05</c:v>
                </c:pt>
                <c:pt idx="78">
                  <c:v>3.177E-05</c:v>
                </c:pt>
                <c:pt idx="81">
                  <c:v>3.135E-05</c:v>
                </c:pt>
                <c:pt idx="84">
                  <c:v>3.153E-05</c:v>
                </c:pt>
                <c:pt idx="88">
                  <c:v>2.834E-05</c:v>
                </c:pt>
                <c:pt idx="91">
                  <c:v>2.949E-05</c:v>
                </c:pt>
                <c:pt idx="94">
                  <c:v>2.702E-05</c:v>
                </c:pt>
                <c:pt idx="97">
                  <c:v>2.863E-05</c:v>
                </c:pt>
                <c:pt idx="100">
                  <c:v>2.657E-05</c:v>
                </c:pt>
                <c:pt idx="103">
                  <c:v>2.775E-05</c:v>
                </c:pt>
                <c:pt idx="107">
                  <c:v>2.934E-05</c:v>
                </c:pt>
                <c:pt idx="110">
                  <c:v>3.234E-05</c:v>
                </c:pt>
                <c:pt idx="113">
                  <c:v>3.278E-05</c:v>
                </c:pt>
                <c:pt idx="116">
                  <c:v>2.932E-05</c:v>
                </c:pt>
                <c:pt idx="119">
                  <c:v>2.932E-05</c:v>
                </c:pt>
                <c:pt idx="122">
                  <c:v>3.134E-05</c:v>
                </c:pt>
                <c:pt idx="126">
                  <c:v>2.871E-05</c:v>
                </c:pt>
                <c:pt idx="129">
                  <c:v>3.579E-05</c:v>
                </c:pt>
                <c:pt idx="132">
                  <c:v>3.632E-05</c:v>
                </c:pt>
                <c:pt idx="135">
                  <c:v>2.826E-05</c:v>
                </c:pt>
                <c:pt idx="138">
                  <c:v>2.173E-05</c:v>
                </c:pt>
                <c:pt idx="141">
                  <c:v>1.814E-05</c:v>
                </c:pt>
                <c:pt idx="145">
                  <c:v>1.995E-05</c:v>
                </c:pt>
                <c:pt idx="148">
                  <c:v>1.762E-05</c:v>
                </c:pt>
                <c:pt idx="151">
                  <c:v>2.166E-05</c:v>
                </c:pt>
                <c:pt idx="154">
                  <c:v>2.145E-05</c:v>
                </c:pt>
                <c:pt idx="159">
                  <c:v>1.684E-05</c:v>
                </c:pt>
                <c:pt idx="162">
                  <c:v>1.636E-05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1"/>
          <c:order val="1"/>
          <c:tx>
            <c:v>Bscat 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Data!$T$187:$T$350</c:f>
              <c:numCache>
                <c:ptCount val="164"/>
                <c:pt idx="0">
                  <c:v>2.619E-05</c:v>
                </c:pt>
                <c:pt idx="3">
                  <c:v>2.813E-05</c:v>
                </c:pt>
                <c:pt idx="6">
                  <c:v>2.566E-05</c:v>
                </c:pt>
                <c:pt idx="9">
                  <c:v>2.497E-05</c:v>
                </c:pt>
                <c:pt idx="12">
                  <c:v>2.275E-05</c:v>
                </c:pt>
                <c:pt idx="15">
                  <c:v>2.408E-05</c:v>
                </c:pt>
                <c:pt idx="18">
                  <c:v>2.555E-05</c:v>
                </c:pt>
                <c:pt idx="22">
                  <c:v>2.468E-05</c:v>
                </c:pt>
                <c:pt idx="25">
                  <c:v>2.364E-05</c:v>
                </c:pt>
                <c:pt idx="28">
                  <c:v>2.427E-05</c:v>
                </c:pt>
                <c:pt idx="31">
                  <c:v>2.491E-05</c:v>
                </c:pt>
                <c:pt idx="34">
                  <c:v>2.498E-05</c:v>
                </c:pt>
                <c:pt idx="37">
                  <c:v>2.366E-05</c:v>
                </c:pt>
                <c:pt idx="41">
                  <c:v>2.391E-05</c:v>
                </c:pt>
                <c:pt idx="44">
                  <c:v>2.5E-05</c:v>
                </c:pt>
                <c:pt idx="47">
                  <c:v>2.435E-05</c:v>
                </c:pt>
                <c:pt idx="50">
                  <c:v>2.369E-05</c:v>
                </c:pt>
                <c:pt idx="53">
                  <c:v>2.166E-05</c:v>
                </c:pt>
                <c:pt idx="56">
                  <c:v>2.101E-05</c:v>
                </c:pt>
                <c:pt idx="59">
                  <c:v>2.367E-05</c:v>
                </c:pt>
                <c:pt idx="62">
                  <c:v>2.126E-05</c:v>
                </c:pt>
                <c:pt idx="66">
                  <c:v>2.152E-05</c:v>
                </c:pt>
                <c:pt idx="69">
                  <c:v>2.164E-05</c:v>
                </c:pt>
                <c:pt idx="72">
                  <c:v>2.192E-05</c:v>
                </c:pt>
                <c:pt idx="75">
                  <c:v>2.028E-05</c:v>
                </c:pt>
                <c:pt idx="78">
                  <c:v>2.116E-05</c:v>
                </c:pt>
                <c:pt idx="81">
                  <c:v>2.016E-05</c:v>
                </c:pt>
                <c:pt idx="84">
                  <c:v>1.986E-05</c:v>
                </c:pt>
                <c:pt idx="88">
                  <c:v>1.862E-05</c:v>
                </c:pt>
                <c:pt idx="91">
                  <c:v>1.801E-05</c:v>
                </c:pt>
                <c:pt idx="94">
                  <c:v>1.77E-05</c:v>
                </c:pt>
                <c:pt idx="97">
                  <c:v>1.768E-05</c:v>
                </c:pt>
                <c:pt idx="100">
                  <c:v>1.717E-05</c:v>
                </c:pt>
                <c:pt idx="103">
                  <c:v>1.76E-05</c:v>
                </c:pt>
                <c:pt idx="107">
                  <c:v>1.886E-05</c:v>
                </c:pt>
                <c:pt idx="110">
                  <c:v>2.048E-05</c:v>
                </c:pt>
                <c:pt idx="113">
                  <c:v>2.049E-05</c:v>
                </c:pt>
                <c:pt idx="116">
                  <c:v>1.81E-05</c:v>
                </c:pt>
                <c:pt idx="119">
                  <c:v>1.797E-05</c:v>
                </c:pt>
                <c:pt idx="122">
                  <c:v>2.092E-05</c:v>
                </c:pt>
                <c:pt idx="126">
                  <c:v>1.774E-05</c:v>
                </c:pt>
                <c:pt idx="129">
                  <c:v>2.206E-05</c:v>
                </c:pt>
                <c:pt idx="132">
                  <c:v>2.307E-05</c:v>
                </c:pt>
                <c:pt idx="135">
                  <c:v>1.825E-05</c:v>
                </c:pt>
                <c:pt idx="138">
                  <c:v>1.411E-05</c:v>
                </c:pt>
                <c:pt idx="141">
                  <c:v>1.141E-05</c:v>
                </c:pt>
                <c:pt idx="145">
                  <c:v>1.225E-05</c:v>
                </c:pt>
                <c:pt idx="148">
                  <c:v>1.116E-05</c:v>
                </c:pt>
                <c:pt idx="151">
                  <c:v>1.362E-05</c:v>
                </c:pt>
                <c:pt idx="154">
                  <c:v>1.378E-05</c:v>
                </c:pt>
                <c:pt idx="159">
                  <c:v>1.018E-05</c:v>
                </c:pt>
                <c:pt idx="162">
                  <c:v>1.001E-05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2"/>
          <c:order val="2"/>
          <c:tx>
            <c:v>Bscat 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Data!$U$187:$U$350</c:f>
              <c:numCache>
                <c:ptCount val="164"/>
                <c:pt idx="0">
                  <c:v>1.533E-05</c:v>
                </c:pt>
                <c:pt idx="3">
                  <c:v>1.656E-05</c:v>
                </c:pt>
                <c:pt idx="6">
                  <c:v>1.4E-05</c:v>
                </c:pt>
                <c:pt idx="9">
                  <c:v>1.49E-05</c:v>
                </c:pt>
                <c:pt idx="12">
                  <c:v>1.297E-05</c:v>
                </c:pt>
                <c:pt idx="15">
                  <c:v>1.409E-05</c:v>
                </c:pt>
                <c:pt idx="18">
                  <c:v>1.53E-05</c:v>
                </c:pt>
                <c:pt idx="22">
                  <c:v>1.46E-05</c:v>
                </c:pt>
                <c:pt idx="25">
                  <c:v>1.375E-05</c:v>
                </c:pt>
                <c:pt idx="28">
                  <c:v>1.547E-05</c:v>
                </c:pt>
                <c:pt idx="31">
                  <c:v>1.528E-05</c:v>
                </c:pt>
                <c:pt idx="34">
                  <c:v>1.546E-05</c:v>
                </c:pt>
                <c:pt idx="37">
                  <c:v>1.357E-05</c:v>
                </c:pt>
                <c:pt idx="41">
                  <c:v>1.437E-05</c:v>
                </c:pt>
                <c:pt idx="44">
                  <c:v>1.556E-05</c:v>
                </c:pt>
                <c:pt idx="47">
                  <c:v>1.488E-05</c:v>
                </c:pt>
                <c:pt idx="50">
                  <c:v>1.414E-05</c:v>
                </c:pt>
                <c:pt idx="53">
                  <c:v>1.267E-05</c:v>
                </c:pt>
                <c:pt idx="56">
                  <c:v>1.232E-05</c:v>
                </c:pt>
                <c:pt idx="59">
                  <c:v>1.422E-05</c:v>
                </c:pt>
                <c:pt idx="62">
                  <c:v>1.313E-05</c:v>
                </c:pt>
                <c:pt idx="66">
                  <c:v>1.274E-05</c:v>
                </c:pt>
                <c:pt idx="69">
                  <c:v>1.239E-05</c:v>
                </c:pt>
                <c:pt idx="72">
                  <c:v>1.393E-05</c:v>
                </c:pt>
                <c:pt idx="75">
                  <c:v>1.266E-05</c:v>
                </c:pt>
                <c:pt idx="78">
                  <c:v>1.301E-05</c:v>
                </c:pt>
                <c:pt idx="81">
                  <c:v>1.111E-05</c:v>
                </c:pt>
                <c:pt idx="84">
                  <c:v>1.18E-05</c:v>
                </c:pt>
                <c:pt idx="88">
                  <c:v>1.048E-05</c:v>
                </c:pt>
                <c:pt idx="91">
                  <c:v>1.015E-05</c:v>
                </c:pt>
                <c:pt idx="94">
                  <c:v>1.015E-05</c:v>
                </c:pt>
                <c:pt idx="97">
                  <c:v>1.101E-05</c:v>
                </c:pt>
                <c:pt idx="100">
                  <c:v>9.103E-06</c:v>
                </c:pt>
                <c:pt idx="103">
                  <c:v>1.05E-05</c:v>
                </c:pt>
                <c:pt idx="107">
                  <c:v>1.028E-05</c:v>
                </c:pt>
                <c:pt idx="110">
                  <c:v>1.143E-05</c:v>
                </c:pt>
                <c:pt idx="113">
                  <c:v>1.062E-05</c:v>
                </c:pt>
                <c:pt idx="116">
                  <c:v>1.019E-05</c:v>
                </c:pt>
                <c:pt idx="119">
                  <c:v>9.813E-06</c:v>
                </c:pt>
                <c:pt idx="122">
                  <c:v>1.274E-05</c:v>
                </c:pt>
                <c:pt idx="126">
                  <c:v>9.788E-06</c:v>
                </c:pt>
                <c:pt idx="129">
                  <c:v>1.241E-05</c:v>
                </c:pt>
                <c:pt idx="132">
                  <c:v>1.286E-05</c:v>
                </c:pt>
                <c:pt idx="135">
                  <c:v>9.3E-06</c:v>
                </c:pt>
                <c:pt idx="138">
                  <c:v>8.011E-06</c:v>
                </c:pt>
                <c:pt idx="141">
                  <c:v>5.998E-06</c:v>
                </c:pt>
                <c:pt idx="145">
                  <c:v>7.8E-06</c:v>
                </c:pt>
                <c:pt idx="148">
                  <c:v>6.131E-06</c:v>
                </c:pt>
                <c:pt idx="151">
                  <c:v>8.309E-06</c:v>
                </c:pt>
                <c:pt idx="154">
                  <c:v>7.658E-06</c:v>
                </c:pt>
                <c:pt idx="159">
                  <c:v>6.523E-06</c:v>
                </c:pt>
                <c:pt idx="162">
                  <c:v>5.875E-06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3"/>
          <c:order val="3"/>
          <c:tx>
            <c:v>Bap 565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Data!$R$187:$R$350</c:f>
              <c:numCache>
                <c:ptCount val="164"/>
                <c:pt idx="2">
                  <c:v>9.78E-06</c:v>
                </c:pt>
                <c:pt idx="8">
                  <c:v>-1.24E-06</c:v>
                </c:pt>
                <c:pt idx="14">
                  <c:v>6.83E-06</c:v>
                </c:pt>
                <c:pt idx="20">
                  <c:v>3.8E-06</c:v>
                </c:pt>
                <c:pt idx="26">
                  <c:v>4.78E-06</c:v>
                </c:pt>
                <c:pt idx="32">
                  <c:v>4.52E-06</c:v>
                </c:pt>
                <c:pt idx="38">
                  <c:v>4E-06</c:v>
                </c:pt>
                <c:pt idx="44">
                  <c:v>3.25E-06</c:v>
                </c:pt>
                <c:pt idx="50">
                  <c:v>2.98E-06</c:v>
                </c:pt>
                <c:pt idx="56">
                  <c:v>4.77E-06</c:v>
                </c:pt>
                <c:pt idx="62">
                  <c:v>2.65E-06</c:v>
                </c:pt>
                <c:pt idx="68">
                  <c:v>2.48E-06</c:v>
                </c:pt>
                <c:pt idx="74">
                  <c:v>1.69E-06</c:v>
                </c:pt>
                <c:pt idx="80">
                  <c:v>2.68E-06</c:v>
                </c:pt>
                <c:pt idx="86">
                  <c:v>-5.11E-06</c:v>
                </c:pt>
                <c:pt idx="92">
                  <c:v>1.81E-06</c:v>
                </c:pt>
                <c:pt idx="98">
                  <c:v>1.25E-06</c:v>
                </c:pt>
                <c:pt idx="104">
                  <c:v>-1.35E-06</c:v>
                </c:pt>
                <c:pt idx="110">
                  <c:v>-1.57E-06</c:v>
                </c:pt>
                <c:pt idx="116">
                  <c:v>3.74E-06</c:v>
                </c:pt>
                <c:pt idx="122">
                  <c:v>-7.87E-06</c:v>
                </c:pt>
                <c:pt idx="128">
                  <c:v>3.09E-06</c:v>
                </c:pt>
                <c:pt idx="134">
                  <c:v>-2.66E-05</c:v>
                </c:pt>
                <c:pt idx="140">
                  <c:v>-1.66E-05</c:v>
                </c:pt>
                <c:pt idx="146">
                  <c:v>-3.95E-07</c:v>
                </c:pt>
                <c:pt idx="152">
                  <c:v>2.83E-06</c:v>
                </c:pt>
                <c:pt idx="158">
                  <c:v>-1.26E-05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26638112"/>
        <c:axId val="38416417"/>
      </c:scatterChart>
      <c:valAx>
        <c:axId val="2663811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Optical Properties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416417"/>
        <c:crosses val="autoZero"/>
        <c:crossBetween val="midCat"/>
        <c:dispUnits/>
      </c:valAx>
      <c:valAx>
        <c:axId val="3841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38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Data!$O$351:$O$579</c:f>
              <c:numCache>
                <c:ptCount val="229"/>
                <c:pt idx="0">
                  <c:v>9.5</c:v>
                </c:pt>
                <c:pt idx="1">
                  <c:v>9.7</c:v>
                </c:pt>
                <c:pt idx="2">
                  <c:v>9.7</c:v>
                </c:pt>
                <c:pt idx="3">
                  <c:v>9.6</c:v>
                </c:pt>
                <c:pt idx="4">
                  <c:v>9.6</c:v>
                </c:pt>
                <c:pt idx="5">
                  <c:v>9.8</c:v>
                </c:pt>
                <c:pt idx="6">
                  <c:v>9.8</c:v>
                </c:pt>
                <c:pt idx="7">
                  <c:v>9.7</c:v>
                </c:pt>
                <c:pt idx="8">
                  <c:v>9.3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9.2</c:v>
                </c:pt>
                <c:pt idx="13">
                  <c:v>9.2</c:v>
                </c:pt>
                <c:pt idx="14">
                  <c:v>9</c:v>
                </c:pt>
                <c:pt idx="15">
                  <c:v>9</c:v>
                </c:pt>
                <c:pt idx="16">
                  <c:v>9.1</c:v>
                </c:pt>
                <c:pt idx="17">
                  <c:v>9.3</c:v>
                </c:pt>
                <c:pt idx="18">
                  <c:v>9.3</c:v>
                </c:pt>
                <c:pt idx="19">
                  <c:v>9.1</c:v>
                </c:pt>
                <c:pt idx="20">
                  <c:v>9.2</c:v>
                </c:pt>
                <c:pt idx="21">
                  <c:v>9.6</c:v>
                </c:pt>
                <c:pt idx="22">
                  <c:v>9.5</c:v>
                </c:pt>
                <c:pt idx="23">
                  <c:v>9.2</c:v>
                </c:pt>
                <c:pt idx="24">
                  <c:v>9.3</c:v>
                </c:pt>
                <c:pt idx="25">
                  <c:v>9.4</c:v>
                </c:pt>
                <c:pt idx="26">
                  <c:v>9.4</c:v>
                </c:pt>
                <c:pt idx="27">
                  <c:v>9.2</c:v>
                </c:pt>
                <c:pt idx="28">
                  <c:v>9.1</c:v>
                </c:pt>
                <c:pt idx="29">
                  <c:v>9.2</c:v>
                </c:pt>
                <c:pt idx="30">
                  <c:v>9.4</c:v>
                </c:pt>
                <c:pt idx="31">
                  <c:v>9.8</c:v>
                </c:pt>
                <c:pt idx="32">
                  <c:v>10.1</c:v>
                </c:pt>
                <c:pt idx="33">
                  <c:v>9.6</c:v>
                </c:pt>
                <c:pt idx="34">
                  <c:v>9.4</c:v>
                </c:pt>
                <c:pt idx="35">
                  <c:v>9.2</c:v>
                </c:pt>
                <c:pt idx="36">
                  <c:v>9.2</c:v>
                </c:pt>
                <c:pt idx="37">
                  <c:v>9.2</c:v>
                </c:pt>
                <c:pt idx="38">
                  <c:v>9.3</c:v>
                </c:pt>
                <c:pt idx="39">
                  <c:v>9.1</c:v>
                </c:pt>
                <c:pt idx="40">
                  <c:v>9</c:v>
                </c:pt>
                <c:pt idx="41">
                  <c:v>9</c:v>
                </c:pt>
                <c:pt idx="42">
                  <c:v>8.9</c:v>
                </c:pt>
                <c:pt idx="43">
                  <c:v>9</c:v>
                </c:pt>
                <c:pt idx="44">
                  <c:v>9.5</c:v>
                </c:pt>
                <c:pt idx="45">
                  <c:v>9.1</c:v>
                </c:pt>
                <c:pt idx="46">
                  <c:v>9.2</c:v>
                </c:pt>
                <c:pt idx="47">
                  <c:v>9.6</c:v>
                </c:pt>
                <c:pt idx="48">
                  <c:v>10</c:v>
                </c:pt>
                <c:pt idx="49">
                  <c:v>10.1</c:v>
                </c:pt>
                <c:pt idx="50">
                  <c:v>10.2</c:v>
                </c:pt>
                <c:pt idx="51">
                  <c:v>10.3</c:v>
                </c:pt>
                <c:pt idx="52">
                  <c:v>10.3</c:v>
                </c:pt>
                <c:pt idx="53">
                  <c:v>10.3</c:v>
                </c:pt>
                <c:pt idx="54">
                  <c:v>10.1</c:v>
                </c:pt>
                <c:pt idx="55">
                  <c:v>10.4</c:v>
                </c:pt>
                <c:pt idx="56">
                  <c:v>10.4</c:v>
                </c:pt>
                <c:pt idx="57">
                  <c:v>10.7</c:v>
                </c:pt>
                <c:pt idx="58">
                  <c:v>10.5</c:v>
                </c:pt>
                <c:pt idx="59">
                  <c:v>10.7</c:v>
                </c:pt>
                <c:pt idx="60">
                  <c:v>10.6</c:v>
                </c:pt>
                <c:pt idx="61">
                  <c:v>10.8</c:v>
                </c:pt>
                <c:pt idx="62">
                  <c:v>10.9</c:v>
                </c:pt>
                <c:pt idx="63">
                  <c:v>10.9</c:v>
                </c:pt>
                <c:pt idx="64">
                  <c:v>10.8</c:v>
                </c:pt>
                <c:pt idx="65">
                  <c:v>10.7</c:v>
                </c:pt>
                <c:pt idx="66">
                  <c:v>10.9</c:v>
                </c:pt>
                <c:pt idx="67">
                  <c:v>11</c:v>
                </c:pt>
                <c:pt idx="68">
                  <c:v>10.9</c:v>
                </c:pt>
                <c:pt idx="69">
                  <c:v>11</c:v>
                </c:pt>
                <c:pt idx="70">
                  <c:v>11</c:v>
                </c:pt>
                <c:pt idx="71">
                  <c:v>11.3</c:v>
                </c:pt>
                <c:pt idx="72">
                  <c:v>11.4</c:v>
                </c:pt>
                <c:pt idx="73">
                  <c:v>11.6</c:v>
                </c:pt>
                <c:pt idx="74">
                  <c:v>11.6</c:v>
                </c:pt>
                <c:pt idx="75">
                  <c:v>11.7</c:v>
                </c:pt>
                <c:pt idx="76">
                  <c:v>11.7</c:v>
                </c:pt>
                <c:pt idx="77">
                  <c:v>11.9</c:v>
                </c:pt>
                <c:pt idx="78">
                  <c:v>11.7</c:v>
                </c:pt>
                <c:pt idx="79">
                  <c:v>11.9</c:v>
                </c:pt>
                <c:pt idx="80">
                  <c:v>11.9</c:v>
                </c:pt>
                <c:pt idx="81">
                  <c:v>12</c:v>
                </c:pt>
                <c:pt idx="82">
                  <c:v>11.8</c:v>
                </c:pt>
                <c:pt idx="83">
                  <c:v>11.8</c:v>
                </c:pt>
                <c:pt idx="84">
                  <c:v>11.8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11.8</c:v>
                </c:pt>
                <c:pt idx="89">
                  <c:v>11.8</c:v>
                </c:pt>
                <c:pt idx="90">
                  <c:v>11.9</c:v>
                </c:pt>
                <c:pt idx="91">
                  <c:v>12</c:v>
                </c:pt>
                <c:pt idx="92">
                  <c:v>12.1</c:v>
                </c:pt>
                <c:pt idx="93">
                  <c:v>12.4</c:v>
                </c:pt>
                <c:pt idx="94">
                  <c:v>12.4</c:v>
                </c:pt>
                <c:pt idx="95">
                  <c:v>12.6</c:v>
                </c:pt>
                <c:pt idx="96">
                  <c:v>12.5</c:v>
                </c:pt>
                <c:pt idx="97">
                  <c:v>12.5</c:v>
                </c:pt>
                <c:pt idx="98">
                  <c:v>12.6</c:v>
                </c:pt>
                <c:pt idx="99">
                  <c:v>12.7</c:v>
                </c:pt>
                <c:pt idx="100">
                  <c:v>12.7</c:v>
                </c:pt>
                <c:pt idx="101">
                  <c:v>13</c:v>
                </c:pt>
                <c:pt idx="102">
                  <c:v>13.1</c:v>
                </c:pt>
                <c:pt idx="103">
                  <c:v>13.3</c:v>
                </c:pt>
                <c:pt idx="104">
                  <c:v>13.5</c:v>
                </c:pt>
                <c:pt idx="105">
                  <c:v>13.5</c:v>
                </c:pt>
                <c:pt idx="106">
                  <c:v>13.7</c:v>
                </c:pt>
                <c:pt idx="107">
                  <c:v>13.8</c:v>
                </c:pt>
                <c:pt idx="108">
                  <c:v>13.8</c:v>
                </c:pt>
                <c:pt idx="109">
                  <c:v>13.8</c:v>
                </c:pt>
                <c:pt idx="110">
                  <c:v>13.7</c:v>
                </c:pt>
                <c:pt idx="111">
                  <c:v>13.8</c:v>
                </c:pt>
                <c:pt idx="112">
                  <c:v>13.9</c:v>
                </c:pt>
                <c:pt idx="113">
                  <c:v>14</c:v>
                </c:pt>
                <c:pt idx="114">
                  <c:v>14.2</c:v>
                </c:pt>
                <c:pt idx="115">
                  <c:v>14.2</c:v>
                </c:pt>
                <c:pt idx="116">
                  <c:v>14.4</c:v>
                </c:pt>
                <c:pt idx="117">
                  <c:v>14.5</c:v>
                </c:pt>
                <c:pt idx="118">
                  <c:v>14.6</c:v>
                </c:pt>
                <c:pt idx="119">
                  <c:v>14.8</c:v>
                </c:pt>
                <c:pt idx="120">
                  <c:v>15</c:v>
                </c:pt>
                <c:pt idx="121">
                  <c:v>15.1</c:v>
                </c:pt>
                <c:pt idx="122">
                  <c:v>15.2</c:v>
                </c:pt>
                <c:pt idx="123">
                  <c:v>15.3</c:v>
                </c:pt>
                <c:pt idx="124">
                  <c:v>15.5</c:v>
                </c:pt>
                <c:pt idx="125">
                  <c:v>15.6</c:v>
                </c:pt>
                <c:pt idx="126">
                  <c:v>15.7</c:v>
                </c:pt>
                <c:pt idx="127">
                  <c:v>15.7</c:v>
                </c:pt>
                <c:pt idx="128">
                  <c:v>15.9</c:v>
                </c:pt>
                <c:pt idx="129">
                  <c:v>15.9</c:v>
                </c:pt>
                <c:pt idx="130">
                  <c:v>16</c:v>
                </c:pt>
                <c:pt idx="131">
                  <c:v>16.1</c:v>
                </c:pt>
                <c:pt idx="132">
                  <c:v>16.2</c:v>
                </c:pt>
                <c:pt idx="133">
                  <c:v>16.4</c:v>
                </c:pt>
                <c:pt idx="134">
                  <c:v>16.5</c:v>
                </c:pt>
                <c:pt idx="135">
                  <c:v>16.7</c:v>
                </c:pt>
                <c:pt idx="136">
                  <c:v>16.9</c:v>
                </c:pt>
                <c:pt idx="137">
                  <c:v>17</c:v>
                </c:pt>
                <c:pt idx="138">
                  <c:v>17.1</c:v>
                </c:pt>
                <c:pt idx="139">
                  <c:v>17.2</c:v>
                </c:pt>
                <c:pt idx="140">
                  <c:v>17.3</c:v>
                </c:pt>
                <c:pt idx="141">
                  <c:v>17.4</c:v>
                </c:pt>
                <c:pt idx="142">
                  <c:v>17.6</c:v>
                </c:pt>
                <c:pt idx="143">
                  <c:v>17.8</c:v>
                </c:pt>
                <c:pt idx="144">
                  <c:v>17.9</c:v>
                </c:pt>
                <c:pt idx="145">
                  <c:v>18.1</c:v>
                </c:pt>
                <c:pt idx="146">
                  <c:v>18.2</c:v>
                </c:pt>
                <c:pt idx="147">
                  <c:v>18.4</c:v>
                </c:pt>
                <c:pt idx="148">
                  <c:v>18.7</c:v>
                </c:pt>
                <c:pt idx="149">
                  <c:v>18.9</c:v>
                </c:pt>
                <c:pt idx="150">
                  <c:v>19</c:v>
                </c:pt>
                <c:pt idx="151">
                  <c:v>19.1</c:v>
                </c:pt>
                <c:pt idx="152">
                  <c:v>19.3</c:v>
                </c:pt>
                <c:pt idx="153">
                  <c:v>19.4</c:v>
                </c:pt>
                <c:pt idx="154">
                  <c:v>19.5</c:v>
                </c:pt>
                <c:pt idx="155">
                  <c:v>19.6</c:v>
                </c:pt>
                <c:pt idx="156">
                  <c:v>20</c:v>
                </c:pt>
                <c:pt idx="157">
                  <c:v>20.2</c:v>
                </c:pt>
                <c:pt idx="158">
                  <c:v>20.2</c:v>
                </c:pt>
                <c:pt idx="159">
                  <c:v>20.3</c:v>
                </c:pt>
                <c:pt idx="160">
                  <c:v>20.4</c:v>
                </c:pt>
                <c:pt idx="161">
                  <c:v>20.5</c:v>
                </c:pt>
                <c:pt idx="162">
                  <c:v>20.8</c:v>
                </c:pt>
                <c:pt idx="163">
                  <c:v>20.9</c:v>
                </c:pt>
                <c:pt idx="164">
                  <c:v>21</c:v>
                </c:pt>
                <c:pt idx="165">
                  <c:v>21.1</c:v>
                </c:pt>
                <c:pt idx="166">
                  <c:v>21.2</c:v>
                </c:pt>
                <c:pt idx="167">
                  <c:v>21.3</c:v>
                </c:pt>
                <c:pt idx="168">
                  <c:v>21.3</c:v>
                </c:pt>
                <c:pt idx="169">
                  <c:v>21.5</c:v>
                </c:pt>
                <c:pt idx="170">
                  <c:v>21.6</c:v>
                </c:pt>
                <c:pt idx="171">
                  <c:v>21.6</c:v>
                </c:pt>
                <c:pt idx="172">
                  <c:v>22</c:v>
                </c:pt>
                <c:pt idx="173">
                  <c:v>22.2</c:v>
                </c:pt>
                <c:pt idx="174">
                  <c:v>22.4</c:v>
                </c:pt>
                <c:pt idx="175">
                  <c:v>22.5</c:v>
                </c:pt>
                <c:pt idx="176">
                  <c:v>22.7</c:v>
                </c:pt>
                <c:pt idx="177">
                  <c:v>22.9</c:v>
                </c:pt>
                <c:pt idx="178">
                  <c:v>23</c:v>
                </c:pt>
                <c:pt idx="179">
                  <c:v>23.2</c:v>
                </c:pt>
                <c:pt idx="180">
                  <c:v>23.4</c:v>
                </c:pt>
                <c:pt idx="181">
                  <c:v>23.5</c:v>
                </c:pt>
                <c:pt idx="182">
                  <c:v>23.7</c:v>
                </c:pt>
                <c:pt idx="183">
                  <c:v>24</c:v>
                </c:pt>
                <c:pt idx="184">
                  <c:v>24.1</c:v>
                </c:pt>
                <c:pt idx="185">
                  <c:v>24.3</c:v>
                </c:pt>
                <c:pt idx="186">
                  <c:v>24.4</c:v>
                </c:pt>
                <c:pt idx="187">
                  <c:v>24.6</c:v>
                </c:pt>
                <c:pt idx="188">
                  <c:v>24.7</c:v>
                </c:pt>
                <c:pt idx="189">
                  <c:v>24.8</c:v>
                </c:pt>
                <c:pt idx="190">
                  <c:v>25.1</c:v>
                </c:pt>
                <c:pt idx="191">
                  <c:v>25.3</c:v>
                </c:pt>
                <c:pt idx="192">
                  <c:v>25.4</c:v>
                </c:pt>
                <c:pt idx="193">
                  <c:v>25.5</c:v>
                </c:pt>
                <c:pt idx="194">
                  <c:v>25.8</c:v>
                </c:pt>
                <c:pt idx="195">
                  <c:v>25.9</c:v>
                </c:pt>
                <c:pt idx="196">
                  <c:v>25.9</c:v>
                </c:pt>
                <c:pt idx="197">
                  <c:v>26</c:v>
                </c:pt>
                <c:pt idx="198">
                  <c:v>26.1</c:v>
                </c:pt>
                <c:pt idx="199">
                  <c:v>26.4</c:v>
                </c:pt>
                <c:pt idx="200">
                  <c:v>26.5</c:v>
                </c:pt>
                <c:pt idx="201">
                  <c:v>26.7</c:v>
                </c:pt>
                <c:pt idx="202">
                  <c:v>26.7</c:v>
                </c:pt>
                <c:pt idx="203">
                  <c:v>27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27.1</c:v>
                </c:pt>
                <c:pt idx="208">
                  <c:v>27.3</c:v>
                </c:pt>
                <c:pt idx="209">
                  <c:v>27.6</c:v>
                </c:pt>
                <c:pt idx="210">
                  <c:v>27.7</c:v>
                </c:pt>
                <c:pt idx="211">
                  <c:v>27.9</c:v>
                </c:pt>
                <c:pt idx="212">
                  <c:v>28.2</c:v>
                </c:pt>
                <c:pt idx="213">
                  <c:v>28</c:v>
                </c:pt>
                <c:pt idx="214">
                  <c:v>28</c:v>
                </c:pt>
                <c:pt idx="215">
                  <c:v>28.1</c:v>
                </c:pt>
                <c:pt idx="216">
                  <c:v>28.2</c:v>
                </c:pt>
                <c:pt idx="217">
                  <c:v>28.3</c:v>
                </c:pt>
                <c:pt idx="218">
                  <c:v>28.5</c:v>
                </c:pt>
                <c:pt idx="219">
                  <c:v>28.5</c:v>
                </c:pt>
                <c:pt idx="220">
                  <c:v>28.6</c:v>
                </c:pt>
                <c:pt idx="221">
                  <c:v>28.7</c:v>
                </c:pt>
                <c:pt idx="222">
                  <c:v>28.9</c:v>
                </c:pt>
                <c:pt idx="223">
                  <c:v>29.1</c:v>
                </c:pt>
                <c:pt idx="224">
                  <c:v>29.5</c:v>
                </c:pt>
                <c:pt idx="225">
                  <c:v>30.1</c:v>
                </c:pt>
                <c:pt idx="226">
                  <c:v>30.5</c:v>
                </c:pt>
                <c:pt idx="227">
                  <c:v>30.7</c:v>
                </c:pt>
                <c:pt idx="228">
                  <c:v>30.4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10203434"/>
        <c:axId val="24722043"/>
      </c:scatterChart>
      <c:valAx>
        <c:axId val="1020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722043"/>
        <c:crosses val="autoZero"/>
        <c:crossBetween val="midCat"/>
        <c:dispUnits/>
      </c:val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03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Data!$P$351:$P$579</c:f>
              <c:numCache>
                <c:ptCount val="229"/>
                <c:pt idx="0">
                  <c:v>52.4</c:v>
                </c:pt>
                <c:pt idx="1">
                  <c:v>50.8</c:v>
                </c:pt>
                <c:pt idx="2">
                  <c:v>50.8</c:v>
                </c:pt>
                <c:pt idx="3">
                  <c:v>50.8</c:v>
                </c:pt>
                <c:pt idx="4">
                  <c:v>50.8</c:v>
                </c:pt>
                <c:pt idx="5">
                  <c:v>50.2</c:v>
                </c:pt>
                <c:pt idx="6">
                  <c:v>50.6</c:v>
                </c:pt>
                <c:pt idx="7">
                  <c:v>51.7</c:v>
                </c:pt>
                <c:pt idx="8">
                  <c:v>52</c:v>
                </c:pt>
                <c:pt idx="9">
                  <c:v>52.8</c:v>
                </c:pt>
                <c:pt idx="10">
                  <c:v>55.4</c:v>
                </c:pt>
                <c:pt idx="11">
                  <c:v>59.7</c:v>
                </c:pt>
                <c:pt idx="12">
                  <c:v>62.4</c:v>
                </c:pt>
                <c:pt idx="13">
                  <c:v>64.8</c:v>
                </c:pt>
                <c:pt idx="14">
                  <c:v>65.8</c:v>
                </c:pt>
                <c:pt idx="15">
                  <c:v>64.8</c:v>
                </c:pt>
                <c:pt idx="16">
                  <c:v>65.2</c:v>
                </c:pt>
                <c:pt idx="17">
                  <c:v>63.3</c:v>
                </c:pt>
                <c:pt idx="18">
                  <c:v>67.4</c:v>
                </c:pt>
                <c:pt idx="19">
                  <c:v>68.9</c:v>
                </c:pt>
                <c:pt idx="20">
                  <c:v>66.7</c:v>
                </c:pt>
                <c:pt idx="21">
                  <c:v>60.3</c:v>
                </c:pt>
                <c:pt idx="22">
                  <c:v>61.8</c:v>
                </c:pt>
                <c:pt idx="23">
                  <c:v>68.1</c:v>
                </c:pt>
                <c:pt idx="24">
                  <c:v>70.7</c:v>
                </c:pt>
                <c:pt idx="25">
                  <c:v>67.2</c:v>
                </c:pt>
                <c:pt idx="26">
                  <c:v>65.8</c:v>
                </c:pt>
                <c:pt idx="27">
                  <c:v>70.1</c:v>
                </c:pt>
                <c:pt idx="28">
                  <c:v>72.3</c:v>
                </c:pt>
                <c:pt idx="29">
                  <c:v>72.6</c:v>
                </c:pt>
                <c:pt idx="30">
                  <c:v>65.5</c:v>
                </c:pt>
                <c:pt idx="31">
                  <c:v>57.1</c:v>
                </c:pt>
                <c:pt idx="32">
                  <c:v>54</c:v>
                </c:pt>
                <c:pt idx="33">
                  <c:v>60.8</c:v>
                </c:pt>
                <c:pt idx="34">
                  <c:v>66.1</c:v>
                </c:pt>
                <c:pt idx="35">
                  <c:v>68.7</c:v>
                </c:pt>
                <c:pt idx="36">
                  <c:v>65.6</c:v>
                </c:pt>
                <c:pt idx="37">
                  <c:v>64.8</c:v>
                </c:pt>
                <c:pt idx="38">
                  <c:v>65.3</c:v>
                </c:pt>
                <c:pt idx="39">
                  <c:v>66.4</c:v>
                </c:pt>
                <c:pt idx="40">
                  <c:v>66.9</c:v>
                </c:pt>
                <c:pt idx="41">
                  <c:v>72.4</c:v>
                </c:pt>
                <c:pt idx="42">
                  <c:v>72.8</c:v>
                </c:pt>
                <c:pt idx="43">
                  <c:v>69.1</c:v>
                </c:pt>
                <c:pt idx="44">
                  <c:v>60</c:v>
                </c:pt>
                <c:pt idx="45">
                  <c:v>65.4</c:v>
                </c:pt>
                <c:pt idx="46">
                  <c:v>69.3</c:v>
                </c:pt>
                <c:pt idx="47">
                  <c:v>69.1</c:v>
                </c:pt>
                <c:pt idx="48">
                  <c:v>69.4</c:v>
                </c:pt>
                <c:pt idx="49">
                  <c:v>69.7</c:v>
                </c:pt>
                <c:pt idx="50">
                  <c:v>70.8</c:v>
                </c:pt>
                <c:pt idx="51">
                  <c:v>70</c:v>
                </c:pt>
                <c:pt idx="52">
                  <c:v>71.7</c:v>
                </c:pt>
                <c:pt idx="53">
                  <c:v>73.8</c:v>
                </c:pt>
                <c:pt idx="54">
                  <c:v>74.9</c:v>
                </c:pt>
                <c:pt idx="55">
                  <c:v>74.8</c:v>
                </c:pt>
                <c:pt idx="56">
                  <c:v>75.9</c:v>
                </c:pt>
                <c:pt idx="57">
                  <c:v>75.1</c:v>
                </c:pt>
                <c:pt idx="58">
                  <c:v>76.1</c:v>
                </c:pt>
                <c:pt idx="59">
                  <c:v>77.1</c:v>
                </c:pt>
                <c:pt idx="60">
                  <c:v>76.9</c:v>
                </c:pt>
                <c:pt idx="61">
                  <c:v>75.7</c:v>
                </c:pt>
                <c:pt idx="62">
                  <c:v>74.3</c:v>
                </c:pt>
                <c:pt idx="63">
                  <c:v>73.8</c:v>
                </c:pt>
                <c:pt idx="64">
                  <c:v>75.5</c:v>
                </c:pt>
                <c:pt idx="65">
                  <c:v>78.5</c:v>
                </c:pt>
                <c:pt idx="66">
                  <c:v>79.5</c:v>
                </c:pt>
                <c:pt idx="67">
                  <c:v>78.7</c:v>
                </c:pt>
                <c:pt idx="68">
                  <c:v>78.7</c:v>
                </c:pt>
                <c:pt idx="69">
                  <c:v>79.1</c:v>
                </c:pt>
                <c:pt idx="70">
                  <c:v>79.7</c:v>
                </c:pt>
                <c:pt idx="71">
                  <c:v>79.6</c:v>
                </c:pt>
                <c:pt idx="72">
                  <c:v>79.4</c:v>
                </c:pt>
                <c:pt idx="73">
                  <c:v>79.9</c:v>
                </c:pt>
                <c:pt idx="74">
                  <c:v>80.7</c:v>
                </c:pt>
                <c:pt idx="75">
                  <c:v>80.9</c:v>
                </c:pt>
                <c:pt idx="76">
                  <c:v>82.5</c:v>
                </c:pt>
                <c:pt idx="77">
                  <c:v>82.1</c:v>
                </c:pt>
                <c:pt idx="78">
                  <c:v>84</c:v>
                </c:pt>
                <c:pt idx="79">
                  <c:v>82.8</c:v>
                </c:pt>
                <c:pt idx="80">
                  <c:v>83.2</c:v>
                </c:pt>
                <c:pt idx="81">
                  <c:v>84.2</c:v>
                </c:pt>
                <c:pt idx="82">
                  <c:v>86.4</c:v>
                </c:pt>
                <c:pt idx="83">
                  <c:v>88.1</c:v>
                </c:pt>
                <c:pt idx="84">
                  <c:v>89.5</c:v>
                </c:pt>
                <c:pt idx="85">
                  <c:v>90.5</c:v>
                </c:pt>
                <c:pt idx="86">
                  <c:v>90.5</c:v>
                </c:pt>
                <c:pt idx="87">
                  <c:v>90.5</c:v>
                </c:pt>
                <c:pt idx="88">
                  <c:v>92</c:v>
                </c:pt>
                <c:pt idx="89">
                  <c:v>92.8</c:v>
                </c:pt>
                <c:pt idx="90">
                  <c:v>92.7</c:v>
                </c:pt>
                <c:pt idx="91">
                  <c:v>92.6</c:v>
                </c:pt>
                <c:pt idx="92">
                  <c:v>92.3</c:v>
                </c:pt>
                <c:pt idx="93">
                  <c:v>91.2</c:v>
                </c:pt>
                <c:pt idx="94">
                  <c:v>91.1</c:v>
                </c:pt>
                <c:pt idx="95">
                  <c:v>90</c:v>
                </c:pt>
                <c:pt idx="96">
                  <c:v>91.5</c:v>
                </c:pt>
                <c:pt idx="97">
                  <c:v>92.3</c:v>
                </c:pt>
                <c:pt idx="98">
                  <c:v>92.8</c:v>
                </c:pt>
                <c:pt idx="99">
                  <c:v>93.6</c:v>
                </c:pt>
                <c:pt idx="100">
                  <c:v>94</c:v>
                </c:pt>
                <c:pt idx="101">
                  <c:v>93.3</c:v>
                </c:pt>
                <c:pt idx="102">
                  <c:v>92.2</c:v>
                </c:pt>
                <c:pt idx="103">
                  <c:v>91.7</c:v>
                </c:pt>
                <c:pt idx="104">
                  <c:v>91.4</c:v>
                </c:pt>
                <c:pt idx="105">
                  <c:v>91.4</c:v>
                </c:pt>
                <c:pt idx="106">
                  <c:v>89.2</c:v>
                </c:pt>
                <c:pt idx="107">
                  <c:v>88.1</c:v>
                </c:pt>
                <c:pt idx="108">
                  <c:v>88.1</c:v>
                </c:pt>
                <c:pt idx="109">
                  <c:v>88.6</c:v>
                </c:pt>
                <c:pt idx="110">
                  <c:v>89.5</c:v>
                </c:pt>
                <c:pt idx="111">
                  <c:v>89.5</c:v>
                </c:pt>
                <c:pt idx="112">
                  <c:v>90.3</c:v>
                </c:pt>
                <c:pt idx="113">
                  <c:v>91.1</c:v>
                </c:pt>
                <c:pt idx="114">
                  <c:v>89.6</c:v>
                </c:pt>
                <c:pt idx="115">
                  <c:v>89.6</c:v>
                </c:pt>
                <c:pt idx="116">
                  <c:v>89.9</c:v>
                </c:pt>
                <c:pt idx="117">
                  <c:v>90.6</c:v>
                </c:pt>
                <c:pt idx="118">
                  <c:v>90.4</c:v>
                </c:pt>
                <c:pt idx="119">
                  <c:v>90</c:v>
                </c:pt>
                <c:pt idx="120">
                  <c:v>89.5</c:v>
                </c:pt>
                <c:pt idx="121">
                  <c:v>89</c:v>
                </c:pt>
                <c:pt idx="122">
                  <c:v>88.5</c:v>
                </c:pt>
                <c:pt idx="123">
                  <c:v>89.3</c:v>
                </c:pt>
                <c:pt idx="124">
                  <c:v>88.9</c:v>
                </c:pt>
                <c:pt idx="125">
                  <c:v>89.1</c:v>
                </c:pt>
                <c:pt idx="126">
                  <c:v>89.1</c:v>
                </c:pt>
                <c:pt idx="127">
                  <c:v>89.3</c:v>
                </c:pt>
                <c:pt idx="128">
                  <c:v>88.8</c:v>
                </c:pt>
                <c:pt idx="129">
                  <c:v>88.9</c:v>
                </c:pt>
                <c:pt idx="130">
                  <c:v>88.9</c:v>
                </c:pt>
                <c:pt idx="131">
                  <c:v>88.8</c:v>
                </c:pt>
                <c:pt idx="132">
                  <c:v>88.1</c:v>
                </c:pt>
                <c:pt idx="133">
                  <c:v>87.4</c:v>
                </c:pt>
                <c:pt idx="134">
                  <c:v>87.2</c:v>
                </c:pt>
                <c:pt idx="135">
                  <c:v>87</c:v>
                </c:pt>
                <c:pt idx="136">
                  <c:v>86.4</c:v>
                </c:pt>
                <c:pt idx="137">
                  <c:v>86.7</c:v>
                </c:pt>
                <c:pt idx="138">
                  <c:v>86.5</c:v>
                </c:pt>
                <c:pt idx="139">
                  <c:v>85.9</c:v>
                </c:pt>
                <c:pt idx="140">
                  <c:v>85.5</c:v>
                </c:pt>
                <c:pt idx="141">
                  <c:v>85.4</c:v>
                </c:pt>
                <c:pt idx="142">
                  <c:v>84.6</c:v>
                </c:pt>
                <c:pt idx="143">
                  <c:v>83.8</c:v>
                </c:pt>
                <c:pt idx="144">
                  <c:v>82.9</c:v>
                </c:pt>
                <c:pt idx="145">
                  <c:v>82.3</c:v>
                </c:pt>
                <c:pt idx="146">
                  <c:v>81.2</c:v>
                </c:pt>
                <c:pt idx="147">
                  <c:v>80.5</c:v>
                </c:pt>
                <c:pt idx="148">
                  <c:v>79.9</c:v>
                </c:pt>
                <c:pt idx="149">
                  <c:v>78.9</c:v>
                </c:pt>
                <c:pt idx="150">
                  <c:v>78.6</c:v>
                </c:pt>
                <c:pt idx="151">
                  <c:v>78.4</c:v>
                </c:pt>
                <c:pt idx="152">
                  <c:v>78</c:v>
                </c:pt>
                <c:pt idx="153">
                  <c:v>77.8</c:v>
                </c:pt>
                <c:pt idx="154">
                  <c:v>77.6</c:v>
                </c:pt>
                <c:pt idx="155">
                  <c:v>78.9</c:v>
                </c:pt>
                <c:pt idx="156">
                  <c:v>78.3</c:v>
                </c:pt>
                <c:pt idx="157">
                  <c:v>77.3</c:v>
                </c:pt>
                <c:pt idx="158">
                  <c:v>77.4</c:v>
                </c:pt>
                <c:pt idx="159">
                  <c:v>78.4</c:v>
                </c:pt>
                <c:pt idx="160">
                  <c:v>79</c:v>
                </c:pt>
                <c:pt idx="161">
                  <c:v>78.9</c:v>
                </c:pt>
                <c:pt idx="162">
                  <c:v>78</c:v>
                </c:pt>
                <c:pt idx="163">
                  <c:v>77.8</c:v>
                </c:pt>
                <c:pt idx="164">
                  <c:v>78.3</c:v>
                </c:pt>
                <c:pt idx="165">
                  <c:v>78.1</c:v>
                </c:pt>
                <c:pt idx="166">
                  <c:v>77.7</c:v>
                </c:pt>
                <c:pt idx="167">
                  <c:v>77.4</c:v>
                </c:pt>
                <c:pt idx="168">
                  <c:v>77.9</c:v>
                </c:pt>
                <c:pt idx="169">
                  <c:v>77.4</c:v>
                </c:pt>
                <c:pt idx="170">
                  <c:v>77.1</c:v>
                </c:pt>
                <c:pt idx="171">
                  <c:v>76</c:v>
                </c:pt>
                <c:pt idx="172">
                  <c:v>75.3</c:v>
                </c:pt>
                <c:pt idx="173">
                  <c:v>74.6</c:v>
                </c:pt>
                <c:pt idx="174">
                  <c:v>74</c:v>
                </c:pt>
                <c:pt idx="175">
                  <c:v>74.1</c:v>
                </c:pt>
                <c:pt idx="176">
                  <c:v>73.7</c:v>
                </c:pt>
                <c:pt idx="177">
                  <c:v>73.5</c:v>
                </c:pt>
                <c:pt idx="178">
                  <c:v>73.7</c:v>
                </c:pt>
                <c:pt idx="179">
                  <c:v>73.3</c:v>
                </c:pt>
                <c:pt idx="180">
                  <c:v>73.8</c:v>
                </c:pt>
                <c:pt idx="181">
                  <c:v>73.4</c:v>
                </c:pt>
                <c:pt idx="182">
                  <c:v>72.9</c:v>
                </c:pt>
                <c:pt idx="183">
                  <c:v>72.8</c:v>
                </c:pt>
                <c:pt idx="184">
                  <c:v>72.7</c:v>
                </c:pt>
                <c:pt idx="185">
                  <c:v>71.8</c:v>
                </c:pt>
                <c:pt idx="186">
                  <c:v>71.2</c:v>
                </c:pt>
                <c:pt idx="187">
                  <c:v>70.5</c:v>
                </c:pt>
                <c:pt idx="188">
                  <c:v>69.9</c:v>
                </c:pt>
                <c:pt idx="189">
                  <c:v>69.5</c:v>
                </c:pt>
                <c:pt idx="190">
                  <c:v>69.4</c:v>
                </c:pt>
                <c:pt idx="191">
                  <c:v>68.9</c:v>
                </c:pt>
                <c:pt idx="192">
                  <c:v>68.7</c:v>
                </c:pt>
                <c:pt idx="193">
                  <c:v>68.8</c:v>
                </c:pt>
                <c:pt idx="194">
                  <c:v>68.5</c:v>
                </c:pt>
                <c:pt idx="195">
                  <c:v>67.9</c:v>
                </c:pt>
                <c:pt idx="196">
                  <c:v>67.8</c:v>
                </c:pt>
                <c:pt idx="197">
                  <c:v>67.8</c:v>
                </c:pt>
                <c:pt idx="198">
                  <c:v>67.9</c:v>
                </c:pt>
                <c:pt idx="199">
                  <c:v>67.1</c:v>
                </c:pt>
                <c:pt idx="200">
                  <c:v>66.8</c:v>
                </c:pt>
                <c:pt idx="201">
                  <c:v>66.4</c:v>
                </c:pt>
                <c:pt idx="202">
                  <c:v>66.1</c:v>
                </c:pt>
                <c:pt idx="203">
                  <c:v>65.5</c:v>
                </c:pt>
                <c:pt idx="204">
                  <c:v>65</c:v>
                </c:pt>
                <c:pt idx="205">
                  <c:v>64.8</c:v>
                </c:pt>
                <c:pt idx="206">
                  <c:v>64.7</c:v>
                </c:pt>
                <c:pt idx="207">
                  <c:v>64.8</c:v>
                </c:pt>
                <c:pt idx="208">
                  <c:v>64.9</c:v>
                </c:pt>
                <c:pt idx="209">
                  <c:v>64.6</c:v>
                </c:pt>
                <c:pt idx="210">
                  <c:v>64.2</c:v>
                </c:pt>
                <c:pt idx="211">
                  <c:v>63.8</c:v>
                </c:pt>
                <c:pt idx="212">
                  <c:v>63.2</c:v>
                </c:pt>
                <c:pt idx="213">
                  <c:v>63.2</c:v>
                </c:pt>
                <c:pt idx="214">
                  <c:v>63.4</c:v>
                </c:pt>
                <c:pt idx="215">
                  <c:v>63.3</c:v>
                </c:pt>
                <c:pt idx="216">
                  <c:v>63.1</c:v>
                </c:pt>
                <c:pt idx="217">
                  <c:v>62.9</c:v>
                </c:pt>
                <c:pt idx="218">
                  <c:v>62.2</c:v>
                </c:pt>
                <c:pt idx="219">
                  <c:v>61.9</c:v>
                </c:pt>
                <c:pt idx="220">
                  <c:v>61.8</c:v>
                </c:pt>
                <c:pt idx="221">
                  <c:v>61.5</c:v>
                </c:pt>
                <c:pt idx="222">
                  <c:v>61.4</c:v>
                </c:pt>
                <c:pt idx="223">
                  <c:v>61.1</c:v>
                </c:pt>
                <c:pt idx="224">
                  <c:v>61</c:v>
                </c:pt>
                <c:pt idx="225">
                  <c:v>60.3</c:v>
                </c:pt>
                <c:pt idx="226">
                  <c:v>59.6</c:v>
                </c:pt>
                <c:pt idx="227">
                  <c:v>59.7</c:v>
                </c:pt>
                <c:pt idx="228">
                  <c:v>60.5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21171796"/>
        <c:axId val="56328437"/>
      </c:scatterChart>
      <c:valAx>
        <c:axId val="2117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8437"/>
        <c:crosses val="autoZero"/>
        <c:crossBetween val="midCat"/>
        <c:dispUnits/>
      </c:val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71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Data!$Q$351:$Q$579</c:f>
              <c:numCache>
                <c:ptCount val="229"/>
                <c:pt idx="0">
                  <c:v>42.6</c:v>
                </c:pt>
                <c:pt idx="1">
                  <c:v>47.9</c:v>
                </c:pt>
                <c:pt idx="2">
                  <c:v>41.6</c:v>
                </c:pt>
                <c:pt idx="3">
                  <c:v>47.1</c:v>
                </c:pt>
                <c:pt idx="4">
                  <c:v>45.4</c:v>
                </c:pt>
                <c:pt idx="5">
                  <c:v>40</c:v>
                </c:pt>
                <c:pt idx="6">
                  <c:v>38.1</c:v>
                </c:pt>
                <c:pt idx="7">
                  <c:v>39.1</c:v>
                </c:pt>
                <c:pt idx="9">
                  <c:v>44.5</c:v>
                </c:pt>
                <c:pt idx="11">
                  <c:v>46.5</c:v>
                </c:pt>
                <c:pt idx="13">
                  <c:v>41.5</c:v>
                </c:pt>
                <c:pt idx="17">
                  <c:v>46</c:v>
                </c:pt>
                <c:pt idx="19">
                  <c:v>43.7</c:v>
                </c:pt>
                <c:pt idx="21">
                  <c:v>46.9</c:v>
                </c:pt>
                <c:pt idx="23">
                  <c:v>48.5</c:v>
                </c:pt>
                <c:pt idx="25">
                  <c:v>51</c:v>
                </c:pt>
                <c:pt idx="27">
                  <c:v>47.6</c:v>
                </c:pt>
                <c:pt idx="28">
                  <c:v>44.6</c:v>
                </c:pt>
                <c:pt idx="29">
                  <c:v>47.4</c:v>
                </c:pt>
                <c:pt idx="31">
                  <c:v>52.5</c:v>
                </c:pt>
                <c:pt idx="32">
                  <c:v>51</c:v>
                </c:pt>
                <c:pt idx="33">
                  <c:v>50.9</c:v>
                </c:pt>
                <c:pt idx="34">
                  <c:v>40</c:v>
                </c:pt>
                <c:pt idx="35">
                  <c:v>45.5</c:v>
                </c:pt>
                <c:pt idx="37">
                  <c:v>47</c:v>
                </c:pt>
                <c:pt idx="39">
                  <c:v>46.4</c:v>
                </c:pt>
                <c:pt idx="41">
                  <c:v>48.1</c:v>
                </c:pt>
                <c:pt idx="42">
                  <c:v>45.5</c:v>
                </c:pt>
                <c:pt idx="43">
                  <c:v>48</c:v>
                </c:pt>
                <c:pt idx="45">
                  <c:v>47.6</c:v>
                </c:pt>
                <c:pt idx="47">
                  <c:v>48.9</c:v>
                </c:pt>
                <c:pt idx="48">
                  <c:v>50.4</c:v>
                </c:pt>
                <c:pt idx="49">
                  <c:v>52.1</c:v>
                </c:pt>
                <c:pt idx="50">
                  <c:v>47.6</c:v>
                </c:pt>
                <c:pt idx="51">
                  <c:v>49.5</c:v>
                </c:pt>
                <c:pt idx="52">
                  <c:v>45</c:v>
                </c:pt>
                <c:pt idx="53">
                  <c:v>50</c:v>
                </c:pt>
                <c:pt idx="54">
                  <c:v>45.4</c:v>
                </c:pt>
                <c:pt idx="55">
                  <c:v>48</c:v>
                </c:pt>
                <c:pt idx="56">
                  <c:v>47</c:v>
                </c:pt>
                <c:pt idx="57">
                  <c:v>50.5</c:v>
                </c:pt>
                <c:pt idx="58">
                  <c:v>48.9</c:v>
                </c:pt>
                <c:pt idx="59">
                  <c:v>50.4</c:v>
                </c:pt>
                <c:pt idx="60">
                  <c:v>46.4</c:v>
                </c:pt>
                <c:pt idx="61">
                  <c:v>50.9</c:v>
                </c:pt>
                <c:pt idx="62">
                  <c:v>47.5</c:v>
                </c:pt>
                <c:pt idx="63">
                  <c:v>39.6</c:v>
                </c:pt>
                <c:pt idx="64">
                  <c:v>47.4</c:v>
                </c:pt>
                <c:pt idx="65">
                  <c:v>52</c:v>
                </c:pt>
                <c:pt idx="66">
                  <c:v>37.1</c:v>
                </c:pt>
                <c:pt idx="67">
                  <c:v>46.4</c:v>
                </c:pt>
                <c:pt idx="68">
                  <c:v>45.5</c:v>
                </c:pt>
                <c:pt idx="69">
                  <c:v>50.9</c:v>
                </c:pt>
                <c:pt idx="70">
                  <c:v>47.9</c:v>
                </c:pt>
                <c:pt idx="71">
                  <c:v>51.1</c:v>
                </c:pt>
                <c:pt idx="72">
                  <c:v>48.6</c:v>
                </c:pt>
                <c:pt idx="73">
                  <c:v>52</c:v>
                </c:pt>
                <c:pt idx="74">
                  <c:v>47.6</c:v>
                </c:pt>
                <c:pt idx="75">
                  <c:v>51</c:v>
                </c:pt>
                <c:pt idx="76">
                  <c:v>49.1</c:v>
                </c:pt>
                <c:pt idx="77">
                  <c:v>52.9</c:v>
                </c:pt>
                <c:pt idx="78">
                  <c:v>49.9</c:v>
                </c:pt>
                <c:pt idx="79">
                  <c:v>52.5</c:v>
                </c:pt>
                <c:pt idx="80">
                  <c:v>50</c:v>
                </c:pt>
                <c:pt idx="81">
                  <c:v>54.5</c:v>
                </c:pt>
                <c:pt idx="82">
                  <c:v>48.9</c:v>
                </c:pt>
                <c:pt idx="83">
                  <c:v>52.9</c:v>
                </c:pt>
                <c:pt idx="84">
                  <c:v>47.4</c:v>
                </c:pt>
                <c:pt idx="85">
                  <c:v>51.9</c:v>
                </c:pt>
                <c:pt idx="86">
                  <c:v>52.1</c:v>
                </c:pt>
                <c:pt idx="87">
                  <c:v>54.4</c:v>
                </c:pt>
                <c:pt idx="88">
                  <c:v>49.8</c:v>
                </c:pt>
                <c:pt idx="89">
                  <c:v>54</c:v>
                </c:pt>
                <c:pt idx="90">
                  <c:v>52.1</c:v>
                </c:pt>
                <c:pt idx="91">
                  <c:v>54.4</c:v>
                </c:pt>
                <c:pt idx="92">
                  <c:v>49.5</c:v>
                </c:pt>
                <c:pt idx="93">
                  <c:v>52.9</c:v>
                </c:pt>
                <c:pt idx="94">
                  <c:v>49.9</c:v>
                </c:pt>
                <c:pt idx="95">
                  <c:v>55</c:v>
                </c:pt>
                <c:pt idx="96">
                  <c:v>51</c:v>
                </c:pt>
                <c:pt idx="97">
                  <c:v>52.8</c:v>
                </c:pt>
                <c:pt idx="98">
                  <c:v>48</c:v>
                </c:pt>
                <c:pt idx="99">
                  <c:v>53.9</c:v>
                </c:pt>
                <c:pt idx="100">
                  <c:v>50.6</c:v>
                </c:pt>
                <c:pt idx="101">
                  <c:v>54.5</c:v>
                </c:pt>
                <c:pt idx="102">
                  <c:v>54.9</c:v>
                </c:pt>
                <c:pt idx="103">
                  <c:v>55.5</c:v>
                </c:pt>
                <c:pt idx="104">
                  <c:v>50.9</c:v>
                </c:pt>
                <c:pt idx="105">
                  <c:v>55</c:v>
                </c:pt>
                <c:pt idx="106">
                  <c:v>49</c:v>
                </c:pt>
                <c:pt idx="107">
                  <c:v>54.4</c:v>
                </c:pt>
                <c:pt idx="108">
                  <c:v>49.9</c:v>
                </c:pt>
                <c:pt idx="109">
                  <c:v>53.5</c:v>
                </c:pt>
                <c:pt idx="110">
                  <c:v>51</c:v>
                </c:pt>
                <c:pt idx="111">
                  <c:v>53.6</c:v>
                </c:pt>
                <c:pt idx="112">
                  <c:v>48.5</c:v>
                </c:pt>
                <c:pt idx="113">
                  <c:v>53.5</c:v>
                </c:pt>
                <c:pt idx="114">
                  <c:v>47.6</c:v>
                </c:pt>
                <c:pt idx="115">
                  <c:v>56.9</c:v>
                </c:pt>
                <c:pt idx="116">
                  <c:v>54.9</c:v>
                </c:pt>
                <c:pt idx="117">
                  <c:v>54.4</c:v>
                </c:pt>
                <c:pt idx="118">
                  <c:v>50.6</c:v>
                </c:pt>
                <c:pt idx="119">
                  <c:v>54.6</c:v>
                </c:pt>
                <c:pt idx="120">
                  <c:v>49.5</c:v>
                </c:pt>
                <c:pt idx="121">
                  <c:v>54.9</c:v>
                </c:pt>
                <c:pt idx="122">
                  <c:v>50.9</c:v>
                </c:pt>
                <c:pt idx="123">
                  <c:v>56.5</c:v>
                </c:pt>
                <c:pt idx="124">
                  <c:v>52.6</c:v>
                </c:pt>
                <c:pt idx="125">
                  <c:v>56.5</c:v>
                </c:pt>
                <c:pt idx="126">
                  <c:v>55.5</c:v>
                </c:pt>
                <c:pt idx="127">
                  <c:v>61</c:v>
                </c:pt>
                <c:pt idx="128">
                  <c:v>56.1</c:v>
                </c:pt>
                <c:pt idx="129">
                  <c:v>61.9</c:v>
                </c:pt>
                <c:pt idx="130">
                  <c:v>56.4</c:v>
                </c:pt>
                <c:pt idx="131">
                  <c:v>59.4</c:v>
                </c:pt>
                <c:pt idx="132">
                  <c:v>54.9</c:v>
                </c:pt>
                <c:pt idx="133">
                  <c:v>57.9</c:v>
                </c:pt>
                <c:pt idx="134">
                  <c:v>55.4</c:v>
                </c:pt>
                <c:pt idx="135">
                  <c:v>60.5</c:v>
                </c:pt>
                <c:pt idx="136">
                  <c:v>55.5</c:v>
                </c:pt>
                <c:pt idx="137">
                  <c:v>59.4</c:v>
                </c:pt>
                <c:pt idx="138">
                  <c:v>57.6</c:v>
                </c:pt>
                <c:pt idx="139">
                  <c:v>62.9</c:v>
                </c:pt>
                <c:pt idx="140">
                  <c:v>57</c:v>
                </c:pt>
                <c:pt idx="141">
                  <c:v>62.4</c:v>
                </c:pt>
                <c:pt idx="142">
                  <c:v>59.4</c:v>
                </c:pt>
                <c:pt idx="143">
                  <c:v>63.9</c:v>
                </c:pt>
                <c:pt idx="144">
                  <c:v>58.5</c:v>
                </c:pt>
                <c:pt idx="145">
                  <c:v>62.9</c:v>
                </c:pt>
                <c:pt idx="146">
                  <c:v>57.9</c:v>
                </c:pt>
                <c:pt idx="147">
                  <c:v>63.4</c:v>
                </c:pt>
                <c:pt idx="148">
                  <c:v>57.6</c:v>
                </c:pt>
                <c:pt idx="149">
                  <c:v>61.4</c:v>
                </c:pt>
                <c:pt idx="150">
                  <c:v>57.5</c:v>
                </c:pt>
                <c:pt idx="151">
                  <c:v>61.9</c:v>
                </c:pt>
                <c:pt idx="152">
                  <c:v>58.5</c:v>
                </c:pt>
                <c:pt idx="153">
                  <c:v>62</c:v>
                </c:pt>
                <c:pt idx="154">
                  <c:v>56.9</c:v>
                </c:pt>
                <c:pt idx="155">
                  <c:v>61.9</c:v>
                </c:pt>
                <c:pt idx="156">
                  <c:v>55.9</c:v>
                </c:pt>
                <c:pt idx="157">
                  <c:v>61.9</c:v>
                </c:pt>
                <c:pt idx="158">
                  <c:v>58.5</c:v>
                </c:pt>
                <c:pt idx="159">
                  <c:v>62.9</c:v>
                </c:pt>
                <c:pt idx="160">
                  <c:v>57.6</c:v>
                </c:pt>
                <c:pt idx="161">
                  <c:v>60.9</c:v>
                </c:pt>
                <c:pt idx="162">
                  <c:v>56.4</c:v>
                </c:pt>
                <c:pt idx="163">
                  <c:v>60.4</c:v>
                </c:pt>
                <c:pt idx="164">
                  <c:v>55.5</c:v>
                </c:pt>
                <c:pt idx="165">
                  <c:v>58.9</c:v>
                </c:pt>
                <c:pt idx="166">
                  <c:v>54.4</c:v>
                </c:pt>
                <c:pt idx="167">
                  <c:v>59.5</c:v>
                </c:pt>
                <c:pt idx="168">
                  <c:v>53.1</c:v>
                </c:pt>
                <c:pt idx="169">
                  <c:v>55.5</c:v>
                </c:pt>
                <c:pt idx="170">
                  <c:v>51</c:v>
                </c:pt>
                <c:pt idx="171">
                  <c:v>56.9</c:v>
                </c:pt>
                <c:pt idx="172">
                  <c:v>54.1</c:v>
                </c:pt>
                <c:pt idx="173">
                  <c:v>59.4</c:v>
                </c:pt>
                <c:pt idx="174">
                  <c:v>54.3</c:v>
                </c:pt>
                <c:pt idx="175">
                  <c:v>58.9</c:v>
                </c:pt>
                <c:pt idx="176">
                  <c:v>56.9</c:v>
                </c:pt>
                <c:pt idx="177">
                  <c:v>62.4</c:v>
                </c:pt>
                <c:pt idx="178">
                  <c:v>57.9</c:v>
                </c:pt>
                <c:pt idx="179">
                  <c:v>62.3</c:v>
                </c:pt>
                <c:pt idx="180">
                  <c:v>57.5</c:v>
                </c:pt>
                <c:pt idx="181">
                  <c:v>60.9</c:v>
                </c:pt>
                <c:pt idx="182">
                  <c:v>56.9</c:v>
                </c:pt>
                <c:pt idx="183">
                  <c:v>59.9</c:v>
                </c:pt>
                <c:pt idx="184">
                  <c:v>55.9</c:v>
                </c:pt>
                <c:pt idx="185">
                  <c:v>59.9</c:v>
                </c:pt>
                <c:pt idx="186">
                  <c:v>54.4</c:v>
                </c:pt>
                <c:pt idx="187">
                  <c:v>57.5</c:v>
                </c:pt>
                <c:pt idx="188">
                  <c:v>52.5</c:v>
                </c:pt>
                <c:pt idx="189">
                  <c:v>57.1</c:v>
                </c:pt>
                <c:pt idx="190">
                  <c:v>57.6</c:v>
                </c:pt>
                <c:pt idx="191">
                  <c:v>64.3</c:v>
                </c:pt>
                <c:pt idx="192">
                  <c:v>54</c:v>
                </c:pt>
                <c:pt idx="193">
                  <c:v>60</c:v>
                </c:pt>
                <c:pt idx="194">
                  <c:v>56.4</c:v>
                </c:pt>
                <c:pt idx="195">
                  <c:v>60.4</c:v>
                </c:pt>
                <c:pt idx="196">
                  <c:v>56.9</c:v>
                </c:pt>
                <c:pt idx="197">
                  <c:v>57.9</c:v>
                </c:pt>
                <c:pt idx="198">
                  <c:v>56.4</c:v>
                </c:pt>
                <c:pt idx="199">
                  <c:v>58.4</c:v>
                </c:pt>
                <c:pt idx="200">
                  <c:v>53.6</c:v>
                </c:pt>
                <c:pt idx="201">
                  <c:v>55.9</c:v>
                </c:pt>
                <c:pt idx="202">
                  <c:v>51.5</c:v>
                </c:pt>
                <c:pt idx="203">
                  <c:v>56.1</c:v>
                </c:pt>
                <c:pt idx="204">
                  <c:v>51.9</c:v>
                </c:pt>
                <c:pt idx="205">
                  <c:v>56.4</c:v>
                </c:pt>
                <c:pt idx="206">
                  <c:v>52.6</c:v>
                </c:pt>
                <c:pt idx="207">
                  <c:v>56.6</c:v>
                </c:pt>
                <c:pt idx="208">
                  <c:v>51.6</c:v>
                </c:pt>
                <c:pt idx="209">
                  <c:v>54.9</c:v>
                </c:pt>
                <c:pt idx="210">
                  <c:v>51.6</c:v>
                </c:pt>
                <c:pt idx="211">
                  <c:v>54.4</c:v>
                </c:pt>
                <c:pt idx="212">
                  <c:v>51.6</c:v>
                </c:pt>
                <c:pt idx="213">
                  <c:v>55.4</c:v>
                </c:pt>
                <c:pt idx="214">
                  <c:v>47.6</c:v>
                </c:pt>
                <c:pt idx="215">
                  <c:v>48</c:v>
                </c:pt>
                <c:pt idx="216">
                  <c:v>43.8</c:v>
                </c:pt>
                <c:pt idx="217">
                  <c:v>48.5</c:v>
                </c:pt>
                <c:pt idx="218">
                  <c:v>44.1</c:v>
                </c:pt>
                <c:pt idx="219">
                  <c:v>47.4</c:v>
                </c:pt>
                <c:pt idx="220">
                  <c:v>45.1</c:v>
                </c:pt>
                <c:pt idx="221">
                  <c:v>50.1</c:v>
                </c:pt>
                <c:pt idx="222">
                  <c:v>44.1</c:v>
                </c:pt>
                <c:pt idx="223">
                  <c:v>47.6</c:v>
                </c:pt>
                <c:pt idx="224">
                  <c:v>44.6</c:v>
                </c:pt>
                <c:pt idx="225">
                  <c:v>44.9</c:v>
                </c:pt>
                <c:pt idx="226">
                  <c:v>43.1</c:v>
                </c:pt>
                <c:pt idx="227">
                  <c:v>49</c:v>
                </c:pt>
                <c:pt idx="228">
                  <c:v>46.1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37193886"/>
        <c:axId val="66309519"/>
      </c:scatterChart>
      <c:valAx>
        <c:axId val="371938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09519"/>
        <c:crosses val="autoZero"/>
        <c:crossBetween val="midCat"/>
        <c:dispUnits/>
      </c:valAx>
      <c:valAx>
        <c:axId val="6630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93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Data!$AB$351:$AB$579</c:f>
              <c:numCache>
                <c:ptCount val="229"/>
                <c:pt idx="0">
                  <c:v>156.86060000000003</c:v>
                </c:pt>
                <c:pt idx="1">
                  <c:v>159.30925000000002</c:v>
                </c:pt>
                <c:pt idx="2">
                  <c:v>147.05800000000002</c:v>
                </c:pt>
                <c:pt idx="40">
                  <c:v>65.406</c:v>
                </c:pt>
                <c:pt idx="41">
                  <c:v>90.30600000000001</c:v>
                </c:pt>
                <c:pt idx="42">
                  <c:v>115.233</c:v>
                </c:pt>
                <c:pt idx="43">
                  <c:v>103.3965</c:v>
                </c:pt>
                <c:pt idx="44">
                  <c:v>116.0386</c:v>
                </c:pt>
                <c:pt idx="45">
                  <c:v>108.28016666666667</c:v>
                </c:pt>
                <c:pt idx="46">
                  <c:v>117.26050000000002</c:v>
                </c:pt>
                <c:pt idx="47">
                  <c:v>109.89416666666666</c:v>
                </c:pt>
                <c:pt idx="48">
                  <c:v>110.681</c:v>
                </c:pt>
                <c:pt idx="49">
                  <c:v>119.64799999999998</c:v>
                </c:pt>
                <c:pt idx="50">
                  <c:v>104.12833333333333</c:v>
                </c:pt>
                <c:pt idx="51">
                  <c:v>104.91516666666666</c:v>
                </c:pt>
                <c:pt idx="52">
                  <c:v>89.36883333333334</c:v>
                </c:pt>
                <c:pt idx="53">
                  <c:v>98.34916666666668</c:v>
                </c:pt>
                <c:pt idx="54">
                  <c:v>82.8295</c:v>
                </c:pt>
                <c:pt idx="55">
                  <c:v>75.44983333333333</c:v>
                </c:pt>
                <c:pt idx="56">
                  <c:v>92.57016666666668</c:v>
                </c:pt>
                <c:pt idx="57">
                  <c:v>101.5505</c:v>
                </c:pt>
                <c:pt idx="58">
                  <c:v>110.53066666666666</c:v>
                </c:pt>
                <c:pt idx="59">
                  <c:v>103.151</c:v>
                </c:pt>
                <c:pt idx="60">
                  <c:v>95.77133333333335</c:v>
                </c:pt>
                <c:pt idx="61">
                  <c:v>96.58483333333334</c:v>
                </c:pt>
                <c:pt idx="62">
                  <c:v>81.06516666666667</c:v>
                </c:pt>
                <c:pt idx="63">
                  <c:v>73.6855</c:v>
                </c:pt>
                <c:pt idx="64">
                  <c:v>74.4725</c:v>
                </c:pt>
                <c:pt idx="65">
                  <c:v>75.28616666666666</c:v>
                </c:pt>
                <c:pt idx="66">
                  <c:v>84.2665</c:v>
                </c:pt>
                <c:pt idx="67">
                  <c:v>85.0535</c:v>
                </c:pt>
                <c:pt idx="68">
                  <c:v>85.84033333333333</c:v>
                </c:pt>
                <c:pt idx="69">
                  <c:v>78.48733333333334</c:v>
                </c:pt>
                <c:pt idx="70">
                  <c:v>79.301</c:v>
                </c:pt>
                <c:pt idx="71">
                  <c:v>71.92116666666665</c:v>
                </c:pt>
                <c:pt idx="72">
                  <c:v>64.55483333333332</c:v>
                </c:pt>
                <c:pt idx="73">
                  <c:v>65.3685</c:v>
                </c:pt>
                <c:pt idx="74">
                  <c:v>74.33550000000001</c:v>
                </c:pt>
                <c:pt idx="75">
                  <c:v>83.289</c:v>
                </c:pt>
                <c:pt idx="76">
                  <c:v>92.25599999999999</c:v>
                </c:pt>
                <c:pt idx="77">
                  <c:v>101.23633333333333</c:v>
                </c:pt>
                <c:pt idx="78">
                  <c:v>118.3565</c:v>
                </c:pt>
                <c:pt idx="79">
                  <c:v>119.14349999999997</c:v>
                </c:pt>
                <c:pt idx="80">
                  <c:v>111.79050000000001</c:v>
                </c:pt>
                <c:pt idx="81">
                  <c:v>104.4375</c:v>
                </c:pt>
                <c:pt idx="82">
                  <c:v>97.05783333333333</c:v>
                </c:pt>
                <c:pt idx="83">
                  <c:v>106.0115</c:v>
                </c:pt>
                <c:pt idx="84">
                  <c:v>98.65849999999999</c:v>
                </c:pt>
                <c:pt idx="85">
                  <c:v>107.63866666666667</c:v>
                </c:pt>
                <c:pt idx="86">
                  <c:v>108.42566666666666</c:v>
                </c:pt>
                <c:pt idx="87">
                  <c:v>125.54599999999999</c:v>
                </c:pt>
                <c:pt idx="88">
                  <c:v>118.19283333333333</c:v>
                </c:pt>
                <c:pt idx="89">
                  <c:v>110.83983333333333</c:v>
                </c:pt>
                <c:pt idx="90">
                  <c:v>111.62683333333335</c:v>
                </c:pt>
                <c:pt idx="91">
                  <c:v>96.08050000000001</c:v>
                </c:pt>
                <c:pt idx="92">
                  <c:v>88.7275</c:v>
                </c:pt>
                <c:pt idx="93">
                  <c:v>89.54116666666665</c:v>
                </c:pt>
                <c:pt idx="94">
                  <c:v>98.49483333333332</c:v>
                </c:pt>
                <c:pt idx="95">
                  <c:v>99.28166666666665</c:v>
                </c:pt>
                <c:pt idx="96">
                  <c:v>108.262</c:v>
                </c:pt>
                <c:pt idx="97">
                  <c:v>117.24233333333332</c:v>
                </c:pt>
                <c:pt idx="98">
                  <c:v>126.19583333333333</c:v>
                </c:pt>
                <c:pt idx="99">
                  <c:v>118.8295</c:v>
                </c:pt>
                <c:pt idx="100">
                  <c:v>119.64316666666667</c:v>
                </c:pt>
                <c:pt idx="101">
                  <c:v>120.44350000000001</c:v>
                </c:pt>
                <c:pt idx="102">
                  <c:v>104.897</c:v>
                </c:pt>
                <c:pt idx="103">
                  <c:v>105.69733333333333</c:v>
                </c:pt>
                <c:pt idx="104">
                  <c:v>106.51100000000001</c:v>
                </c:pt>
                <c:pt idx="105">
                  <c:v>107.29783333333334</c:v>
                </c:pt>
                <c:pt idx="106">
                  <c:v>99.91816666666666</c:v>
                </c:pt>
                <c:pt idx="107">
                  <c:v>92.56516666666668</c:v>
                </c:pt>
                <c:pt idx="108">
                  <c:v>93.37883333333333</c:v>
                </c:pt>
                <c:pt idx="109">
                  <c:v>94.16583333333334</c:v>
                </c:pt>
                <c:pt idx="110">
                  <c:v>86.78616666666666</c:v>
                </c:pt>
                <c:pt idx="111">
                  <c:v>87.59983333333334</c:v>
                </c:pt>
                <c:pt idx="112">
                  <c:v>96.58</c:v>
                </c:pt>
                <c:pt idx="113">
                  <c:v>105.53366666666666</c:v>
                </c:pt>
                <c:pt idx="114">
                  <c:v>106.32066666666667</c:v>
                </c:pt>
                <c:pt idx="115">
                  <c:v>90.80083333333334</c:v>
                </c:pt>
                <c:pt idx="116">
                  <c:v>83.44783333333332</c:v>
                </c:pt>
                <c:pt idx="117">
                  <c:v>76.06816666666667</c:v>
                </c:pt>
                <c:pt idx="118">
                  <c:v>76.85516666666668</c:v>
                </c:pt>
                <c:pt idx="119">
                  <c:v>77.66883333333334</c:v>
                </c:pt>
                <c:pt idx="120">
                  <c:v>78.4825</c:v>
                </c:pt>
                <c:pt idx="121">
                  <c:v>87.43616666666667</c:v>
                </c:pt>
                <c:pt idx="122">
                  <c:v>96.38966666666666</c:v>
                </c:pt>
                <c:pt idx="123">
                  <c:v>97.20333333333333</c:v>
                </c:pt>
                <c:pt idx="124">
                  <c:v>89.85033333333332</c:v>
                </c:pt>
                <c:pt idx="125">
                  <c:v>82.4705</c:v>
                </c:pt>
                <c:pt idx="126">
                  <c:v>83.27083333333333</c:v>
                </c:pt>
                <c:pt idx="127">
                  <c:v>92.25116666666666</c:v>
                </c:pt>
                <c:pt idx="128">
                  <c:v>93.05149999999999</c:v>
                </c:pt>
                <c:pt idx="129">
                  <c:v>102.00516666666668</c:v>
                </c:pt>
                <c:pt idx="130">
                  <c:v>110.97216666666668</c:v>
                </c:pt>
                <c:pt idx="131">
                  <c:v>111.78583333333334</c:v>
                </c:pt>
                <c:pt idx="132">
                  <c:v>112.57266666666668</c:v>
                </c:pt>
                <c:pt idx="133">
                  <c:v>105.19299999999998</c:v>
                </c:pt>
                <c:pt idx="134">
                  <c:v>114.17333333333333</c:v>
                </c:pt>
                <c:pt idx="135">
                  <c:v>114.98683333333334</c:v>
                </c:pt>
                <c:pt idx="136">
                  <c:v>115.77383333333334</c:v>
                </c:pt>
                <c:pt idx="137">
                  <c:v>124.7275</c:v>
                </c:pt>
                <c:pt idx="138">
                  <c:v>133.70783333333333</c:v>
                </c:pt>
                <c:pt idx="139">
                  <c:v>134.5215</c:v>
                </c:pt>
                <c:pt idx="140">
                  <c:v>110.8085</c:v>
                </c:pt>
                <c:pt idx="141">
                  <c:v>103.42883333333333</c:v>
                </c:pt>
                <c:pt idx="142">
                  <c:v>96.07566666666666</c:v>
                </c:pt>
                <c:pt idx="143">
                  <c:v>96.88933333333334</c:v>
                </c:pt>
                <c:pt idx="144">
                  <c:v>97.67633333333333</c:v>
                </c:pt>
                <c:pt idx="145">
                  <c:v>98.46316666666667</c:v>
                </c:pt>
                <c:pt idx="146">
                  <c:v>123.77683333333333</c:v>
                </c:pt>
                <c:pt idx="147">
                  <c:v>132.75716666666668</c:v>
                </c:pt>
                <c:pt idx="148">
                  <c:v>133.54416666666665</c:v>
                </c:pt>
                <c:pt idx="149">
                  <c:v>126.16433333333333</c:v>
                </c:pt>
                <c:pt idx="150">
                  <c:v>118.81133333333334</c:v>
                </c:pt>
                <c:pt idx="151">
                  <c:v>119.625</c:v>
                </c:pt>
                <c:pt idx="152">
                  <c:v>112.24516666666666</c:v>
                </c:pt>
                <c:pt idx="153">
                  <c:v>113.0455</c:v>
                </c:pt>
                <c:pt idx="154">
                  <c:v>113.85916666666667</c:v>
                </c:pt>
                <c:pt idx="155">
                  <c:v>114.65950000000002</c:v>
                </c:pt>
                <c:pt idx="156">
                  <c:v>115.44650000000001</c:v>
                </c:pt>
                <c:pt idx="157">
                  <c:v>108.08016666666667</c:v>
                </c:pt>
                <c:pt idx="158">
                  <c:v>108.89383333333335</c:v>
                </c:pt>
                <c:pt idx="159">
                  <c:v>101.514</c:v>
                </c:pt>
                <c:pt idx="160">
                  <c:v>102.30099999999999</c:v>
                </c:pt>
                <c:pt idx="161">
                  <c:v>111.28133333333335</c:v>
                </c:pt>
                <c:pt idx="162">
                  <c:v>112.09483333333333</c:v>
                </c:pt>
                <c:pt idx="163">
                  <c:v>121.04849999999999</c:v>
                </c:pt>
                <c:pt idx="164">
                  <c:v>121.83550000000001</c:v>
                </c:pt>
                <c:pt idx="165">
                  <c:v>114.48250000000002</c:v>
                </c:pt>
                <c:pt idx="166">
                  <c:v>107.12950000000001</c:v>
                </c:pt>
                <c:pt idx="167">
                  <c:v>107.9165</c:v>
                </c:pt>
                <c:pt idx="168">
                  <c:v>116.87016666666666</c:v>
                </c:pt>
                <c:pt idx="169">
                  <c:v>117.68366666666667</c:v>
                </c:pt>
                <c:pt idx="170">
                  <c:v>118.49733333333332</c:v>
                </c:pt>
                <c:pt idx="171">
                  <c:v>119.28433333333334</c:v>
                </c:pt>
                <c:pt idx="172">
                  <c:v>128.23783333333333</c:v>
                </c:pt>
                <c:pt idx="173">
                  <c:v>112.71816666666666</c:v>
                </c:pt>
                <c:pt idx="174">
                  <c:v>113.53183333333334</c:v>
                </c:pt>
                <c:pt idx="175">
                  <c:v>114.31883333333333</c:v>
                </c:pt>
                <c:pt idx="176">
                  <c:v>115.10566666666666</c:v>
                </c:pt>
                <c:pt idx="177">
                  <c:v>132.25266666666667</c:v>
                </c:pt>
                <c:pt idx="178">
                  <c:v>133.06633333333335</c:v>
                </c:pt>
                <c:pt idx="179">
                  <c:v>133.85316666666668</c:v>
                </c:pt>
                <c:pt idx="180">
                  <c:v>126.4735</c:v>
                </c:pt>
                <c:pt idx="181">
                  <c:v>127.28716666666666</c:v>
                </c:pt>
                <c:pt idx="182">
                  <c:v>128.0875</c:v>
                </c:pt>
                <c:pt idx="183">
                  <c:v>120.70783333333334</c:v>
                </c:pt>
                <c:pt idx="184">
                  <c:v>129.67483333333334</c:v>
                </c:pt>
                <c:pt idx="185">
                  <c:v>146.82183333333333</c:v>
                </c:pt>
                <c:pt idx="186">
                  <c:v>147.62199999999999</c:v>
                </c:pt>
                <c:pt idx="187">
                  <c:v>140.24233333333333</c:v>
                </c:pt>
                <c:pt idx="188">
                  <c:v>149.22266666666667</c:v>
                </c:pt>
                <c:pt idx="189">
                  <c:v>150.03616666666667</c:v>
                </c:pt>
                <c:pt idx="190">
                  <c:v>142.65650000000002</c:v>
                </c:pt>
                <c:pt idx="191">
                  <c:v>143.4435</c:v>
                </c:pt>
                <c:pt idx="192">
                  <c:v>144.25716666666668</c:v>
                </c:pt>
                <c:pt idx="193">
                  <c:v>153.23749999999998</c:v>
                </c:pt>
                <c:pt idx="194">
                  <c:v>137.69116666666667</c:v>
                </c:pt>
                <c:pt idx="195">
                  <c:v>138.47816666666668</c:v>
                </c:pt>
                <c:pt idx="196">
                  <c:v>139.29166666666666</c:v>
                </c:pt>
                <c:pt idx="197">
                  <c:v>140.10533333333333</c:v>
                </c:pt>
                <c:pt idx="198">
                  <c:v>149.059</c:v>
                </c:pt>
                <c:pt idx="199">
                  <c:v>149.84583333333333</c:v>
                </c:pt>
                <c:pt idx="200">
                  <c:v>166.99283333333332</c:v>
                </c:pt>
                <c:pt idx="201">
                  <c:v>175.97316666666666</c:v>
                </c:pt>
                <c:pt idx="202">
                  <c:v>168.5935</c:v>
                </c:pt>
                <c:pt idx="203">
                  <c:v>161.21383333333333</c:v>
                </c:pt>
                <c:pt idx="204">
                  <c:v>145.69416666666666</c:v>
                </c:pt>
                <c:pt idx="205">
                  <c:v>154.6745</c:v>
                </c:pt>
                <c:pt idx="206">
                  <c:v>155.46133333333333</c:v>
                </c:pt>
                <c:pt idx="207">
                  <c:v>148.095</c:v>
                </c:pt>
                <c:pt idx="208">
                  <c:v>165.242</c:v>
                </c:pt>
                <c:pt idx="209">
                  <c:v>174.20883333333333</c:v>
                </c:pt>
                <c:pt idx="210">
                  <c:v>183.1625</c:v>
                </c:pt>
                <c:pt idx="211">
                  <c:v>175.79616666666666</c:v>
                </c:pt>
                <c:pt idx="212">
                  <c:v>160.27650000000003</c:v>
                </c:pt>
                <c:pt idx="213">
                  <c:v>161.0633333333333</c:v>
                </c:pt>
                <c:pt idx="214">
                  <c:v>161.85033333333334</c:v>
                </c:pt>
                <c:pt idx="215">
                  <c:v>162.66400000000002</c:v>
                </c:pt>
                <c:pt idx="216">
                  <c:v>179.81083333333333</c:v>
                </c:pt>
                <c:pt idx="217">
                  <c:v>213.2645</c:v>
                </c:pt>
                <c:pt idx="218">
                  <c:v>271.21816666666666</c:v>
                </c:pt>
                <c:pt idx="219">
                  <c:v>337.36516666666665</c:v>
                </c:pt>
                <c:pt idx="220">
                  <c:v>419.84549999999996</c:v>
                </c:pt>
                <c:pt idx="221">
                  <c:v>543.1325</c:v>
                </c:pt>
                <c:pt idx="222">
                  <c:v>682.7528333333333</c:v>
                </c:pt>
                <c:pt idx="223">
                  <c:v>863.2331666666668</c:v>
                </c:pt>
                <c:pt idx="224">
                  <c:v>1084.5468333333333</c:v>
                </c:pt>
                <c:pt idx="225">
                  <c:v>1314.0004999999999</c:v>
                </c:pt>
                <c:pt idx="226">
                  <c:v>1510.7873333333334</c:v>
                </c:pt>
                <c:pt idx="227">
                  <c:v>1634.1009999999999</c:v>
                </c:pt>
                <c:pt idx="228">
                  <c:v>1700.2480000000003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59914760"/>
        <c:axId val="2361929"/>
      </c:scatterChart>
      <c:valAx>
        <c:axId val="5991476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61929"/>
        <c:crosses val="autoZero"/>
        <c:crossBetween val="midCat"/>
        <c:dispUnits/>
        <c:majorUnit val="200"/>
      </c:valAx>
      <c:valAx>
        <c:axId val="236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14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Data!$AE$351:$AE$579</c:f>
              <c:numCach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0.18500000000000003</c:v>
                </c:pt>
                <c:pt idx="55">
                  <c:v>0.18500000000000003</c:v>
                </c:pt>
                <c:pt idx="56">
                  <c:v>0.18500000000000003</c:v>
                </c:pt>
                <c:pt idx="57">
                  <c:v>0.18500000000000003</c:v>
                </c:pt>
                <c:pt idx="58">
                  <c:v>0.18500000000000003</c:v>
                </c:pt>
                <c:pt idx="59">
                  <c:v>0.18500000000000003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0.18500000000000003</c:v>
                </c:pt>
                <c:pt idx="86">
                  <c:v>0.18500000000000003</c:v>
                </c:pt>
                <c:pt idx="87">
                  <c:v>0.18500000000000003</c:v>
                </c:pt>
                <c:pt idx="88">
                  <c:v>0.18500000000000003</c:v>
                </c:pt>
                <c:pt idx="89">
                  <c:v>0.18500000000000003</c:v>
                </c:pt>
                <c:pt idx="90">
                  <c:v>0.18500000000000003</c:v>
                </c:pt>
                <c:pt idx="91">
                  <c:v>0</c:v>
                </c:pt>
                <c:pt idx="92">
                  <c:v>0.18500000000000003</c:v>
                </c:pt>
                <c:pt idx="93">
                  <c:v>0.18500000000000003</c:v>
                </c:pt>
                <c:pt idx="94">
                  <c:v>0.18500000000000003</c:v>
                </c:pt>
                <c:pt idx="95">
                  <c:v>0.18500000000000003</c:v>
                </c:pt>
                <c:pt idx="96">
                  <c:v>0.18500000000000003</c:v>
                </c:pt>
                <c:pt idx="97">
                  <c:v>0.18500000000000003</c:v>
                </c:pt>
                <c:pt idx="98">
                  <c:v>0.18500000000000003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0.18500000000000003</c:v>
                </c:pt>
                <c:pt idx="103">
                  <c:v>0.18500000000000003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0.18500000000000003</c:v>
                </c:pt>
                <c:pt idx="108">
                  <c:v>0.18500000000000003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0.18500000000000003</c:v>
                </c:pt>
                <c:pt idx="112">
                  <c:v>0.18500000000000003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0.18500000000000003</c:v>
                </c:pt>
                <c:pt idx="139">
                  <c:v>0.18500000000000003</c:v>
                </c:pt>
                <c:pt idx="140">
                  <c:v>0.18500000000000003</c:v>
                </c:pt>
                <c:pt idx="141">
                  <c:v>0.18500000000000003</c:v>
                </c:pt>
                <c:pt idx="142">
                  <c:v>0.18500000000000003</c:v>
                </c:pt>
                <c:pt idx="143">
                  <c:v>0.18500000000000003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0.18500000000000003</c:v>
                </c:pt>
                <c:pt idx="157">
                  <c:v>0.18500000000000003</c:v>
                </c:pt>
                <c:pt idx="158">
                  <c:v>0.18500000000000003</c:v>
                </c:pt>
                <c:pt idx="159">
                  <c:v>0.18500000000000003</c:v>
                </c:pt>
                <c:pt idx="160">
                  <c:v>0.18500000000000003</c:v>
                </c:pt>
                <c:pt idx="161">
                  <c:v>0.18500000000000003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0.18500000000000003</c:v>
                </c:pt>
                <c:pt idx="167">
                  <c:v>0.18500000000000003</c:v>
                </c:pt>
                <c:pt idx="168">
                  <c:v>0.18500000000000003</c:v>
                </c:pt>
                <c:pt idx="169">
                  <c:v>0.18500000000000003</c:v>
                </c:pt>
                <c:pt idx="170">
                  <c:v>0.37000000000000005</c:v>
                </c:pt>
                <c:pt idx="171">
                  <c:v>0.37000000000000005</c:v>
                </c:pt>
                <c:pt idx="172">
                  <c:v>0.18500000000000003</c:v>
                </c:pt>
                <c:pt idx="173">
                  <c:v>0.37000000000000005</c:v>
                </c:pt>
                <c:pt idx="174">
                  <c:v>0.555</c:v>
                </c:pt>
                <c:pt idx="175">
                  <c:v>0.555</c:v>
                </c:pt>
                <c:pt idx="176">
                  <c:v>0.37000000000000005</c:v>
                </c:pt>
                <c:pt idx="177">
                  <c:v>0.37000000000000005</c:v>
                </c:pt>
                <c:pt idx="178">
                  <c:v>0.37000000000000005</c:v>
                </c:pt>
                <c:pt idx="179">
                  <c:v>0.18500000000000003</c:v>
                </c:pt>
                <c:pt idx="180">
                  <c:v>0.18500000000000003</c:v>
                </c:pt>
                <c:pt idx="181">
                  <c:v>0.37000000000000005</c:v>
                </c:pt>
                <c:pt idx="182">
                  <c:v>0.37000000000000005</c:v>
                </c:pt>
                <c:pt idx="183">
                  <c:v>0.37000000000000005</c:v>
                </c:pt>
                <c:pt idx="184">
                  <c:v>0.555</c:v>
                </c:pt>
                <c:pt idx="185">
                  <c:v>0.555</c:v>
                </c:pt>
                <c:pt idx="186">
                  <c:v>0.37000000000000005</c:v>
                </c:pt>
                <c:pt idx="187">
                  <c:v>0.37000000000000005</c:v>
                </c:pt>
                <c:pt idx="188">
                  <c:v>0.37000000000000005</c:v>
                </c:pt>
                <c:pt idx="189">
                  <c:v>0.37000000000000005</c:v>
                </c:pt>
                <c:pt idx="190">
                  <c:v>0.18500000000000003</c:v>
                </c:pt>
                <c:pt idx="191">
                  <c:v>0.18500000000000003</c:v>
                </c:pt>
                <c:pt idx="192">
                  <c:v>0.18500000000000003</c:v>
                </c:pt>
                <c:pt idx="193">
                  <c:v>0</c:v>
                </c:pt>
                <c:pt idx="194">
                  <c:v>0.18500000000000003</c:v>
                </c:pt>
                <c:pt idx="195">
                  <c:v>0.18500000000000003</c:v>
                </c:pt>
                <c:pt idx="196">
                  <c:v>0.18500000000000003</c:v>
                </c:pt>
                <c:pt idx="197">
                  <c:v>0.18500000000000003</c:v>
                </c:pt>
                <c:pt idx="198">
                  <c:v>0.18500000000000003</c:v>
                </c:pt>
                <c:pt idx="199">
                  <c:v>0.18500000000000003</c:v>
                </c:pt>
                <c:pt idx="200">
                  <c:v>0</c:v>
                </c:pt>
                <c:pt idx="201">
                  <c:v>0.18500000000000003</c:v>
                </c:pt>
                <c:pt idx="202">
                  <c:v>0.37000000000000005</c:v>
                </c:pt>
                <c:pt idx="203">
                  <c:v>0.555</c:v>
                </c:pt>
                <c:pt idx="204">
                  <c:v>0.7400000000000001</c:v>
                </c:pt>
                <c:pt idx="205">
                  <c:v>0.7400000000000001</c:v>
                </c:pt>
                <c:pt idx="206">
                  <c:v>0.9250000000000002</c:v>
                </c:pt>
                <c:pt idx="207">
                  <c:v>0.7400000000000001</c:v>
                </c:pt>
                <c:pt idx="208">
                  <c:v>0.7400000000000001</c:v>
                </c:pt>
                <c:pt idx="209">
                  <c:v>0.7400000000000001</c:v>
                </c:pt>
                <c:pt idx="210">
                  <c:v>0.7400000000000001</c:v>
                </c:pt>
                <c:pt idx="211">
                  <c:v>0.9250000000000002</c:v>
                </c:pt>
                <c:pt idx="212">
                  <c:v>0.7400000000000001</c:v>
                </c:pt>
                <c:pt idx="213">
                  <c:v>0.7400000000000001</c:v>
                </c:pt>
                <c:pt idx="214">
                  <c:v>0.7400000000000001</c:v>
                </c:pt>
                <c:pt idx="215">
                  <c:v>0.7400000000000001</c:v>
                </c:pt>
                <c:pt idx="216">
                  <c:v>0.7400000000000001</c:v>
                </c:pt>
                <c:pt idx="217">
                  <c:v>0.7400000000000001</c:v>
                </c:pt>
                <c:pt idx="218">
                  <c:v>0.9250000000000002</c:v>
                </c:pt>
                <c:pt idx="219">
                  <c:v>1.2950000000000002</c:v>
                </c:pt>
                <c:pt idx="220">
                  <c:v>1.2950000000000002</c:v>
                </c:pt>
                <c:pt idx="221">
                  <c:v>1.4800000000000002</c:v>
                </c:pt>
                <c:pt idx="222">
                  <c:v>1.8500000000000003</c:v>
                </c:pt>
                <c:pt idx="223">
                  <c:v>2.22</c:v>
                </c:pt>
                <c:pt idx="224">
                  <c:v>2.7750000000000004</c:v>
                </c:pt>
                <c:pt idx="225">
                  <c:v>3.145</c:v>
                </c:pt>
                <c:pt idx="226">
                  <c:v>3.5150000000000006</c:v>
                </c:pt>
                <c:pt idx="227">
                  <c:v>3.7000000000000006</c:v>
                </c:pt>
                <c:pt idx="228">
                  <c:v>3.7000000000000006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21257362"/>
        <c:axId val="57098531"/>
      </c:scatterChart>
      <c:valAx>
        <c:axId val="2125736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98531"/>
        <c:crosses val="autoZero"/>
        <c:crossBetween val="midCat"/>
        <c:dispUnits/>
        <c:majorUnit val="1"/>
      </c:valAx>
      <c:valAx>
        <c:axId val="5709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257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Data!$R$351:$R$579</c:f>
              <c:numCache>
                <c:ptCount val="229"/>
                <c:pt idx="0">
                  <c:v>-6.18E-05</c:v>
                </c:pt>
                <c:pt idx="6">
                  <c:v>-1.44E-05</c:v>
                </c:pt>
                <c:pt idx="12">
                  <c:v>3.93E-05</c:v>
                </c:pt>
                <c:pt idx="18">
                  <c:v>1.95E-05</c:v>
                </c:pt>
                <c:pt idx="24">
                  <c:v>5.01E-06</c:v>
                </c:pt>
                <c:pt idx="30">
                  <c:v>-2.75E-06</c:v>
                </c:pt>
                <c:pt idx="36">
                  <c:v>7.22E-06</c:v>
                </c:pt>
                <c:pt idx="42">
                  <c:v>4.86E-06</c:v>
                </c:pt>
                <c:pt idx="48">
                  <c:v>1.58E-05</c:v>
                </c:pt>
                <c:pt idx="54">
                  <c:v>2.24E-05</c:v>
                </c:pt>
                <c:pt idx="60">
                  <c:v>1.34E-05</c:v>
                </c:pt>
                <c:pt idx="66">
                  <c:v>1.26E-05</c:v>
                </c:pt>
                <c:pt idx="72">
                  <c:v>1.34E-05</c:v>
                </c:pt>
                <c:pt idx="78">
                  <c:v>1.75E-05</c:v>
                </c:pt>
                <c:pt idx="84">
                  <c:v>1.97E-05</c:v>
                </c:pt>
                <c:pt idx="90">
                  <c:v>1.48E-05</c:v>
                </c:pt>
                <c:pt idx="96">
                  <c:v>9.92E-06</c:v>
                </c:pt>
                <c:pt idx="102">
                  <c:v>1.13E-05</c:v>
                </c:pt>
                <c:pt idx="108">
                  <c:v>3.03E-06</c:v>
                </c:pt>
                <c:pt idx="114">
                  <c:v>1.09E-05</c:v>
                </c:pt>
                <c:pt idx="120">
                  <c:v>1.08E-05</c:v>
                </c:pt>
                <c:pt idx="126">
                  <c:v>1.07E-05</c:v>
                </c:pt>
                <c:pt idx="132">
                  <c:v>8.55E-06</c:v>
                </c:pt>
                <c:pt idx="138">
                  <c:v>9.18E-06</c:v>
                </c:pt>
                <c:pt idx="144">
                  <c:v>4.13E-06</c:v>
                </c:pt>
                <c:pt idx="150">
                  <c:v>3.16E-06</c:v>
                </c:pt>
                <c:pt idx="156">
                  <c:v>9.15E-06</c:v>
                </c:pt>
                <c:pt idx="162">
                  <c:v>1.36E-05</c:v>
                </c:pt>
                <c:pt idx="168">
                  <c:v>9.68E-06</c:v>
                </c:pt>
                <c:pt idx="174">
                  <c:v>5.79E-06</c:v>
                </c:pt>
                <c:pt idx="180">
                  <c:v>1.18E-05</c:v>
                </c:pt>
                <c:pt idx="186">
                  <c:v>9.45E-06</c:v>
                </c:pt>
                <c:pt idx="192">
                  <c:v>7.28E-06</c:v>
                </c:pt>
                <c:pt idx="198">
                  <c:v>9.07E-06</c:v>
                </c:pt>
                <c:pt idx="204">
                  <c:v>6.57E-06</c:v>
                </c:pt>
                <c:pt idx="210">
                  <c:v>7.53E-06</c:v>
                </c:pt>
                <c:pt idx="216">
                  <c:v>6.25E-06</c:v>
                </c:pt>
                <c:pt idx="222">
                  <c:v>6.46E-06</c:v>
                </c:pt>
                <c:pt idx="228">
                  <c:v>1.19E-05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44124732"/>
        <c:axId val="61578269"/>
      </c:scatterChart>
      <c:valAx>
        <c:axId val="4412473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1578269"/>
        <c:crosses val="autoZero"/>
        <c:crossBetween val="midCat"/>
        <c:dispUnits/>
        <c:majorUnit val="5E-06"/>
      </c:valAx>
      <c:valAx>
        <c:axId val="6157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124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Data!$S$351:$S$579</c:f>
              <c:numCache>
                <c:ptCount val="229"/>
                <c:pt idx="1">
                  <c:v>9.722E-06</c:v>
                </c:pt>
                <c:pt idx="4">
                  <c:v>3.867E-06</c:v>
                </c:pt>
                <c:pt idx="7">
                  <c:v>3.979E-06</c:v>
                </c:pt>
                <c:pt idx="10">
                  <c:v>3.938E-06</c:v>
                </c:pt>
                <c:pt idx="14">
                  <c:v>7.298E-06</c:v>
                </c:pt>
                <c:pt idx="17">
                  <c:v>1.119E-05</c:v>
                </c:pt>
                <c:pt idx="20">
                  <c:v>1.213E-05</c:v>
                </c:pt>
                <c:pt idx="23">
                  <c:v>1.112E-05</c:v>
                </c:pt>
                <c:pt idx="26">
                  <c:v>1.34E-05</c:v>
                </c:pt>
                <c:pt idx="29">
                  <c:v>1.42E-05</c:v>
                </c:pt>
                <c:pt idx="33">
                  <c:v>1.346E-05</c:v>
                </c:pt>
                <c:pt idx="36">
                  <c:v>9.151E-06</c:v>
                </c:pt>
                <c:pt idx="39">
                  <c:v>1.273E-05</c:v>
                </c:pt>
                <c:pt idx="42">
                  <c:v>1.272E-05</c:v>
                </c:pt>
                <c:pt idx="45">
                  <c:v>1.541E-05</c:v>
                </c:pt>
                <c:pt idx="48">
                  <c:v>1.239E-05</c:v>
                </c:pt>
                <c:pt idx="51">
                  <c:v>1.532E-05</c:v>
                </c:pt>
                <c:pt idx="54">
                  <c:v>1.856E-05</c:v>
                </c:pt>
                <c:pt idx="58">
                  <c:v>2.193E-05</c:v>
                </c:pt>
                <c:pt idx="61">
                  <c:v>2.352E-05</c:v>
                </c:pt>
                <c:pt idx="64">
                  <c:v>2.357E-05</c:v>
                </c:pt>
                <c:pt idx="67">
                  <c:v>2.39E-05</c:v>
                </c:pt>
                <c:pt idx="70">
                  <c:v>2.686E-05</c:v>
                </c:pt>
                <c:pt idx="73">
                  <c:v>2.676E-05</c:v>
                </c:pt>
                <c:pt idx="77">
                  <c:v>3.079E-05</c:v>
                </c:pt>
                <c:pt idx="80">
                  <c:v>3.353E-05</c:v>
                </c:pt>
                <c:pt idx="83">
                  <c:v>3.659E-05</c:v>
                </c:pt>
                <c:pt idx="86">
                  <c:v>3.636E-05</c:v>
                </c:pt>
                <c:pt idx="89">
                  <c:v>3.901E-05</c:v>
                </c:pt>
                <c:pt idx="92">
                  <c:v>4.047E-05</c:v>
                </c:pt>
                <c:pt idx="96">
                  <c:v>4.114E-05</c:v>
                </c:pt>
                <c:pt idx="99">
                  <c:v>4.354E-05</c:v>
                </c:pt>
                <c:pt idx="102">
                  <c:v>4.262E-05</c:v>
                </c:pt>
                <c:pt idx="105">
                  <c:v>4.391E-05</c:v>
                </c:pt>
                <c:pt idx="108">
                  <c:v>4.106E-05</c:v>
                </c:pt>
                <c:pt idx="111">
                  <c:v>3.757E-05</c:v>
                </c:pt>
                <c:pt idx="114">
                  <c:v>3.716E-05</c:v>
                </c:pt>
                <c:pt idx="118">
                  <c:v>3.879E-05</c:v>
                </c:pt>
                <c:pt idx="121">
                  <c:v>4.169E-05</c:v>
                </c:pt>
                <c:pt idx="124">
                  <c:v>4.017E-05</c:v>
                </c:pt>
                <c:pt idx="127">
                  <c:v>3.807E-05</c:v>
                </c:pt>
                <c:pt idx="130">
                  <c:v>3.755E-05</c:v>
                </c:pt>
                <c:pt idx="133">
                  <c:v>3.796E-05</c:v>
                </c:pt>
                <c:pt idx="136">
                  <c:v>3.831E-05</c:v>
                </c:pt>
                <c:pt idx="140">
                  <c:v>3.834E-05</c:v>
                </c:pt>
                <c:pt idx="143">
                  <c:v>3.648E-05</c:v>
                </c:pt>
                <c:pt idx="146">
                  <c:v>3.533E-05</c:v>
                </c:pt>
                <c:pt idx="149">
                  <c:v>3.441E-05</c:v>
                </c:pt>
                <c:pt idx="152">
                  <c:v>3.288E-05</c:v>
                </c:pt>
                <c:pt idx="155">
                  <c:v>3.209E-05</c:v>
                </c:pt>
                <c:pt idx="159">
                  <c:v>3.332E-05</c:v>
                </c:pt>
                <c:pt idx="162">
                  <c:v>3.522E-05</c:v>
                </c:pt>
                <c:pt idx="165">
                  <c:v>3.784E-05</c:v>
                </c:pt>
                <c:pt idx="168">
                  <c:v>3.848E-05</c:v>
                </c:pt>
                <c:pt idx="171">
                  <c:v>3.885E-05</c:v>
                </c:pt>
                <c:pt idx="174">
                  <c:v>3.922E-05</c:v>
                </c:pt>
                <c:pt idx="177">
                  <c:v>3.854E-05</c:v>
                </c:pt>
                <c:pt idx="181">
                  <c:v>3.692E-05</c:v>
                </c:pt>
                <c:pt idx="184">
                  <c:v>4.12E-05</c:v>
                </c:pt>
                <c:pt idx="187">
                  <c:v>4.379E-05</c:v>
                </c:pt>
                <c:pt idx="190">
                  <c:v>4.007E-05</c:v>
                </c:pt>
                <c:pt idx="193">
                  <c:v>4.084E-05</c:v>
                </c:pt>
                <c:pt idx="196">
                  <c:v>4.204E-05</c:v>
                </c:pt>
                <c:pt idx="199">
                  <c:v>4.265E-05</c:v>
                </c:pt>
                <c:pt idx="203">
                  <c:v>4.269E-05</c:v>
                </c:pt>
                <c:pt idx="206">
                  <c:v>4.499E-05</c:v>
                </c:pt>
                <c:pt idx="209">
                  <c:v>4.325E-05</c:v>
                </c:pt>
                <c:pt idx="212">
                  <c:v>4.274E-05</c:v>
                </c:pt>
                <c:pt idx="215">
                  <c:v>5.218E-05</c:v>
                </c:pt>
                <c:pt idx="218">
                  <c:v>4.568E-05</c:v>
                </c:pt>
                <c:pt idx="222">
                  <c:v>4.603E-05</c:v>
                </c:pt>
                <c:pt idx="225">
                  <c:v>4.459E-05</c:v>
                </c:pt>
                <c:pt idx="228">
                  <c:v>4.472E-05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Data!$T$351:$T$579</c:f>
              <c:numCache>
                <c:ptCount val="229"/>
                <c:pt idx="1">
                  <c:v>6.522E-06</c:v>
                </c:pt>
                <c:pt idx="4">
                  <c:v>2.668E-06</c:v>
                </c:pt>
                <c:pt idx="7">
                  <c:v>2.546E-06</c:v>
                </c:pt>
                <c:pt idx="10">
                  <c:v>2.988E-06</c:v>
                </c:pt>
                <c:pt idx="14">
                  <c:v>4.412E-06</c:v>
                </c:pt>
                <c:pt idx="17">
                  <c:v>6.744E-06</c:v>
                </c:pt>
                <c:pt idx="20">
                  <c:v>7.473E-06</c:v>
                </c:pt>
                <c:pt idx="23">
                  <c:v>7.418E-06</c:v>
                </c:pt>
                <c:pt idx="26">
                  <c:v>8.585E-06</c:v>
                </c:pt>
                <c:pt idx="29">
                  <c:v>9.269E-06</c:v>
                </c:pt>
                <c:pt idx="33">
                  <c:v>9.015E-06</c:v>
                </c:pt>
                <c:pt idx="36">
                  <c:v>5.819E-06</c:v>
                </c:pt>
                <c:pt idx="39">
                  <c:v>8.036E-06</c:v>
                </c:pt>
                <c:pt idx="42">
                  <c:v>8.026E-06</c:v>
                </c:pt>
                <c:pt idx="45">
                  <c:v>9.573E-06</c:v>
                </c:pt>
                <c:pt idx="48">
                  <c:v>7.74E-06</c:v>
                </c:pt>
                <c:pt idx="51">
                  <c:v>1.019E-05</c:v>
                </c:pt>
                <c:pt idx="54">
                  <c:v>1.147E-05</c:v>
                </c:pt>
                <c:pt idx="58">
                  <c:v>1.397E-05</c:v>
                </c:pt>
                <c:pt idx="61">
                  <c:v>1.435E-05</c:v>
                </c:pt>
                <c:pt idx="64">
                  <c:v>1.517E-05</c:v>
                </c:pt>
                <c:pt idx="67">
                  <c:v>1.569E-05</c:v>
                </c:pt>
                <c:pt idx="70">
                  <c:v>1.696E-05</c:v>
                </c:pt>
                <c:pt idx="73">
                  <c:v>1.665E-05</c:v>
                </c:pt>
                <c:pt idx="77">
                  <c:v>1.97E-05</c:v>
                </c:pt>
                <c:pt idx="80">
                  <c:v>2.148E-05</c:v>
                </c:pt>
                <c:pt idx="83">
                  <c:v>2.299E-05</c:v>
                </c:pt>
                <c:pt idx="86">
                  <c:v>2.221E-05</c:v>
                </c:pt>
                <c:pt idx="89">
                  <c:v>2.473E-05</c:v>
                </c:pt>
                <c:pt idx="92">
                  <c:v>2.497E-05</c:v>
                </c:pt>
                <c:pt idx="96">
                  <c:v>2.51E-05</c:v>
                </c:pt>
                <c:pt idx="99">
                  <c:v>2.682E-05</c:v>
                </c:pt>
                <c:pt idx="102">
                  <c:v>2.722E-05</c:v>
                </c:pt>
                <c:pt idx="105">
                  <c:v>2.696E-05</c:v>
                </c:pt>
                <c:pt idx="108">
                  <c:v>2.522E-05</c:v>
                </c:pt>
                <c:pt idx="111">
                  <c:v>2.288E-05</c:v>
                </c:pt>
                <c:pt idx="114">
                  <c:v>2.407E-05</c:v>
                </c:pt>
                <c:pt idx="118">
                  <c:v>2.45E-05</c:v>
                </c:pt>
                <c:pt idx="121">
                  <c:v>2.66E-05</c:v>
                </c:pt>
                <c:pt idx="124">
                  <c:v>2.554E-05</c:v>
                </c:pt>
                <c:pt idx="127">
                  <c:v>2.36E-05</c:v>
                </c:pt>
                <c:pt idx="130">
                  <c:v>2.358E-05</c:v>
                </c:pt>
                <c:pt idx="133">
                  <c:v>2.456E-05</c:v>
                </c:pt>
                <c:pt idx="136">
                  <c:v>2.393E-05</c:v>
                </c:pt>
                <c:pt idx="140">
                  <c:v>2.478E-05</c:v>
                </c:pt>
                <c:pt idx="143">
                  <c:v>2.386E-05</c:v>
                </c:pt>
                <c:pt idx="146">
                  <c:v>2.199E-05</c:v>
                </c:pt>
                <c:pt idx="149">
                  <c:v>2.241E-05</c:v>
                </c:pt>
                <c:pt idx="152">
                  <c:v>2.072E-05</c:v>
                </c:pt>
                <c:pt idx="155">
                  <c:v>2.037E-05</c:v>
                </c:pt>
                <c:pt idx="159">
                  <c:v>2.148E-05</c:v>
                </c:pt>
                <c:pt idx="162">
                  <c:v>2.19E-05</c:v>
                </c:pt>
                <c:pt idx="165">
                  <c:v>2.479E-05</c:v>
                </c:pt>
                <c:pt idx="168">
                  <c:v>2.528E-05</c:v>
                </c:pt>
                <c:pt idx="171">
                  <c:v>2.566E-05</c:v>
                </c:pt>
                <c:pt idx="174">
                  <c:v>2.537E-05</c:v>
                </c:pt>
                <c:pt idx="177">
                  <c:v>2.498E-05</c:v>
                </c:pt>
                <c:pt idx="181">
                  <c:v>2.338E-05</c:v>
                </c:pt>
                <c:pt idx="184">
                  <c:v>2.728E-05</c:v>
                </c:pt>
                <c:pt idx="187">
                  <c:v>2.827E-05</c:v>
                </c:pt>
                <c:pt idx="190">
                  <c:v>2.591E-05</c:v>
                </c:pt>
                <c:pt idx="193">
                  <c:v>2.638E-05</c:v>
                </c:pt>
                <c:pt idx="196">
                  <c:v>2.814E-05</c:v>
                </c:pt>
                <c:pt idx="199">
                  <c:v>2.729E-05</c:v>
                </c:pt>
                <c:pt idx="203">
                  <c:v>2.813E-05</c:v>
                </c:pt>
                <c:pt idx="206">
                  <c:v>2.9E-05</c:v>
                </c:pt>
                <c:pt idx="209">
                  <c:v>2.828E-05</c:v>
                </c:pt>
                <c:pt idx="212">
                  <c:v>2.716E-05</c:v>
                </c:pt>
                <c:pt idx="215">
                  <c:v>3.431E-05</c:v>
                </c:pt>
                <c:pt idx="218">
                  <c:v>2.989E-05</c:v>
                </c:pt>
                <c:pt idx="222">
                  <c:v>2.911E-05</c:v>
                </c:pt>
                <c:pt idx="225">
                  <c:v>2.929E-05</c:v>
                </c:pt>
                <c:pt idx="228">
                  <c:v>2.951E-05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Data!$U$351:$U$579</c:f>
              <c:numCache>
                <c:ptCount val="229"/>
                <c:pt idx="1">
                  <c:v>3.711E-06</c:v>
                </c:pt>
                <c:pt idx="4">
                  <c:v>2.204E-06</c:v>
                </c:pt>
                <c:pt idx="7">
                  <c:v>2.311E-06</c:v>
                </c:pt>
                <c:pt idx="10">
                  <c:v>1.736E-06</c:v>
                </c:pt>
                <c:pt idx="14">
                  <c:v>2.707E-06</c:v>
                </c:pt>
                <c:pt idx="17">
                  <c:v>3.052E-06</c:v>
                </c:pt>
                <c:pt idx="20">
                  <c:v>4.164E-06</c:v>
                </c:pt>
                <c:pt idx="23">
                  <c:v>4.102E-06</c:v>
                </c:pt>
                <c:pt idx="26">
                  <c:v>5.439E-06</c:v>
                </c:pt>
                <c:pt idx="29">
                  <c:v>5.691E-06</c:v>
                </c:pt>
                <c:pt idx="33">
                  <c:v>4.955E-06</c:v>
                </c:pt>
                <c:pt idx="36">
                  <c:v>3.469E-06</c:v>
                </c:pt>
                <c:pt idx="39">
                  <c:v>4.683E-06</c:v>
                </c:pt>
                <c:pt idx="42">
                  <c:v>4.4E-06</c:v>
                </c:pt>
                <c:pt idx="45">
                  <c:v>5.45E-06</c:v>
                </c:pt>
                <c:pt idx="48">
                  <c:v>4.353E-06</c:v>
                </c:pt>
                <c:pt idx="51">
                  <c:v>5.184E-06</c:v>
                </c:pt>
                <c:pt idx="54">
                  <c:v>7.7E-06</c:v>
                </c:pt>
                <c:pt idx="58">
                  <c:v>7.667E-06</c:v>
                </c:pt>
                <c:pt idx="61">
                  <c:v>7.987E-06</c:v>
                </c:pt>
                <c:pt idx="64">
                  <c:v>7.913E-06</c:v>
                </c:pt>
                <c:pt idx="67">
                  <c:v>8.809E-06</c:v>
                </c:pt>
                <c:pt idx="70">
                  <c:v>9.821E-06</c:v>
                </c:pt>
                <c:pt idx="73">
                  <c:v>9.227E-06</c:v>
                </c:pt>
                <c:pt idx="77">
                  <c:v>1.1E-05</c:v>
                </c:pt>
                <c:pt idx="80">
                  <c:v>1.224E-05</c:v>
                </c:pt>
                <c:pt idx="83">
                  <c:v>1.248E-05</c:v>
                </c:pt>
                <c:pt idx="86">
                  <c:v>1.254E-05</c:v>
                </c:pt>
                <c:pt idx="89">
                  <c:v>1.338E-05</c:v>
                </c:pt>
                <c:pt idx="92">
                  <c:v>1.337E-05</c:v>
                </c:pt>
                <c:pt idx="96">
                  <c:v>1.411E-05</c:v>
                </c:pt>
                <c:pt idx="99">
                  <c:v>1.546E-05</c:v>
                </c:pt>
                <c:pt idx="102">
                  <c:v>1.483E-05</c:v>
                </c:pt>
                <c:pt idx="105">
                  <c:v>1.486E-05</c:v>
                </c:pt>
                <c:pt idx="108">
                  <c:v>1.315E-05</c:v>
                </c:pt>
                <c:pt idx="111">
                  <c:v>1.175E-05</c:v>
                </c:pt>
                <c:pt idx="114">
                  <c:v>1.309E-05</c:v>
                </c:pt>
                <c:pt idx="118">
                  <c:v>1.349E-05</c:v>
                </c:pt>
                <c:pt idx="121">
                  <c:v>1.44E-05</c:v>
                </c:pt>
                <c:pt idx="124">
                  <c:v>1.435E-05</c:v>
                </c:pt>
                <c:pt idx="127">
                  <c:v>1.219E-05</c:v>
                </c:pt>
                <c:pt idx="130">
                  <c:v>1.27E-05</c:v>
                </c:pt>
                <c:pt idx="133">
                  <c:v>1.303E-05</c:v>
                </c:pt>
                <c:pt idx="136">
                  <c:v>1.351E-05</c:v>
                </c:pt>
                <c:pt idx="140">
                  <c:v>1.543E-05</c:v>
                </c:pt>
                <c:pt idx="143">
                  <c:v>1.341E-05</c:v>
                </c:pt>
                <c:pt idx="146">
                  <c:v>1.227E-05</c:v>
                </c:pt>
                <c:pt idx="149">
                  <c:v>1.212E-05</c:v>
                </c:pt>
                <c:pt idx="152">
                  <c:v>1.207E-05</c:v>
                </c:pt>
                <c:pt idx="155">
                  <c:v>1.197E-05</c:v>
                </c:pt>
                <c:pt idx="159">
                  <c:v>1.275E-05</c:v>
                </c:pt>
                <c:pt idx="162">
                  <c:v>1.279E-05</c:v>
                </c:pt>
                <c:pt idx="165">
                  <c:v>1.468E-05</c:v>
                </c:pt>
                <c:pt idx="168">
                  <c:v>1.561E-05</c:v>
                </c:pt>
                <c:pt idx="171">
                  <c:v>1.507E-05</c:v>
                </c:pt>
                <c:pt idx="174">
                  <c:v>1.567E-05</c:v>
                </c:pt>
                <c:pt idx="177">
                  <c:v>1.492E-05</c:v>
                </c:pt>
                <c:pt idx="181">
                  <c:v>1.362E-05</c:v>
                </c:pt>
                <c:pt idx="184">
                  <c:v>1.646E-05</c:v>
                </c:pt>
                <c:pt idx="187">
                  <c:v>1.697E-05</c:v>
                </c:pt>
                <c:pt idx="190">
                  <c:v>1.454E-05</c:v>
                </c:pt>
                <c:pt idx="193">
                  <c:v>1.565E-05</c:v>
                </c:pt>
                <c:pt idx="196">
                  <c:v>1.687E-05</c:v>
                </c:pt>
                <c:pt idx="199">
                  <c:v>1.567E-05</c:v>
                </c:pt>
                <c:pt idx="203">
                  <c:v>1.72E-05</c:v>
                </c:pt>
                <c:pt idx="206">
                  <c:v>1.693E-05</c:v>
                </c:pt>
                <c:pt idx="209">
                  <c:v>1.697E-05</c:v>
                </c:pt>
                <c:pt idx="212">
                  <c:v>1.552E-05</c:v>
                </c:pt>
                <c:pt idx="215">
                  <c:v>2.285E-05</c:v>
                </c:pt>
                <c:pt idx="218">
                  <c:v>1.764E-05</c:v>
                </c:pt>
                <c:pt idx="222">
                  <c:v>1.761E-05</c:v>
                </c:pt>
                <c:pt idx="225">
                  <c:v>1.808E-05</c:v>
                </c:pt>
                <c:pt idx="228">
                  <c:v>1.765E-05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17333510"/>
        <c:axId val="21783863"/>
      </c:scatterChart>
      <c:valAx>
        <c:axId val="17333510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1783863"/>
        <c:crosses val="autoZero"/>
        <c:crossBetween val="midCat"/>
        <c:dispUnits/>
        <c:majorUnit val="5E-06"/>
      </c:valAx>
      <c:valAx>
        <c:axId val="2178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33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Data!$D$56:$D$170</c:f>
              <c:strCache>
                <c:ptCount val="115"/>
                <c:pt idx="0">
                  <c:v>0.966898143</c:v>
                </c:pt>
                <c:pt idx="1">
                  <c:v>0.967013896</c:v>
                </c:pt>
                <c:pt idx="2">
                  <c:v>0.967129648</c:v>
                </c:pt>
                <c:pt idx="3">
                  <c:v>0.9672454</c:v>
                </c:pt>
                <c:pt idx="4">
                  <c:v>0.967361093</c:v>
                </c:pt>
                <c:pt idx="5">
                  <c:v>0.967476845</c:v>
                </c:pt>
                <c:pt idx="6">
                  <c:v>0.967592597</c:v>
                </c:pt>
                <c:pt idx="7">
                  <c:v>0.967708349</c:v>
                </c:pt>
                <c:pt idx="8">
                  <c:v>0.967824101</c:v>
                </c:pt>
                <c:pt idx="9">
                  <c:v>0.967939794</c:v>
                </c:pt>
                <c:pt idx="10">
                  <c:v>0.968055546</c:v>
                </c:pt>
                <c:pt idx="11">
                  <c:v>0.968171299</c:v>
                </c:pt>
                <c:pt idx="12">
                  <c:v>0.968287051</c:v>
                </c:pt>
                <c:pt idx="13">
                  <c:v>0.968402803</c:v>
                </c:pt>
                <c:pt idx="14">
                  <c:v>0.968518496</c:v>
                </c:pt>
                <c:pt idx="15">
                  <c:v>0.968634248</c:v>
                </c:pt>
                <c:pt idx="16">
                  <c:v>0.96875</c:v>
                </c:pt>
                <c:pt idx="17">
                  <c:v>0.968865752</c:v>
                </c:pt>
                <c:pt idx="18">
                  <c:v>0.968981504</c:v>
                </c:pt>
                <c:pt idx="19">
                  <c:v>0.969097197</c:v>
                </c:pt>
                <c:pt idx="20">
                  <c:v>0.969212949</c:v>
                </c:pt>
                <c:pt idx="21">
                  <c:v>0.969328701</c:v>
                </c:pt>
                <c:pt idx="22">
                  <c:v>0.969444454</c:v>
                </c:pt>
                <c:pt idx="23">
                  <c:v>0.969560206</c:v>
                </c:pt>
                <c:pt idx="24">
                  <c:v>0.969675899</c:v>
                </c:pt>
                <c:pt idx="25">
                  <c:v>0.969791651</c:v>
                </c:pt>
                <c:pt idx="26">
                  <c:v>0.969907403</c:v>
                </c:pt>
                <c:pt idx="27">
                  <c:v>0.970023155</c:v>
                </c:pt>
                <c:pt idx="28">
                  <c:v>0.970138907</c:v>
                </c:pt>
                <c:pt idx="29">
                  <c:v>0.9702546</c:v>
                </c:pt>
                <c:pt idx="30">
                  <c:v>0.970370352</c:v>
                </c:pt>
                <c:pt idx="31">
                  <c:v>0.970486104</c:v>
                </c:pt>
                <c:pt idx="32">
                  <c:v>0.970601857</c:v>
                </c:pt>
                <c:pt idx="33">
                  <c:v>0.970717609</c:v>
                </c:pt>
                <c:pt idx="34">
                  <c:v>0.970833361</c:v>
                </c:pt>
                <c:pt idx="35">
                  <c:v>0.970949054</c:v>
                </c:pt>
                <c:pt idx="36">
                  <c:v>0.971064806</c:v>
                </c:pt>
                <c:pt idx="37">
                  <c:v>0.971180558</c:v>
                </c:pt>
                <c:pt idx="38">
                  <c:v>0.97129631</c:v>
                </c:pt>
                <c:pt idx="39">
                  <c:v>0.971412063</c:v>
                </c:pt>
                <c:pt idx="40">
                  <c:v>0.971527755</c:v>
                </c:pt>
                <c:pt idx="41">
                  <c:v>0.971643507</c:v>
                </c:pt>
                <c:pt idx="42">
                  <c:v>0.97175926</c:v>
                </c:pt>
                <c:pt idx="43">
                  <c:v>0.971875012</c:v>
                </c:pt>
                <c:pt idx="44">
                  <c:v>0.971990764</c:v>
                </c:pt>
                <c:pt idx="45">
                  <c:v>0.972106457</c:v>
                </c:pt>
                <c:pt idx="46">
                  <c:v>0.972222209</c:v>
                </c:pt>
                <c:pt idx="47">
                  <c:v>0.972337961</c:v>
                </c:pt>
                <c:pt idx="48">
                  <c:v>0.972453713</c:v>
                </c:pt>
                <c:pt idx="49">
                  <c:v>0.972569466</c:v>
                </c:pt>
                <c:pt idx="50">
                  <c:v>0.972685158</c:v>
                </c:pt>
                <c:pt idx="51">
                  <c:v>0.97280091</c:v>
                </c:pt>
                <c:pt idx="52">
                  <c:v>0.972916663</c:v>
                </c:pt>
                <c:pt idx="53">
                  <c:v>0.973032415</c:v>
                </c:pt>
                <c:pt idx="54">
                  <c:v>0.973148167</c:v>
                </c:pt>
                <c:pt idx="55">
                  <c:v>0.97326386</c:v>
                </c:pt>
                <c:pt idx="56">
                  <c:v>0.973379612</c:v>
                </c:pt>
                <c:pt idx="57">
                  <c:v>0.973495364</c:v>
                </c:pt>
                <c:pt idx="58">
                  <c:v>0.973611116</c:v>
                </c:pt>
                <c:pt idx="59">
                  <c:v>0.973726869</c:v>
                </c:pt>
                <c:pt idx="60">
                  <c:v>0.973842621</c:v>
                </c:pt>
                <c:pt idx="61">
                  <c:v>0.973958313</c:v>
                </c:pt>
                <c:pt idx="62">
                  <c:v>0.974074066</c:v>
                </c:pt>
                <c:pt idx="63">
                  <c:v>0.974189818</c:v>
                </c:pt>
                <c:pt idx="64">
                  <c:v>0.97430557</c:v>
                </c:pt>
                <c:pt idx="65">
                  <c:v>0.974421322</c:v>
                </c:pt>
                <c:pt idx="66">
                  <c:v>0.974537015</c:v>
                </c:pt>
                <c:pt idx="67">
                  <c:v>0.974652767</c:v>
                </c:pt>
                <c:pt idx="68">
                  <c:v>0.974768519</c:v>
                </c:pt>
                <c:pt idx="69">
                  <c:v>0.974884272</c:v>
                </c:pt>
                <c:pt idx="70">
                  <c:v>0.975000024</c:v>
                </c:pt>
                <c:pt idx="71">
                  <c:v>0.975115716</c:v>
                </c:pt>
                <c:pt idx="72">
                  <c:v>0.975231469</c:v>
                </c:pt>
                <c:pt idx="73">
                  <c:v>0.975347221</c:v>
                </c:pt>
                <c:pt idx="74">
                  <c:v>0.975462973</c:v>
                </c:pt>
                <c:pt idx="75">
                  <c:v>0.975578725</c:v>
                </c:pt>
                <c:pt idx="76">
                  <c:v>0.975694418</c:v>
                </c:pt>
                <c:pt idx="77">
                  <c:v>0.97581017</c:v>
                </c:pt>
                <c:pt idx="78">
                  <c:v>0.975925922</c:v>
                </c:pt>
                <c:pt idx="79">
                  <c:v>0.976041675</c:v>
                </c:pt>
                <c:pt idx="80">
                  <c:v>0.976157427</c:v>
                </c:pt>
                <c:pt idx="81">
                  <c:v>0.976273119</c:v>
                </c:pt>
                <c:pt idx="82">
                  <c:v>0.976388872</c:v>
                </c:pt>
                <c:pt idx="83">
                  <c:v>0.976504624</c:v>
                </c:pt>
                <c:pt idx="84">
                  <c:v>0.976620376</c:v>
                </c:pt>
                <c:pt idx="85">
                  <c:v>0.976736128</c:v>
                </c:pt>
                <c:pt idx="86">
                  <c:v>0.976851881</c:v>
                </c:pt>
                <c:pt idx="87">
                  <c:v>0.976967573</c:v>
                </c:pt>
                <c:pt idx="88">
                  <c:v>0.977083325</c:v>
                </c:pt>
                <c:pt idx="89">
                  <c:v>0.977199078</c:v>
                </c:pt>
                <c:pt idx="90">
                  <c:v>0.97731483</c:v>
                </c:pt>
                <c:pt idx="91">
                  <c:v>0.977430582</c:v>
                </c:pt>
                <c:pt idx="92">
                  <c:v>0.977546275</c:v>
                </c:pt>
                <c:pt idx="93">
                  <c:v>0.977662027</c:v>
                </c:pt>
                <c:pt idx="94">
                  <c:v>0.977777779</c:v>
                </c:pt>
                <c:pt idx="95">
                  <c:v>0.977893531</c:v>
                </c:pt>
                <c:pt idx="96">
                  <c:v>0.978009284</c:v>
                </c:pt>
                <c:pt idx="97">
                  <c:v>0.978124976</c:v>
                </c:pt>
                <c:pt idx="98">
                  <c:v>0.978240728</c:v>
                </c:pt>
                <c:pt idx="99">
                  <c:v>0.978356481</c:v>
                </c:pt>
                <c:pt idx="100">
                  <c:v>0.978472233</c:v>
                </c:pt>
                <c:pt idx="101">
                  <c:v>0.978587985</c:v>
                </c:pt>
                <c:pt idx="102">
                  <c:v>0.978703678</c:v>
                </c:pt>
                <c:pt idx="103">
                  <c:v>0.97881943</c:v>
                </c:pt>
                <c:pt idx="104">
                  <c:v>0.978935182</c:v>
                </c:pt>
                <c:pt idx="105">
                  <c:v>0.979050934</c:v>
                </c:pt>
                <c:pt idx="106">
                  <c:v>0.979166687</c:v>
                </c:pt>
                <c:pt idx="107">
                  <c:v>0.979282379</c:v>
                </c:pt>
                <c:pt idx="108">
                  <c:v>0.979398131</c:v>
                </c:pt>
                <c:pt idx="109">
                  <c:v>0.979513884</c:v>
                </c:pt>
                <c:pt idx="110">
                  <c:v>0.979629636</c:v>
                </c:pt>
                <c:pt idx="111">
                  <c:v>0.979745388</c:v>
                </c:pt>
                <c:pt idx="112">
                  <c:v>0.97986114</c:v>
                </c:pt>
                <c:pt idx="113">
                  <c:v>0.979976833</c:v>
                </c:pt>
                <c:pt idx="114">
                  <c:v>0.980092585</c:v>
                </c:pt>
              </c:strCache>
            </c:strRef>
          </c:xVal>
          <c:yVal>
            <c:numRef>
              <c:f>Data!$O$56:$O$170</c:f>
              <c:numCache>
                <c:ptCount val="115"/>
                <c:pt idx="0">
                  <c:v>29.6</c:v>
                </c:pt>
                <c:pt idx="1">
                  <c:v>29.4</c:v>
                </c:pt>
                <c:pt idx="2">
                  <c:v>29.6</c:v>
                </c:pt>
                <c:pt idx="3">
                  <c:v>29.7</c:v>
                </c:pt>
                <c:pt idx="4">
                  <c:v>30.1</c:v>
                </c:pt>
                <c:pt idx="5">
                  <c:v>30.3</c:v>
                </c:pt>
                <c:pt idx="6">
                  <c:v>30.1</c:v>
                </c:pt>
                <c:pt idx="7">
                  <c:v>30</c:v>
                </c:pt>
                <c:pt idx="8">
                  <c:v>30.1</c:v>
                </c:pt>
                <c:pt idx="9">
                  <c:v>30.2</c:v>
                </c:pt>
                <c:pt idx="10">
                  <c:v>30.1</c:v>
                </c:pt>
                <c:pt idx="11">
                  <c:v>30.3</c:v>
                </c:pt>
                <c:pt idx="12">
                  <c:v>30.1</c:v>
                </c:pt>
                <c:pt idx="13">
                  <c:v>30.1</c:v>
                </c:pt>
                <c:pt idx="14">
                  <c:v>30.4</c:v>
                </c:pt>
                <c:pt idx="15">
                  <c:v>30.4</c:v>
                </c:pt>
                <c:pt idx="16">
                  <c:v>30.4</c:v>
                </c:pt>
                <c:pt idx="17">
                  <c:v>30.1</c:v>
                </c:pt>
                <c:pt idx="18">
                  <c:v>30</c:v>
                </c:pt>
                <c:pt idx="19">
                  <c:v>30.1</c:v>
                </c:pt>
                <c:pt idx="20">
                  <c:v>30.1</c:v>
                </c:pt>
                <c:pt idx="21">
                  <c:v>30.1</c:v>
                </c:pt>
                <c:pt idx="22">
                  <c:v>30.2</c:v>
                </c:pt>
                <c:pt idx="23">
                  <c:v>30.2</c:v>
                </c:pt>
                <c:pt idx="24">
                  <c:v>30</c:v>
                </c:pt>
                <c:pt idx="25">
                  <c:v>29.9</c:v>
                </c:pt>
                <c:pt idx="26">
                  <c:v>29.9</c:v>
                </c:pt>
                <c:pt idx="27">
                  <c:v>30</c:v>
                </c:pt>
                <c:pt idx="28">
                  <c:v>30</c:v>
                </c:pt>
                <c:pt idx="29">
                  <c:v>29.8</c:v>
                </c:pt>
                <c:pt idx="30">
                  <c:v>29.9</c:v>
                </c:pt>
                <c:pt idx="31">
                  <c:v>30</c:v>
                </c:pt>
                <c:pt idx="32">
                  <c:v>30.2</c:v>
                </c:pt>
                <c:pt idx="33">
                  <c:v>30.1</c:v>
                </c:pt>
                <c:pt idx="34">
                  <c:v>30.1</c:v>
                </c:pt>
                <c:pt idx="35">
                  <c:v>30.1</c:v>
                </c:pt>
                <c:pt idx="36">
                  <c:v>30.2</c:v>
                </c:pt>
                <c:pt idx="37">
                  <c:v>29.9</c:v>
                </c:pt>
                <c:pt idx="38">
                  <c:v>29.7</c:v>
                </c:pt>
                <c:pt idx="39">
                  <c:v>29.8</c:v>
                </c:pt>
                <c:pt idx="40">
                  <c:v>30</c:v>
                </c:pt>
                <c:pt idx="41">
                  <c:v>30.1</c:v>
                </c:pt>
                <c:pt idx="42">
                  <c:v>30</c:v>
                </c:pt>
                <c:pt idx="43">
                  <c:v>29.9</c:v>
                </c:pt>
                <c:pt idx="44">
                  <c:v>29.7</c:v>
                </c:pt>
                <c:pt idx="45">
                  <c:v>29.7</c:v>
                </c:pt>
                <c:pt idx="46">
                  <c:v>29.9</c:v>
                </c:pt>
                <c:pt idx="47">
                  <c:v>30</c:v>
                </c:pt>
                <c:pt idx="48">
                  <c:v>30.1</c:v>
                </c:pt>
                <c:pt idx="49">
                  <c:v>29.9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29.8</c:v>
                </c:pt>
                <c:pt idx="61">
                  <c:v>29.7</c:v>
                </c:pt>
                <c:pt idx="62">
                  <c:v>29.6</c:v>
                </c:pt>
                <c:pt idx="63">
                  <c:v>29.7</c:v>
                </c:pt>
                <c:pt idx="64">
                  <c:v>29.7</c:v>
                </c:pt>
                <c:pt idx="65">
                  <c:v>29.7</c:v>
                </c:pt>
                <c:pt idx="66">
                  <c:v>29.8</c:v>
                </c:pt>
                <c:pt idx="67">
                  <c:v>29.7</c:v>
                </c:pt>
                <c:pt idx="68">
                  <c:v>29.6</c:v>
                </c:pt>
                <c:pt idx="69">
                  <c:v>29.5</c:v>
                </c:pt>
                <c:pt idx="70">
                  <c:v>29.6</c:v>
                </c:pt>
                <c:pt idx="71">
                  <c:v>29.6</c:v>
                </c:pt>
                <c:pt idx="72">
                  <c:v>29.6</c:v>
                </c:pt>
                <c:pt idx="73">
                  <c:v>29.7</c:v>
                </c:pt>
                <c:pt idx="74">
                  <c:v>29.6</c:v>
                </c:pt>
                <c:pt idx="75">
                  <c:v>29.9</c:v>
                </c:pt>
                <c:pt idx="76">
                  <c:v>29.7</c:v>
                </c:pt>
                <c:pt idx="77">
                  <c:v>29.4</c:v>
                </c:pt>
                <c:pt idx="78">
                  <c:v>29.5</c:v>
                </c:pt>
                <c:pt idx="79">
                  <c:v>29.7</c:v>
                </c:pt>
                <c:pt idx="80">
                  <c:v>29.7</c:v>
                </c:pt>
                <c:pt idx="81">
                  <c:v>29.5</c:v>
                </c:pt>
                <c:pt idx="82">
                  <c:v>29.4</c:v>
                </c:pt>
                <c:pt idx="83">
                  <c:v>29.5</c:v>
                </c:pt>
                <c:pt idx="84">
                  <c:v>29.5</c:v>
                </c:pt>
                <c:pt idx="85">
                  <c:v>29.5</c:v>
                </c:pt>
                <c:pt idx="86">
                  <c:v>29.6</c:v>
                </c:pt>
                <c:pt idx="87">
                  <c:v>29.6</c:v>
                </c:pt>
                <c:pt idx="88">
                  <c:v>29.5</c:v>
                </c:pt>
                <c:pt idx="89">
                  <c:v>29.5</c:v>
                </c:pt>
                <c:pt idx="90">
                  <c:v>29.6</c:v>
                </c:pt>
                <c:pt idx="91">
                  <c:v>29.6</c:v>
                </c:pt>
                <c:pt idx="92">
                  <c:v>29.6</c:v>
                </c:pt>
                <c:pt idx="93">
                  <c:v>29.6</c:v>
                </c:pt>
                <c:pt idx="94">
                  <c:v>29.5</c:v>
                </c:pt>
                <c:pt idx="95">
                  <c:v>29.4</c:v>
                </c:pt>
                <c:pt idx="96">
                  <c:v>29.5</c:v>
                </c:pt>
                <c:pt idx="97">
                  <c:v>29.6</c:v>
                </c:pt>
                <c:pt idx="98">
                  <c:v>29.7</c:v>
                </c:pt>
                <c:pt idx="99">
                  <c:v>29.7</c:v>
                </c:pt>
                <c:pt idx="100">
                  <c:v>29.7</c:v>
                </c:pt>
                <c:pt idx="101">
                  <c:v>29.6</c:v>
                </c:pt>
                <c:pt idx="102">
                  <c:v>29.6</c:v>
                </c:pt>
                <c:pt idx="103">
                  <c:v>29.7</c:v>
                </c:pt>
                <c:pt idx="104">
                  <c:v>29.7</c:v>
                </c:pt>
                <c:pt idx="105">
                  <c:v>29.6</c:v>
                </c:pt>
                <c:pt idx="106">
                  <c:v>29.7</c:v>
                </c:pt>
                <c:pt idx="107">
                  <c:v>29.6</c:v>
                </c:pt>
                <c:pt idx="108">
                  <c:v>29.6</c:v>
                </c:pt>
                <c:pt idx="109">
                  <c:v>29.7</c:v>
                </c:pt>
                <c:pt idx="110">
                  <c:v>29.6</c:v>
                </c:pt>
                <c:pt idx="111">
                  <c:v>29.7</c:v>
                </c:pt>
                <c:pt idx="112">
                  <c:v>29.6</c:v>
                </c:pt>
                <c:pt idx="113">
                  <c:v>29.7</c:v>
                </c:pt>
                <c:pt idx="114">
                  <c:v>29.7</c:v>
                </c:pt>
              </c:numCache>
            </c:numRef>
          </c:yVal>
          <c:smooth val="0"/>
        </c:ser>
        <c:axId val="61837040"/>
        <c:axId val="19662449"/>
      </c:scatterChart>
      <c:valAx>
        <c:axId val="6183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9662449"/>
        <c:crosses val="autoZero"/>
        <c:crossBetween val="midCat"/>
        <c:dispUnits/>
      </c:valAx>
      <c:valAx>
        <c:axId val="19662449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837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Data!$H$9:$H$614</c:f>
              <c:numCache>
                <c:ptCount val="606"/>
                <c:pt idx="0">
                  <c:v>-75.00363</c:v>
                </c:pt>
                <c:pt idx="1">
                  <c:v>-75.00363</c:v>
                </c:pt>
                <c:pt idx="2">
                  <c:v>-75.00363</c:v>
                </c:pt>
                <c:pt idx="3">
                  <c:v>-75.00363</c:v>
                </c:pt>
                <c:pt idx="4">
                  <c:v>-75.00363</c:v>
                </c:pt>
                <c:pt idx="5">
                  <c:v>-75.00363</c:v>
                </c:pt>
                <c:pt idx="6">
                  <c:v>-75.00363</c:v>
                </c:pt>
                <c:pt idx="7">
                  <c:v>-75.00363</c:v>
                </c:pt>
                <c:pt idx="8">
                  <c:v>-75.00363</c:v>
                </c:pt>
                <c:pt idx="9">
                  <c:v>-75.00363</c:v>
                </c:pt>
                <c:pt idx="10">
                  <c:v>-75.00363</c:v>
                </c:pt>
                <c:pt idx="11">
                  <c:v>-75.00363</c:v>
                </c:pt>
                <c:pt idx="12">
                  <c:v>-75.00363</c:v>
                </c:pt>
                <c:pt idx="13">
                  <c:v>-75.00349791</c:v>
                </c:pt>
                <c:pt idx="14">
                  <c:v>-75.00301166</c:v>
                </c:pt>
                <c:pt idx="15">
                  <c:v>-75.00247357</c:v>
                </c:pt>
                <c:pt idx="16">
                  <c:v>-75.00238392</c:v>
                </c:pt>
                <c:pt idx="17">
                  <c:v>-75.00235069</c:v>
                </c:pt>
                <c:pt idx="18">
                  <c:v>-75.00236528</c:v>
                </c:pt>
                <c:pt idx="19">
                  <c:v>-75.00236357</c:v>
                </c:pt>
                <c:pt idx="20">
                  <c:v>-75.00235867</c:v>
                </c:pt>
                <c:pt idx="21">
                  <c:v>-75.00236811</c:v>
                </c:pt>
                <c:pt idx="22">
                  <c:v>-75.00239915</c:v>
                </c:pt>
                <c:pt idx="23">
                  <c:v>-75.00242106</c:v>
                </c:pt>
                <c:pt idx="24">
                  <c:v>-75.00242088</c:v>
                </c:pt>
                <c:pt idx="25">
                  <c:v>-75.00243598</c:v>
                </c:pt>
                <c:pt idx="26">
                  <c:v>-75.00244522</c:v>
                </c:pt>
                <c:pt idx="27">
                  <c:v>-75.00244876</c:v>
                </c:pt>
                <c:pt idx="28">
                  <c:v>-75.00245224</c:v>
                </c:pt>
                <c:pt idx="29">
                  <c:v>-75.00244352</c:v>
                </c:pt>
                <c:pt idx="30">
                  <c:v>-75.00232701</c:v>
                </c:pt>
                <c:pt idx="31">
                  <c:v>-75.00193547</c:v>
                </c:pt>
                <c:pt idx="32">
                  <c:v>-75.00179553</c:v>
                </c:pt>
                <c:pt idx="33">
                  <c:v>-75.0018181</c:v>
                </c:pt>
                <c:pt idx="34">
                  <c:v>-75.00209367</c:v>
                </c:pt>
                <c:pt idx="35">
                  <c:v>-75.00354039</c:v>
                </c:pt>
                <c:pt idx="36">
                  <c:v>-75.00646292</c:v>
                </c:pt>
                <c:pt idx="37">
                  <c:v>-75.01043369</c:v>
                </c:pt>
                <c:pt idx="38">
                  <c:v>-75.01468437</c:v>
                </c:pt>
                <c:pt idx="39">
                  <c:v>-75.01941386</c:v>
                </c:pt>
                <c:pt idx="40">
                  <c:v>-75.02432075</c:v>
                </c:pt>
                <c:pt idx="41">
                  <c:v>-75.02847162</c:v>
                </c:pt>
                <c:pt idx="42">
                  <c:v>-75.03086989</c:v>
                </c:pt>
                <c:pt idx="43">
                  <c:v>-75.03011406</c:v>
                </c:pt>
                <c:pt idx="44">
                  <c:v>-75.0275956</c:v>
                </c:pt>
                <c:pt idx="45">
                  <c:v>-75.02526964</c:v>
                </c:pt>
                <c:pt idx="46">
                  <c:v>-75.02468967</c:v>
                </c:pt>
                <c:pt idx="47">
                  <c:v>-75.02352878</c:v>
                </c:pt>
                <c:pt idx="48">
                  <c:v>-75.02153502</c:v>
                </c:pt>
                <c:pt idx="49">
                  <c:v>-75.01889605</c:v>
                </c:pt>
                <c:pt idx="50">
                  <c:v>-75.01374341</c:v>
                </c:pt>
                <c:pt idx="51">
                  <c:v>-75.00641992</c:v>
                </c:pt>
                <c:pt idx="52">
                  <c:v>-74.99864805</c:v>
                </c:pt>
                <c:pt idx="53">
                  <c:v>-74.99205793</c:v>
                </c:pt>
                <c:pt idx="54">
                  <c:v>-74.98624427</c:v>
                </c:pt>
                <c:pt idx="55">
                  <c:v>-74.98045955</c:v>
                </c:pt>
                <c:pt idx="56">
                  <c:v>-74.97436684</c:v>
                </c:pt>
                <c:pt idx="57">
                  <c:v>-74.96788861</c:v>
                </c:pt>
                <c:pt idx="58">
                  <c:v>-74.96120862</c:v>
                </c:pt>
                <c:pt idx="59">
                  <c:v>-74.95434943</c:v>
                </c:pt>
                <c:pt idx="60">
                  <c:v>-74.94731274</c:v>
                </c:pt>
                <c:pt idx="61">
                  <c:v>-74.94039337</c:v>
                </c:pt>
                <c:pt idx="62">
                  <c:v>-74.93307308</c:v>
                </c:pt>
                <c:pt idx="63">
                  <c:v>-74.92548808</c:v>
                </c:pt>
                <c:pt idx="64">
                  <c:v>-74.91798658</c:v>
                </c:pt>
                <c:pt idx="65">
                  <c:v>-74.91091716</c:v>
                </c:pt>
                <c:pt idx="66">
                  <c:v>-74.9058579</c:v>
                </c:pt>
                <c:pt idx="67">
                  <c:v>-74.90461334</c:v>
                </c:pt>
                <c:pt idx="68">
                  <c:v>-74.90785726</c:v>
                </c:pt>
                <c:pt idx="69">
                  <c:v>-74.91408403</c:v>
                </c:pt>
                <c:pt idx="70">
                  <c:v>-74.92215844</c:v>
                </c:pt>
                <c:pt idx="71">
                  <c:v>-74.92883198</c:v>
                </c:pt>
                <c:pt idx="72">
                  <c:v>-74.93542528</c:v>
                </c:pt>
                <c:pt idx="73">
                  <c:v>-74.94197653</c:v>
                </c:pt>
                <c:pt idx="74">
                  <c:v>-74.94845911</c:v>
                </c:pt>
                <c:pt idx="75">
                  <c:v>-74.95476033</c:v>
                </c:pt>
                <c:pt idx="76">
                  <c:v>-74.96099026</c:v>
                </c:pt>
                <c:pt idx="77">
                  <c:v>-74.96719262</c:v>
                </c:pt>
                <c:pt idx="78">
                  <c:v>-74.97342178</c:v>
                </c:pt>
                <c:pt idx="79">
                  <c:v>-74.9797611</c:v>
                </c:pt>
                <c:pt idx="80">
                  <c:v>-74.98622282</c:v>
                </c:pt>
                <c:pt idx="81">
                  <c:v>-74.99259104</c:v>
                </c:pt>
                <c:pt idx="82">
                  <c:v>-74.99892361</c:v>
                </c:pt>
                <c:pt idx="83">
                  <c:v>-75.00525689</c:v>
                </c:pt>
                <c:pt idx="84">
                  <c:v>-75.01164224</c:v>
                </c:pt>
                <c:pt idx="85">
                  <c:v>-75.01665174</c:v>
                </c:pt>
                <c:pt idx="86">
                  <c:v>-75.01691309</c:v>
                </c:pt>
                <c:pt idx="87">
                  <c:v>-75.01265373</c:v>
                </c:pt>
                <c:pt idx="88">
                  <c:v>-75.00529814</c:v>
                </c:pt>
                <c:pt idx="89">
                  <c:v>-74.99744181</c:v>
                </c:pt>
                <c:pt idx="90">
                  <c:v>-74.9912275</c:v>
                </c:pt>
                <c:pt idx="91">
                  <c:v>-74.98496851</c:v>
                </c:pt>
                <c:pt idx="92">
                  <c:v>-74.97875983</c:v>
                </c:pt>
                <c:pt idx="93">
                  <c:v>-74.97238934</c:v>
                </c:pt>
                <c:pt idx="94">
                  <c:v>-74.96586885</c:v>
                </c:pt>
                <c:pt idx="95">
                  <c:v>-74.95917831</c:v>
                </c:pt>
                <c:pt idx="96">
                  <c:v>-74.95242074</c:v>
                </c:pt>
                <c:pt idx="97">
                  <c:v>-74.94559257</c:v>
                </c:pt>
                <c:pt idx="98">
                  <c:v>-74.93898411</c:v>
                </c:pt>
                <c:pt idx="99">
                  <c:v>-74.93226589</c:v>
                </c:pt>
                <c:pt idx="100">
                  <c:v>-74.92545768</c:v>
                </c:pt>
                <c:pt idx="101">
                  <c:v>-74.91862103</c:v>
                </c:pt>
                <c:pt idx="102">
                  <c:v>-74.91220911</c:v>
                </c:pt>
                <c:pt idx="103">
                  <c:v>-74.906844</c:v>
                </c:pt>
                <c:pt idx="104">
                  <c:v>-74.90389851</c:v>
                </c:pt>
                <c:pt idx="105">
                  <c:v>-74.90469963</c:v>
                </c:pt>
                <c:pt idx="106">
                  <c:v>-74.90966356</c:v>
                </c:pt>
                <c:pt idx="107">
                  <c:v>-74.91693162</c:v>
                </c:pt>
                <c:pt idx="108">
                  <c:v>-74.9235897</c:v>
                </c:pt>
                <c:pt idx="109">
                  <c:v>-74.92916014</c:v>
                </c:pt>
                <c:pt idx="110">
                  <c:v>-74.93482172</c:v>
                </c:pt>
                <c:pt idx="111">
                  <c:v>-74.94060536</c:v>
                </c:pt>
                <c:pt idx="112">
                  <c:v>-74.94646767</c:v>
                </c:pt>
                <c:pt idx="113">
                  <c:v>-74.95242189</c:v>
                </c:pt>
                <c:pt idx="114">
                  <c:v>-74.95834517</c:v>
                </c:pt>
                <c:pt idx="115">
                  <c:v>-74.96422841</c:v>
                </c:pt>
                <c:pt idx="116">
                  <c:v>-74.96999833</c:v>
                </c:pt>
                <c:pt idx="117">
                  <c:v>-74.97577558</c:v>
                </c:pt>
                <c:pt idx="118">
                  <c:v>-74.98125362</c:v>
                </c:pt>
                <c:pt idx="119">
                  <c:v>-74.98673242</c:v>
                </c:pt>
                <c:pt idx="120">
                  <c:v>-74.99237266</c:v>
                </c:pt>
                <c:pt idx="121">
                  <c:v>-74.99815595</c:v>
                </c:pt>
                <c:pt idx="122">
                  <c:v>-75.00413232</c:v>
                </c:pt>
                <c:pt idx="123">
                  <c:v>-75.0100711</c:v>
                </c:pt>
                <c:pt idx="124">
                  <c:v>-75.01492142</c:v>
                </c:pt>
                <c:pt idx="125">
                  <c:v>-75.01491127</c:v>
                </c:pt>
                <c:pt idx="126">
                  <c:v>-75.01032783</c:v>
                </c:pt>
                <c:pt idx="127">
                  <c:v>-75.00230937</c:v>
                </c:pt>
                <c:pt idx="128">
                  <c:v>-74.9957104</c:v>
                </c:pt>
                <c:pt idx="129">
                  <c:v>-74.98988863</c:v>
                </c:pt>
                <c:pt idx="130">
                  <c:v>-74.98419941</c:v>
                </c:pt>
                <c:pt idx="131">
                  <c:v>-74.97839723</c:v>
                </c:pt>
                <c:pt idx="132">
                  <c:v>-74.97227782</c:v>
                </c:pt>
                <c:pt idx="133">
                  <c:v>-74.96583881</c:v>
                </c:pt>
                <c:pt idx="134">
                  <c:v>-74.95942614</c:v>
                </c:pt>
                <c:pt idx="135">
                  <c:v>-74.95302993</c:v>
                </c:pt>
                <c:pt idx="136">
                  <c:v>-74.94654758</c:v>
                </c:pt>
                <c:pt idx="137">
                  <c:v>-74.9402287</c:v>
                </c:pt>
                <c:pt idx="138">
                  <c:v>-74.93392199</c:v>
                </c:pt>
                <c:pt idx="139">
                  <c:v>-74.92764959</c:v>
                </c:pt>
                <c:pt idx="140">
                  <c:v>-74.92130984</c:v>
                </c:pt>
                <c:pt idx="141">
                  <c:v>-74.91491185</c:v>
                </c:pt>
                <c:pt idx="142">
                  <c:v>-74.90861962</c:v>
                </c:pt>
                <c:pt idx="143">
                  <c:v>-74.90441401</c:v>
                </c:pt>
                <c:pt idx="144">
                  <c:v>-74.90376075</c:v>
                </c:pt>
                <c:pt idx="145">
                  <c:v>-74.90654459</c:v>
                </c:pt>
                <c:pt idx="146">
                  <c:v>-74.91253462</c:v>
                </c:pt>
                <c:pt idx="147">
                  <c:v>-74.91967496</c:v>
                </c:pt>
                <c:pt idx="148">
                  <c:v>-74.92622583</c:v>
                </c:pt>
                <c:pt idx="149">
                  <c:v>-74.93205689</c:v>
                </c:pt>
                <c:pt idx="150">
                  <c:v>-74.93795421</c:v>
                </c:pt>
                <c:pt idx="151">
                  <c:v>-74.94399219</c:v>
                </c:pt>
                <c:pt idx="152">
                  <c:v>-74.94992399</c:v>
                </c:pt>
                <c:pt idx="153">
                  <c:v>-74.95580517</c:v>
                </c:pt>
                <c:pt idx="154">
                  <c:v>-74.96164885</c:v>
                </c:pt>
                <c:pt idx="155">
                  <c:v>-74.96752006</c:v>
                </c:pt>
                <c:pt idx="156">
                  <c:v>-74.97318506</c:v>
                </c:pt>
                <c:pt idx="157">
                  <c:v>-74.97860465</c:v>
                </c:pt>
                <c:pt idx="158">
                  <c:v>-74.98380957</c:v>
                </c:pt>
                <c:pt idx="159">
                  <c:v>-74.98919799</c:v>
                </c:pt>
                <c:pt idx="160">
                  <c:v>-74.99509753</c:v>
                </c:pt>
                <c:pt idx="161">
                  <c:v>-75.00168693</c:v>
                </c:pt>
                <c:pt idx="162">
                  <c:v>-75.00849721</c:v>
                </c:pt>
                <c:pt idx="163">
                  <c:v>-75.01467545</c:v>
                </c:pt>
                <c:pt idx="164">
                  <c:v>-75.01820011</c:v>
                </c:pt>
                <c:pt idx="165">
                  <c:v>-75.02276741</c:v>
                </c:pt>
                <c:pt idx="166">
                  <c:v>-75.02771048</c:v>
                </c:pt>
                <c:pt idx="167">
                  <c:v>-75.02958984</c:v>
                </c:pt>
                <c:pt idx="168">
                  <c:v>-75.02492082</c:v>
                </c:pt>
                <c:pt idx="169">
                  <c:v>-75.01905497</c:v>
                </c:pt>
                <c:pt idx="170">
                  <c:v>-75.01365235</c:v>
                </c:pt>
                <c:pt idx="171">
                  <c:v>-75.00828633</c:v>
                </c:pt>
                <c:pt idx="172">
                  <c:v>-75.00298813</c:v>
                </c:pt>
                <c:pt idx="173">
                  <c:v>-74.99859628</c:v>
                </c:pt>
                <c:pt idx="174">
                  <c:v>-74.99601616</c:v>
                </c:pt>
                <c:pt idx="175">
                  <c:v>-74.99599093</c:v>
                </c:pt>
                <c:pt idx="176">
                  <c:v>-74.9986498</c:v>
                </c:pt>
                <c:pt idx="177">
                  <c:v>-75.00293004</c:v>
                </c:pt>
                <c:pt idx="178">
                  <c:v>-75.00699275</c:v>
                </c:pt>
                <c:pt idx="179">
                  <c:v>-75.01082429</c:v>
                </c:pt>
                <c:pt idx="180">
                  <c:v>-75.01459879</c:v>
                </c:pt>
                <c:pt idx="181">
                  <c:v>-75.01843316</c:v>
                </c:pt>
                <c:pt idx="182">
                  <c:v>-75.02258383</c:v>
                </c:pt>
                <c:pt idx="183">
                  <c:v>-75.027281</c:v>
                </c:pt>
                <c:pt idx="184">
                  <c:v>-75.03305432</c:v>
                </c:pt>
                <c:pt idx="185">
                  <c:v>-75.0382382</c:v>
                </c:pt>
                <c:pt idx="186">
                  <c:v>-75.04066819</c:v>
                </c:pt>
                <c:pt idx="187">
                  <c:v>-75.03974297</c:v>
                </c:pt>
                <c:pt idx="188">
                  <c:v>-75.03613104</c:v>
                </c:pt>
                <c:pt idx="189">
                  <c:v>-75.03025249</c:v>
                </c:pt>
                <c:pt idx="190">
                  <c:v>-75.02318901</c:v>
                </c:pt>
                <c:pt idx="191">
                  <c:v>-75.01603519</c:v>
                </c:pt>
                <c:pt idx="192">
                  <c:v>-75.0097106</c:v>
                </c:pt>
                <c:pt idx="193">
                  <c:v>-75.00546881</c:v>
                </c:pt>
                <c:pt idx="194">
                  <c:v>-75.00461331</c:v>
                </c:pt>
                <c:pt idx="195">
                  <c:v>-75.00756707</c:v>
                </c:pt>
                <c:pt idx="196">
                  <c:v>-75.01319035</c:v>
                </c:pt>
                <c:pt idx="197">
                  <c:v>-75.01932189</c:v>
                </c:pt>
                <c:pt idx="198">
                  <c:v>-75.02399342</c:v>
                </c:pt>
                <c:pt idx="199">
                  <c:v>-75.02537432</c:v>
                </c:pt>
                <c:pt idx="200">
                  <c:v>-75.02313583</c:v>
                </c:pt>
                <c:pt idx="201">
                  <c:v>-75.01750456</c:v>
                </c:pt>
                <c:pt idx="202">
                  <c:v>-75.01025031</c:v>
                </c:pt>
                <c:pt idx="203">
                  <c:v>-75.00258921</c:v>
                </c:pt>
                <c:pt idx="204">
                  <c:v>-74.99653319</c:v>
                </c:pt>
                <c:pt idx="205">
                  <c:v>-74.99293767</c:v>
                </c:pt>
                <c:pt idx="206">
                  <c:v>-74.99265128</c:v>
                </c:pt>
                <c:pt idx="207">
                  <c:v>-74.99530089</c:v>
                </c:pt>
                <c:pt idx="208">
                  <c:v>-74.99994412</c:v>
                </c:pt>
                <c:pt idx="209">
                  <c:v>-75.00596132</c:v>
                </c:pt>
                <c:pt idx="210">
                  <c:v>-75.01279327</c:v>
                </c:pt>
                <c:pt idx="211">
                  <c:v>-75.0196041</c:v>
                </c:pt>
                <c:pt idx="212">
                  <c:v>-75.02561182</c:v>
                </c:pt>
                <c:pt idx="213">
                  <c:v>-75.02959406</c:v>
                </c:pt>
                <c:pt idx="214">
                  <c:v>-75.0304211</c:v>
                </c:pt>
                <c:pt idx="215">
                  <c:v>-75.02834659</c:v>
                </c:pt>
                <c:pt idx="216">
                  <c:v>-75.02360357</c:v>
                </c:pt>
                <c:pt idx="217">
                  <c:v>-75.01666315</c:v>
                </c:pt>
                <c:pt idx="218">
                  <c:v>-75.00890885</c:v>
                </c:pt>
                <c:pt idx="219">
                  <c:v>-75.00141951</c:v>
                </c:pt>
                <c:pt idx="220">
                  <c:v>-74.99448553</c:v>
                </c:pt>
                <c:pt idx="221">
                  <c:v>-74.98850049</c:v>
                </c:pt>
                <c:pt idx="222">
                  <c:v>-74.98410358</c:v>
                </c:pt>
                <c:pt idx="223">
                  <c:v>-74.98168423</c:v>
                </c:pt>
                <c:pt idx="224">
                  <c:v>-74.98176444</c:v>
                </c:pt>
                <c:pt idx="225">
                  <c:v>-74.98435083</c:v>
                </c:pt>
                <c:pt idx="226">
                  <c:v>-74.98887627</c:v>
                </c:pt>
                <c:pt idx="227">
                  <c:v>-74.99478308</c:v>
                </c:pt>
                <c:pt idx="228">
                  <c:v>-75.00161608</c:v>
                </c:pt>
                <c:pt idx="229">
                  <c:v>-75.00898561</c:v>
                </c:pt>
                <c:pt idx="230">
                  <c:v>-75.01612183</c:v>
                </c:pt>
                <c:pt idx="231">
                  <c:v>-75.02197333</c:v>
                </c:pt>
                <c:pt idx="232">
                  <c:v>-75.02580123</c:v>
                </c:pt>
                <c:pt idx="233">
                  <c:v>-75.02677437</c:v>
                </c:pt>
                <c:pt idx="234">
                  <c:v>-75.02478739</c:v>
                </c:pt>
                <c:pt idx="235">
                  <c:v>-75.01992533</c:v>
                </c:pt>
                <c:pt idx="236">
                  <c:v>-75.01266228</c:v>
                </c:pt>
                <c:pt idx="237">
                  <c:v>-75.00434488</c:v>
                </c:pt>
                <c:pt idx="238">
                  <c:v>-74.99639553</c:v>
                </c:pt>
                <c:pt idx="239">
                  <c:v>-74.98979758</c:v>
                </c:pt>
                <c:pt idx="240">
                  <c:v>-74.98520239</c:v>
                </c:pt>
                <c:pt idx="241">
                  <c:v>-74.9837062</c:v>
                </c:pt>
                <c:pt idx="242">
                  <c:v>-74.98536359</c:v>
                </c:pt>
                <c:pt idx="243">
                  <c:v>-74.98963473</c:v>
                </c:pt>
                <c:pt idx="244">
                  <c:v>-74.99567847</c:v>
                </c:pt>
                <c:pt idx="245">
                  <c:v>-75.00283573</c:v>
                </c:pt>
                <c:pt idx="246">
                  <c:v>-75.01040751</c:v>
                </c:pt>
                <c:pt idx="247">
                  <c:v>-75.01767492</c:v>
                </c:pt>
                <c:pt idx="248">
                  <c:v>-75.02415638</c:v>
                </c:pt>
                <c:pt idx="249">
                  <c:v>-75.02945148</c:v>
                </c:pt>
                <c:pt idx="250">
                  <c:v>-75.03256322</c:v>
                </c:pt>
                <c:pt idx="251">
                  <c:v>-75.03298982</c:v>
                </c:pt>
                <c:pt idx="252">
                  <c:v>-75.03011831</c:v>
                </c:pt>
                <c:pt idx="253">
                  <c:v>-75.02495279</c:v>
                </c:pt>
                <c:pt idx="254">
                  <c:v>-75.01745874</c:v>
                </c:pt>
                <c:pt idx="255">
                  <c:v>-75.00934249</c:v>
                </c:pt>
                <c:pt idx="256">
                  <c:v>-75.00139655</c:v>
                </c:pt>
                <c:pt idx="257">
                  <c:v>-74.9943882</c:v>
                </c:pt>
                <c:pt idx="258">
                  <c:v>-74.98902764</c:v>
                </c:pt>
                <c:pt idx="259">
                  <c:v>-74.98581192</c:v>
                </c:pt>
                <c:pt idx="260">
                  <c:v>-74.98491223</c:v>
                </c:pt>
                <c:pt idx="261">
                  <c:v>-74.98678487</c:v>
                </c:pt>
                <c:pt idx="262">
                  <c:v>-74.9912311</c:v>
                </c:pt>
                <c:pt idx="263">
                  <c:v>-74.99783899</c:v>
                </c:pt>
                <c:pt idx="264">
                  <c:v>-75.0055743</c:v>
                </c:pt>
                <c:pt idx="265">
                  <c:v>-75.01268895</c:v>
                </c:pt>
                <c:pt idx="266">
                  <c:v>-75.01794886</c:v>
                </c:pt>
                <c:pt idx="267">
                  <c:v>-75.02026353</c:v>
                </c:pt>
                <c:pt idx="268">
                  <c:v>-75.0200918</c:v>
                </c:pt>
                <c:pt idx="269">
                  <c:v>-75.01747931</c:v>
                </c:pt>
                <c:pt idx="270">
                  <c:v>-75.0125712</c:v>
                </c:pt>
                <c:pt idx="271">
                  <c:v>-75.00568489</c:v>
                </c:pt>
                <c:pt idx="272">
                  <c:v>-74.99775261</c:v>
                </c:pt>
                <c:pt idx="273">
                  <c:v>-74.98954134</c:v>
                </c:pt>
                <c:pt idx="274">
                  <c:v>-74.98186725</c:v>
                </c:pt>
                <c:pt idx="275">
                  <c:v>-74.9752301</c:v>
                </c:pt>
                <c:pt idx="276">
                  <c:v>-74.9699853</c:v>
                </c:pt>
                <c:pt idx="277">
                  <c:v>-74.96673818</c:v>
                </c:pt>
                <c:pt idx="278">
                  <c:v>-74.96529468</c:v>
                </c:pt>
                <c:pt idx="279">
                  <c:v>-74.96549402</c:v>
                </c:pt>
                <c:pt idx="280">
                  <c:v>-74.96753206</c:v>
                </c:pt>
                <c:pt idx="281">
                  <c:v>-74.97212179</c:v>
                </c:pt>
                <c:pt idx="282">
                  <c:v>-74.97897911</c:v>
                </c:pt>
                <c:pt idx="283">
                  <c:v>-74.98694578</c:v>
                </c:pt>
                <c:pt idx="284">
                  <c:v>-74.99492763</c:v>
                </c:pt>
                <c:pt idx="285">
                  <c:v>-75.00210486</c:v>
                </c:pt>
                <c:pt idx="286">
                  <c:v>-75.0078049</c:v>
                </c:pt>
                <c:pt idx="287">
                  <c:v>-75.01183166</c:v>
                </c:pt>
                <c:pt idx="288">
                  <c:v>-75.01396279</c:v>
                </c:pt>
                <c:pt idx="289">
                  <c:v>-75.01334428</c:v>
                </c:pt>
                <c:pt idx="290">
                  <c:v>-75.01001844</c:v>
                </c:pt>
                <c:pt idx="291">
                  <c:v>-75.00431222</c:v>
                </c:pt>
                <c:pt idx="292">
                  <c:v>-74.99680925</c:v>
                </c:pt>
                <c:pt idx="293">
                  <c:v>-74.98865515</c:v>
                </c:pt>
                <c:pt idx="294">
                  <c:v>-74.98138908</c:v>
                </c:pt>
                <c:pt idx="295">
                  <c:v>-74.97626845</c:v>
                </c:pt>
                <c:pt idx="296">
                  <c:v>-74.97390286</c:v>
                </c:pt>
                <c:pt idx="297">
                  <c:v>-74.97338075</c:v>
                </c:pt>
                <c:pt idx="298">
                  <c:v>-74.97403045</c:v>
                </c:pt>
                <c:pt idx="299">
                  <c:v>-74.97556314</c:v>
                </c:pt>
                <c:pt idx="300">
                  <c:v>-74.97777389</c:v>
                </c:pt>
                <c:pt idx="301">
                  <c:v>-74.98068408</c:v>
                </c:pt>
                <c:pt idx="302">
                  <c:v>-74.98467012</c:v>
                </c:pt>
                <c:pt idx="303">
                  <c:v>-74.98996859</c:v>
                </c:pt>
                <c:pt idx="304">
                  <c:v>-74.99641191</c:v>
                </c:pt>
                <c:pt idx="305">
                  <c:v>-75.00378597</c:v>
                </c:pt>
                <c:pt idx="306">
                  <c:v>-75.01170883</c:v>
                </c:pt>
                <c:pt idx="307">
                  <c:v>-75.0194607</c:v>
                </c:pt>
                <c:pt idx="308">
                  <c:v>-75.02650359</c:v>
                </c:pt>
                <c:pt idx="309">
                  <c:v>-75.03198914</c:v>
                </c:pt>
                <c:pt idx="310">
                  <c:v>-75.03522172</c:v>
                </c:pt>
                <c:pt idx="311">
                  <c:v>-75.03578181</c:v>
                </c:pt>
                <c:pt idx="312">
                  <c:v>-75.03318205</c:v>
                </c:pt>
                <c:pt idx="313">
                  <c:v>-75.02785419</c:v>
                </c:pt>
                <c:pt idx="314">
                  <c:v>-75.02037538</c:v>
                </c:pt>
                <c:pt idx="315">
                  <c:v>-75.01212513</c:v>
                </c:pt>
                <c:pt idx="316">
                  <c:v>-75.00409935</c:v>
                </c:pt>
                <c:pt idx="317">
                  <c:v>-74.99636715</c:v>
                </c:pt>
                <c:pt idx="318">
                  <c:v>-74.98924052</c:v>
                </c:pt>
                <c:pt idx="319">
                  <c:v>-74.98303927</c:v>
                </c:pt>
                <c:pt idx="320">
                  <c:v>-74.97795242</c:v>
                </c:pt>
                <c:pt idx="321">
                  <c:v>-74.974158</c:v>
                </c:pt>
                <c:pt idx="322">
                  <c:v>-74.97156737</c:v>
                </c:pt>
                <c:pt idx="323">
                  <c:v>-74.9707217</c:v>
                </c:pt>
                <c:pt idx="324">
                  <c:v>-74.97211551</c:v>
                </c:pt>
                <c:pt idx="325">
                  <c:v>-74.97577535</c:v>
                </c:pt>
                <c:pt idx="326">
                  <c:v>-74.98143147</c:v>
                </c:pt>
                <c:pt idx="327">
                  <c:v>-74.9885991</c:v>
                </c:pt>
                <c:pt idx="328">
                  <c:v>-74.99597514</c:v>
                </c:pt>
                <c:pt idx="329">
                  <c:v>-75.00254484</c:v>
                </c:pt>
                <c:pt idx="330">
                  <c:v>-75.00752014</c:v>
                </c:pt>
                <c:pt idx="331">
                  <c:v>-75.01050949</c:v>
                </c:pt>
                <c:pt idx="332">
                  <c:v>-75.01149326</c:v>
                </c:pt>
                <c:pt idx="333">
                  <c:v>-68.5696806</c:v>
                </c:pt>
                <c:pt idx="334">
                  <c:v>-68.57042794</c:v>
                </c:pt>
                <c:pt idx="335">
                  <c:v>-68.57116883</c:v>
                </c:pt>
                <c:pt idx="336">
                  <c:v>-68.57191617</c:v>
                </c:pt>
                <c:pt idx="337">
                  <c:v>-68.57266351</c:v>
                </c:pt>
                <c:pt idx="338">
                  <c:v>-68.57341084</c:v>
                </c:pt>
                <c:pt idx="339">
                  <c:v>-68.57415174</c:v>
                </c:pt>
                <c:pt idx="340">
                  <c:v>-68.57489907</c:v>
                </c:pt>
                <c:pt idx="341">
                  <c:v>-68.57564641</c:v>
                </c:pt>
                <c:pt idx="342">
                  <c:v>-68.57639375</c:v>
                </c:pt>
                <c:pt idx="343">
                  <c:v>-68.57713464</c:v>
                </c:pt>
                <c:pt idx="344">
                  <c:v>-68.57788198</c:v>
                </c:pt>
                <c:pt idx="345">
                  <c:v>-68.57862932</c:v>
                </c:pt>
                <c:pt idx="346">
                  <c:v>-68.57937665</c:v>
                </c:pt>
                <c:pt idx="347">
                  <c:v>-68.58011755</c:v>
                </c:pt>
                <c:pt idx="348">
                  <c:v>-68.58086488</c:v>
                </c:pt>
                <c:pt idx="349">
                  <c:v>-68.58161222</c:v>
                </c:pt>
                <c:pt idx="350">
                  <c:v>-68.58235956</c:v>
                </c:pt>
                <c:pt idx="351">
                  <c:v>-68.58310045</c:v>
                </c:pt>
                <c:pt idx="352">
                  <c:v>-68.58384779</c:v>
                </c:pt>
                <c:pt idx="353">
                  <c:v>-68.58459513</c:v>
                </c:pt>
                <c:pt idx="354">
                  <c:v>-68.58534246</c:v>
                </c:pt>
                <c:pt idx="355">
                  <c:v>-68.58608336</c:v>
                </c:pt>
                <c:pt idx="356">
                  <c:v>-68.58683069</c:v>
                </c:pt>
                <c:pt idx="357">
                  <c:v>-68.58757803</c:v>
                </c:pt>
                <c:pt idx="358">
                  <c:v>-68.58832537</c:v>
                </c:pt>
                <c:pt idx="359">
                  <c:v>-68.58906626</c:v>
                </c:pt>
                <c:pt idx="360">
                  <c:v>-68.5898136</c:v>
                </c:pt>
                <c:pt idx="361">
                  <c:v>-68.59056094</c:v>
                </c:pt>
                <c:pt idx="362">
                  <c:v>-68.59130183</c:v>
                </c:pt>
                <c:pt idx="363">
                  <c:v>-68.59204917</c:v>
                </c:pt>
                <c:pt idx="364">
                  <c:v>-68.59279651</c:v>
                </c:pt>
                <c:pt idx="365">
                  <c:v>-68.59354384</c:v>
                </c:pt>
                <c:pt idx="366">
                  <c:v>-68.59428474</c:v>
                </c:pt>
                <c:pt idx="367">
                  <c:v>-68.59503207</c:v>
                </c:pt>
                <c:pt idx="368">
                  <c:v>-68.59577941</c:v>
                </c:pt>
                <c:pt idx="369">
                  <c:v>-68.59652675</c:v>
                </c:pt>
                <c:pt idx="370">
                  <c:v>-68.59726764</c:v>
                </c:pt>
                <c:pt idx="371">
                  <c:v>-68.59801498</c:v>
                </c:pt>
                <c:pt idx="372">
                  <c:v>-68.59876232</c:v>
                </c:pt>
                <c:pt idx="373">
                  <c:v>-68.59950965</c:v>
                </c:pt>
                <c:pt idx="374">
                  <c:v>-68.60025055</c:v>
                </c:pt>
                <c:pt idx="375">
                  <c:v>-68.60099788</c:v>
                </c:pt>
                <c:pt idx="376">
                  <c:v>-68.60174522</c:v>
                </c:pt>
                <c:pt idx="377">
                  <c:v>-68.60249256</c:v>
                </c:pt>
                <c:pt idx="378">
                  <c:v>-68.60323345</c:v>
                </c:pt>
                <c:pt idx="379">
                  <c:v>-68.60398079</c:v>
                </c:pt>
                <c:pt idx="380">
                  <c:v>-68.60472813</c:v>
                </c:pt>
                <c:pt idx="381">
                  <c:v>-68.60547546</c:v>
                </c:pt>
                <c:pt idx="382">
                  <c:v>-68.60621636</c:v>
                </c:pt>
                <c:pt idx="383">
                  <c:v>-68.60696369</c:v>
                </c:pt>
                <c:pt idx="384">
                  <c:v>-68.60771103</c:v>
                </c:pt>
                <c:pt idx="385">
                  <c:v>-68.60845837</c:v>
                </c:pt>
                <c:pt idx="386">
                  <c:v>-68.60919926</c:v>
                </c:pt>
                <c:pt idx="387">
                  <c:v>-68.6099466</c:v>
                </c:pt>
                <c:pt idx="388">
                  <c:v>-68.61069394</c:v>
                </c:pt>
                <c:pt idx="389">
                  <c:v>-68.61143483</c:v>
                </c:pt>
                <c:pt idx="390">
                  <c:v>-68.61218217</c:v>
                </c:pt>
                <c:pt idx="391">
                  <c:v>-68.61292951</c:v>
                </c:pt>
                <c:pt idx="392">
                  <c:v>-68.61367684</c:v>
                </c:pt>
                <c:pt idx="393">
                  <c:v>-68.61441774</c:v>
                </c:pt>
                <c:pt idx="394">
                  <c:v>-68.61516507</c:v>
                </c:pt>
                <c:pt idx="395">
                  <c:v>-68.61591241</c:v>
                </c:pt>
                <c:pt idx="396">
                  <c:v>-68.61665975</c:v>
                </c:pt>
                <c:pt idx="397">
                  <c:v>-68.61740064</c:v>
                </c:pt>
                <c:pt idx="398">
                  <c:v>-68.61814798</c:v>
                </c:pt>
                <c:pt idx="399">
                  <c:v>-68.61889532</c:v>
                </c:pt>
                <c:pt idx="400">
                  <c:v>-68.61964265</c:v>
                </c:pt>
                <c:pt idx="401">
                  <c:v>-68.62038355</c:v>
                </c:pt>
                <c:pt idx="402">
                  <c:v>-68.62113088</c:v>
                </c:pt>
                <c:pt idx="403">
                  <c:v>-68.62187822</c:v>
                </c:pt>
                <c:pt idx="404">
                  <c:v>-68.62262556</c:v>
                </c:pt>
                <c:pt idx="405">
                  <c:v>-68.62336645</c:v>
                </c:pt>
                <c:pt idx="406">
                  <c:v>-68.62411379</c:v>
                </c:pt>
                <c:pt idx="407">
                  <c:v>-68.62486113</c:v>
                </c:pt>
                <c:pt idx="408">
                  <c:v>-68.62560846</c:v>
                </c:pt>
                <c:pt idx="409">
                  <c:v>-68.62634936</c:v>
                </c:pt>
                <c:pt idx="410">
                  <c:v>-68.62709669</c:v>
                </c:pt>
                <c:pt idx="411">
                  <c:v>-68.62784403</c:v>
                </c:pt>
                <c:pt idx="412">
                  <c:v>-68.62859137</c:v>
                </c:pt>
                <c:pt idx="413">
                  <c:v>-68.62933226</c:v>
                </c:pt>
                <c:pt idx="414">
                  <c:v>-68.6300796</c:v>
                </c:pt>
                <c:pt idx="415">
                  <c:v>-68.63082694</c:v>
                </c:pt>
                <c:pt idx="416">
                  <c:v>-68.63156783</c:v>
                </c:pt>
                <c:pt idx="417">
                  <c:v>-68.63231517</c:v>
                </c:pt>
                <c:pt idx="418">
                  <c:v>-68.63306251</c:v>
                </c:pt>
                <c:pt idx="419">
                  <c:v>-68.63380984</c:v>
                </c:pt>
                <c:pt idx="420">
                  <c:v>-68.63455074</c:v>
                </c:pt>
                <c:pt idx="421">
                  <c:v>-68.63529807</c:v>
                </c:pt>
                <c:pt idx="422">
                  <c:v>-68.63604541</c:v>
                </c:pt>
                <c:pt idx="423">
                  <c:v>-68.63679275</c:v>
                </c:pt>
                <c:pt idx="424">
                  <c:v>-68.63753364</c:v>
                </c:pt>
                <c:pt idx="425">
                  <c:v>-68.63828098</c:v>
                </c:pt>
                <c:pt idx="426">
                  <c:v>-68.63902832</c:v>
                </c:pt>
                <c:pt idx="427">
                  <c:v>-68.63977565</c:v>
                </c:pt>
                <c:pt idx="428">
                  <c:v>-68.64051655</c:v>
                </c:pt>
                <c:pt idx="429">
                  <c:v>-68.64126388</c:v>
                </c:pt>
                <c:pt idx="430">
                  <c:v>-68.64201122</c:v>
                </c:pt>
                <c:pt idx="431">
                  <c:v>-68.64275856</c:v>
                </c:pt>
                <c:pt idx="432">
                  <c:v>-68.64349945</c:v>
                </c:pt>
                <c:pt idx="433">
                  <c:v>-68.64424679</c:v>
                </c:pt>
                <c:pt idx="434">
                  <c:v>-68.64499413</c:v>
                </c:pt>
                <c:pt idx="435">
                  <c:v>-68.64574146</c:v>
                </c:pt>
                <c:pt idx="436">
                  <c:v>-68.64648236</c:v>
                </c:pt>
                <c:pt idx="437">
                  <c:v>-68.64722969</c:v>
                </c:pt>
                <c:pt idx="438">
                  <c:v>-68.64797703</c:v>
                </c:pt>
                <c:pt idx="439">
                  <c:v>-68.64872437</c:v>
                </c:pt>
                <c:pt idx="440">
                  <c:v>-68.64946526</c:v>
                </c:pt>
                <c:pt idx="441">
                  <c:v>-68.6502126</c:v>
                </c:pt>
                <c:pt idx="442">
                  <c:v>-68.65095994</c:v>
                </c:pt>
                <c:pt idx="443">
                  <c:v>-68.65170083</c:v>
                </c:pt>
                <c:pt idx="444">
                  <c:v>-68.65244817</c:v>
                </c:pt>
                <c:pt idx="445">
                  <c:v>-68.65319551</c:v>
                </c:pt>
                <c:pt idx="446">
                  <c:v>-68.65394284</c:v>
                </c:pt>
                <c:pt idx="447">
                  <c:v>-68.65468374</c:v>
                </c:pt>
                <c:pt idx="448">
                  <c:v>-68.65543107</c:v>
                </c:pt>
                <c:pt idx="449">
                  <c:v>-68.65617841</c:v>
                </c:pt>
                <c:pt idx="450">
                  <c:v>-68.65692575</c:v>
                </c:pt>
                <c:pt idx="451">
                  <c:v>-68.65766664</c:v>
                </c:pt>
                <c:pt idx="452">
                  <c:v>-68.65841398</c:v>
                </c:pt>
                <c:pt idx="453">
                  <c:v>-68.65916132</c:v>
                </c:pt>
                <c:pt idx="454">
                  <c:v>-68.65990865</c:v>
                </c:pt>
                <c:pt idx="455">
                  <c:v>-68.66064955</c:v>
                </c:pt>
                <c:pt idx="456">
                  <c:v>-68.66139688</c:v>
                </c:pt>
                <c:pt idx="457">
                  <c:v>-68.66214422</c:v>
                </c:pt>
                <c:pt idx="458">
                  <c:v>-68.66289156</c:v>
                </c:pt>
                <c:pt idx="459">
                  <c:v>-68.66363245</c:v>
                </c:pt>
                <c:pt idx="460">
                  <c:v>-68.66437979</c:v>
                </c:pt>
                <c:pt idx="461">
                  <c:v>-68.66512713</c:v>
                </c:pt>
                <c:pt idx="462">
                  <c:v>-68.66587446</c:v>
                </c:pt>
                <c:pt idx="463">
                  <c:v>-68.66661536</c:v>
                </c:pt>
                <c:pt idx="464">
                  <c:v>-68.66736269</c:v>
                </c:pt>
                <c:pt idx="465">
                  <c:v>-68.66811003</c:v>
                </c:pt>
                <c:pt idx="466">
                  <c:v>-68.66885737</c:v>
                </c:pt>
                <c:pt idx="467">
                  <c:v>-68.66959826</c:v>
                </c:pt>
                <c:pt idx="468">
                  <c:v>-68.6703456</c:v>
                </c:pt>
                <c:pt idx="469">
                  <c:v>-68.67109294</c:v>
                </c:pt>
                <c:pt idx="470">
                  <c:v>-68.67183383</c:v>
                </c:pt>
                <c:pt idx="471">
                  <c:v>-68.67258117</c:v>
                </c:pt>
                <c:pt idx="472">
                  <c:v>-68.67332851</c:v>
                </c:pt>
                <c:pt idx="473">
                  <c:v>-68.67407584</c:v>
                </c:pt>
                <c:pt idx="474">
                  <c:v>-68.67481674</c:v>
                </c:pt>
                <c:pt idx="475">
                  <c:v>-68.67556407</c:v>
                </c:pt>
                <c:pt idx="476">
                  <c:v>-68.67631141</c:v>
                </c:pt>
                <c:pt idx="477">
                  <c:v>-68.67705875</c:v>
                </c:pt>
                <c:pt idx="478">
                  <c:v>-68.67779964</c:v>
                </c:pt>
                <c:pt idx="479">
                  <c:v>-68.67854698</c:v>
                </c:pt>
                <c:pt idx="480">
                  <c:v>-68.67929432</c:v>
                </c:pt>
                <c:pt idx="481">
                  <c:v>-68.68004165</c:v>
                </c:pt>
                <c:pt idx="482">
                  <c:v>-68.68078255</c:v>
                </c:pt>
                <c:pt idx="483">
                  <c:v>-68.68152988</c:v>
                </c:pt>
                <c:pt idx="484">
                  <c:v>-68.68227722</c:v>
                </c:pt>
                <c:pt idx="485">
                  <c:v>-68.68302456</c:v>
                </c:pt>
                <c:pt idx="486">
                  <c:v>-68.68376545</c:v>
                </c:pt>
                <c:pt idx="487">
                  <c:v>-68.68451279</c:v>
                </c:pt>
                <c:pt idx="488">
                  <c:v>-68.68526013</c:v>
                </c:pt>
                <c:pt idx="489">
                  <c:v>-68.68600746</c:v>
                </c:pt>
                <c:pt idx="490">
                  <c:v>-68.68674836</c:v>
                </c:pt>
                <c:pt idx="491">
                  <c:v>-68.68749569</c:v>
                </c:pt>
                <c:pt idx="492">
                  <c:v>-68.68824303</c:v>
                </c:pt>
                <c:pt idx="493">
                  <c:v>-68.68899037</c:v>
                </c:pt>
                <c:pt idx="494">
                  <c:v>-68.68973126</c:v>
                </c:pt>
                <c:pt idx="495">
                  <c:v>-68.6904786</c:v>
                </c:pt>
                <c:pt idx="496">
                  <c:v>-68.69122594</c:v>
                </c:pt>
                <c:pt idx="497">
                  <c:v>-68.69196683</c:v>
                </c:pt>
                <c:pt idx="498">
                  <c:v>-68.69271417</c:v>
                </c:pt>
                <c:pt idx="499">
                  <c:v>-68.69346151</c:v>
                </c:pt>
                <c:pt idx="500">
                  <c:v>-68.69420884</c:v>
                </c:pt>
                <c:pt idx="501">
                  <c:v>-68.69494974</c:v>
                </c:pt>
                <c:pt idx="502">
                  <c:v>-68.69569707</c:v>
                </c:pt>
                <c:pt idx="503">
                  <c:v>-68.69644441</c:v>
                </c:pt>
                <c:pt idx="504">
                  <c:v>-68.69719175</c:v>
                </c:pt>
                <c:pt idx="505">
                  <c:v>-68.69793264</c:v>
                </c:pt>
                <c:pt idx="506">
                  <c:v>-68.69867998</c:v>
                </c:pt>
                <c:pt idx="507">
                  <c:v>-68.69942732</c:v>
                </c:pt>
                <c:pt idx="508">
                  <c:v>-68.70017465</c:v>
                </c:pt>
                <c:pt idx="509">
                  <c:v>-68.70091555</c:v>
                </c:pt>
                <c:pt idx="510">
                  <c:v>-68.70166288</c:v>
                </c:pt>
                <c:pt idx="511">
                  <c:v>-68.70241022</c:v>
                </c:pt>
                <c:pt idx="512">
                  <c:v>-68.70315756</c:v>
                </c:pt>
                <c:pt idx="513">
                  <c:v>-68.70389845</c:v>
                </c:pt>
                <c:pt idx="514">
                  <c:v>-68.70464579</c:v>
                </c:pt>
                <c:pt idx="515">
                  <c:v>-68.70539313</c:v>
                </c:pt>
                <c:pt idx="516">
                  <c:v>-68.70614046</c:v>
                </c:pt>
                <c:pt idx="517">
                  <c:v>-68.70688136</c:v>
                </c:pt>
                <c:pt idx="518">
                  <c:v>-68.70762869</c:v>
                </c:pt>
                <c:pt idx="519">
                  <c:v>-68.70837603</c:v>
                </c:pt>
                <c:pt idx="520">
                  <c:v>-68.70912337</c:v>
                </c:pt>
                <c:pt idx="521">
                  <c:v>-68.70986426</c:v>
                </c:pt>
                <c:pt idx="522">
                  <c:v>-68.7106116</c:v>
                </c:pt>
                <c:pt idx="523">
                  <c:v>-68.71135894</c:v>
                </c:pt>
                <c:pt idx="524">
                  <c:v>-68.71209983</c:v>
                </c:pt>
                <c:pt idx="525">
                  <c:v>-68.71284717</c:v>
                </c:pt>
                <c:pt idx="526">
                  <c:v>-68.71359451</c:v>
                </c:pt>
                <c:pt idx="527">
                  <c:v>-68.71434184</c:v>
                </c:pt>
                <c:pt idx="528">
                  <c:v>-68.71508274</c:v>
                </c:pt>
                <c:pt idx="529">
                  <c:v>-68.71583007</c:v>
                </c:pt>
                <c:pt idx="530">
                  <c:v>-68.71657741</c:v>
                </c:pt>
                <c:pt idx="531">
                  <c:v>-68.71732475</c:v>
                </c:pt>
                <c:pt idx="532">
                  <c:v>-68.71806564</c:v>
                </c:pt>
                <c:pt idx="533">
                  <c:v>-68.71881298</c:v>
                </c:pt>
                <c:pt idx="534">
                  <c:v>-68.71956032</c:v>
                </c:pt>
                <c:pt idx="535">
                  <c:v>-68.72030765</c:v>
                </c:pt>
                <c:pt idx="536">
                  <c:v>-68.72104855</c:v>
                </c:pt>
                <c:pt idx="537">
                  <c:v>-68.72179588</c:v>
                </c:pt>
                <c:pt idx="538">
                  <c:v>-68.72254322</c:v>
                </c:pt>
                <c:pt idx="539">
                  <c:v>-68.72329056</c:v>
                </c:pt>
                <c:pt idx="540">
                  <c:v>-68.72403145</c:v>
                </c:pt>
                <c:pt idx="541">
                  <c:v>-68.72477879</c:v>
                </c:pt>
                <c:pt idx="542">
                  <c:v>-68.72552613</c:v>
                </c:pt>
                <c:pt idx="543">
                  <c:v>-68.72627346</c:v>
                </c:pt>
                <c:pt idx="544">
                  <c:v>-68.72701436</c:v>
                </c:pt>
                <c:pt idx="545">
                  <c:v>-68.72776169</c:v>
                </c:pt>
                <c:pt idx="546">
                  <c:v>-68.72850903</c:v>
                </c:pt>
                <c:pt idx="547">
                  <c:v>-68.72925637</c:v>
                </c:pt>
                <c:pt idx="548">
                  <c:v>-68.72999726</c:v>
                </c:pt>
                <c:pt idx="549">
                  <c:v>-68.7307446</c:v>
                </c:pt>
                <c:pt idx="550">
                  <c:v>-68.73149194</c:v>
                </c:pt>
                <c:pt idx="551">
                  <c:v>-68.73223283</c:v>
                </c:pt>
                <c:pt idx="552">
                  <c:v>-68.73298017</c:v>
                </c:pt>
                <c:pt idx="553">
                  <c:v>-68.73372751</c:v>
                </c:pt>
                <c:pt idx="554">
                  <c:v>-68.73447484</c:v>
                </c:pt>
                <c:pt idx="555">
                  <c:v>-68.73521574</c:v>
                </c:pt>
                <c:pt idx="556">
                  <c:v>-68.73596307</c:v>
                </c:pt>
                <c:pt idx="557">
                  <c:v>-68.73671041</c:v>
                </c:pt>
                <c:pt idx="558">
                  <c:v>-68.73745775</c:v>
                </c:pt>
                <c:pt idx="559">
                  <c:v>-68.73819864</c:v>
                </c:pt>
                <c:pt idx="560">
                  <c:v>-68.73894598</c:v>
                </c:pt>
                <c:pt idx="561">
                  <c:v>-68.73969332</c:v>
                </c:pt>
                <c:pt idx="562">
                  <c:v>-68.74044065</c:v>
                </c:pt>
                <c:pt idx="563">
                  <c:v>-68.74118155</c:v>
                </c:pt>
                <c:pt idx="564">
                  <c:v>-68.74192888</c:v>
                </c:pt>
                <c:pt idx="565">
                  <c:v>-68.74267622</c:v>
                </c:pt>
                <c:pt idx="566">
                  <c:v>-68.74342356</c:v>
                </c:pt>
                <c:pt idx="567">
                  <c:v>-68.74416445</c:v>
                </c:pt>
                <c:pt idx="568">
                  <c:v>-68.74491179</c:v>
                </c:pt>
                <c:pt idx="569">
                  <c:v>-68.74565913</c:v>
                </c:pt>
                <c:pt idx="570">
                  <c:v>-68.74640646</c:v>
                </c:pt>
                <c:pt idx="571">
                  <c:v>-68.74714736</c:v>
                </c:pt>
                <c:pt idx="572">
                  <c:v>-68.74789469</c:v>
                </c:pt>
                <c:pt idx="573">
                  <c:v>-68.74864203</c:v>
                </c:pt>
                <c:pt idx="574">
                  <c:v>-68.74938937</c:v>
                </c:pt>
                <c:pt idx="575">
                  <c:v>-68.75013026</c:v>
                </c:pt>
                <c:pt idx="576">
                  <c:v>-68.7508776</c:v>
                </c:pt>
                <c:pt idx="577">
                  <c:v>-68.75162494</c:v>
                </c:pt>
                <c:pt idx="578">
                  <c:v>-68.75236583</c:v>
                </c:pt>
                <c:pt idx="579">
                  <c:v>-68.75311317</c:v>
                </c:pt>
                <c:pt idx="580">
                  <c:v>-68.75386051</c:v>
                </c:pt>
                <c:pt idx="581">
                  <c:v>-68.75460784</c:v>
                </c:pt>
                <c:pt idx="582">
                  <c:v>-68.75534874</c:v>
                </c:pt>
                <c:pt idx="583">
                  <c:v>-68.75609607</c:v>
                </c:pt>
                <c:pt idx="584">
                  <c:v>-68.75684341</c:v>
                </c:pt>
                <c:pt idx="585">
                  <c:v>-68.75759075</c:v>
                </c:pt>
                <c:pt idx="586">
                  <c:v>-68.75833164</c:v>
                </c:pt>
                <c:pt idx="587">
                  <c:v>-68.75907898</c:v>
                </c:pt>
                <c:pt idx="588">
                  <c:v>-68.75982632</c:v>
                </c:pt>
                <c:pt idx="589">
                  <c:v>-68.76057365</c:v>
                </c:pt>
                <c:pt idx="590">
                  <c:v>-68.76131455</c:v>
                </c:pt>
                <c:pt idx="591">
                  <c:v>-68.76206188</c:v>
                </c:pt>
                <c:pt idx="592">
                  <c:v>-68.76280922</c:v>
                </c:pt>
                <c:pt idx="593">
                  <c:v>-68.76355656</c:v>
                </c:pt>
                <c:pt idx="594">
                  <c:v>-68.76429745</c:v>
                </c:pt>
                <c:pt idx="595">
                  <c:v>-68.76504479</c:v>
                </c:pt>
                <c:pt idx="596">
                  <c:v>-68.76579213</c:v>
                </c:pt>
                <c:pt idx="597">
                  <c:v>-68.76653946</c:v>
                </c:pt>
                <c:pt idx="598">
                  <c:v>-68.76728036</c:v>
                </c:pt>
                <c:pt idx="599">
                  <c:v>-68.76802769</c:v>
                </c:pt>
                <c:pt idx="600">
                  <c:v>-68.76877503</c:v>
                </c:pt>
                <c:pt idx="601">
                  <c:v>-68.76952237</c:v>
                </c:pt>
                <c:pt idx="602">
                  <c:v>-68.77026326</c:v>
                </c:pt>
                <c:pt idx="603">
                  <c:v>-68.7710106</c:v>
                </c:pt>
                <c:pt idx="604">
                  <c:v>-68.77175794</c:v>
                </c:pt>
                <c:pt idx="605">
                  <c:v>-68.77242796</c:v>
                </c:pt>
              </c:numCache>
            </c:numRef>
          </c:xVal>
          <c:yVal>
            <c:numRef>
              <c:f>Data!$G$9:$G$614</c:f>
              <c:numCache>
                <c:ptCount val="606"/>
                <c:pt idx="0">
                  <c:v>40.090903</c:v>
                </c:pt>
                <c:pt idx="1">
                  <c:v>40.090903</c:v>
                </c:pt>
                <c:pt idx="2">
                  <c:v>40.090903</c:v>
                </c:pt>
                <c:pt idx="3">
                  <c:v>40.090903</c:v>
                </c:pt>
                <c:pt idx="4">
                  <c:v>40.090903</c:v>
                </c:pt>
                <c:pt idx="5">
                  <c:v>40.090903</c:v>
                </c:pt>
                <c:pt idx="6">
                  <c:v>40.090903</c:v>
                </c:pt>
                <c:pt idx="7">
                  <c:v>40.090903</c:v>
                </c:pt>
                <c:pt idx="8">
                  <c:v>40.090903</c:v>
                </c:pt>
                <c:pt idx="9">
                  <c:v>40.090903</c:v>
                </c:pt>
                <c:pt idx="10">
                  <c:v>40.090903</c:v>
                </c:pt>
                <c:pt idx="11">
                  <c:v>40.090903</c:v>
                </c:pt>
                <c:pt idx="12">
                  <c:v>40.090903</c:v>
                </c:pt>
                <c:pt idx="13">
                  <c:v>40.09093684</c:v>
                </c:pt>
                <c:pt idx="14">
                  <c:v>40.09097512</c:v>
                </c:pt>
                <c:pt idx="15">
                  <c:v>40.09085183</c:v>
                </c:pt>
                <c:pt idx="16">
                  <c:v>40.09082051</c:v>
                </c:pt>
                <c:pt idx="17">
                  <c:v>40.0908012</c:v>
                </c:pt>
                <c:pt idx="18">
                  <c:v>40.09079583</c:v>
                </c:pt>
                <c:pt idx="19">
                  <c:v>40.09079955</c:v>
                </c:pt>
                <c:pt idx="20">
                  <c:v>40.09079371</c:v>
                </c:pt>
                <c:pt idx="21">
                  <c:v>40.09080617</c:v>
                </c:pt>
                <c:pt idx="22">
                  <c:v>40.09082538</c:v>
                </c:pt>
                <c:pt idx="23">
                  <c:v>40.0908313</c:v>
                </c:pt>
                <c:pt idx="24">
                  <c:v>40.09083334</c:v>
                </c:pt>
                <c:pt idx="25">
                  <c:v>40.09086023</c:v>
                </c:pt>
                <c:pt idx="26">
                  <c:v>40.09088603</c:v>
                </c:pt>
                <c:pt idx="27">
                  <c:v>40.09090734</c:v>
                </c:pt>
                <c:pt idx="28">
                  <c:v>40.09092789</c:v>
                </c:pt>
                <c:pt idx="29">
                  <c:v>40.09093056</c:v>
                </c:pt>
                <c:pt idx="30">
                  <c:v>40.09077828</c:v>
                </c:pt>
                <c:pt idx="31">
                  <c:v>40.09048441</c:v>
                </c:pt>
                <c:pt idx="32">
                  <c:v>40.09013874</c:v>
                </c:pt>
                <c:pt idx="33">
                  <c:v>40.08999635</c:v>
                </c:pt>
                <c:pt idx="34">
                  <c:v>40.08981883</c:v>
                </c:pt>
                <c:pt idx="35">
                  <c:v>40.0888518</c:v>
                </c:pt>
                <c:pt idx="36">
                  <c:v>40.08686952</c:v>
                </c:pt>
                <c:pt idx="37">
                  <c:v>40.08412365</c:v>
                </c:pt>
                <c:pt idx="38">
                  <c:v>40.08109883</c:v>
                </c:pt>
                <c:pt idx="39">
                  <c:v>40.0779224</c:v>
                </c:pt>
                <c:pt idx="40">
                  <c:v>40.0744995</c:v>
                </c:pt>
                <c:pt idx="41">
                  <c:v>40.07050031</c:v>
                </c:pt>
                <c:pt idx="42">
                  <c:v>40.06586325</c:v>
                </c:pt>
                <c:pt idx="43">
                  <c:v>40.06060749</c:v>
                </c:pt>
                <c:pt idx="44">
                  <c:v>40.05535508</c:v>
                </c:pt>
                <c:pt idx="45">
                  <c:v>40.05016699</c:v>
                </c:pt>
                <c:pt idx="46">
                  <c:v>40.04491749</c:v>
                </c:pt>
                <c:pt idx="47">
                  <c:v>40.03960588</c:v>
                </c:pt>
                <c:pt idx="48">
                  <c:v>40.03429665</c:v>
                </c:pt>
                <c:pt idx="49">
                  <c:v>40.02906256</c:v>
                </c:pt>
                <c:pt idx="50">
                  <c:v>40.02441649</c:v>
                </c:pt>
                <c:pt idx="51">
                  <c:v>40.02225135</c:v>
                </c:pt>
                <c:pt idx="52">
                  <c:v>40.02397979</c:v>
                </c:pt>
                <c:pt idx="53">
                  <c:v>40.02800245</c:v>
                </c:pt>
                <c:pt idx="54">
                  <c:v>40.03249827</c:v>
                </c:pt>
                <c:pt idx="55">
                  <c:v>40.03696888</c:v>
                </c:pt>
                <c:pt idx="56">
                  <c:v>40.04128215</c:v>
                </c:pt>
                <c:pt idx="57">
                  <c:v>40.04541647</c:v>
                </c:pt>
                <c:pt idx="58">
                  <c:v>40.04931682</c:v>
                </c:pt>
                <c:pt idx="59">
                  <c:v>40.05303264</c:v>
                </c:pt>
                <c:pt idx="60">
                  <c:v>40.05651308</c:v>
                </c:pt>
                <c:pt idx="61">
                  <c:v>40.05992429</c:v>
                </c:pt>
                <c:pt idx="62">
                  <c:v>40.06335548</c:v>
                </c:pt>
                <c:pt idx="63">
                  <c:v>40.06670318</c:v>
                </c:pt>
                <c:pt idx="64">
                  <c:v>40.06999455</c:v>
                </c:pt>
                <c:pt idx="65">
                  <c:v>40.07332429</c:v>
                </c:pt>
                <c:pt idx="66">
                  <c:v>40.07770492</c:v>
                </c:pt>
                <c:pt idx="67">
                  <c:v>40.08325621</c:v>
                </c:pt>
                <c:pt idx="68">
                  <c:v>40.0882781</c:v>
                </c:pt>
                <c:pt idx="69">
                  <c:v>40.0913358</c:v>
                </c:pt>
                <c:pt idx="70">
                  <c:v>40.09042179</c:v>
                </c:pt>
                <c:pt idx="71">
                  <c:v>40.08680149</c:v>
                </c:pt>
                <c:pt idx="72">
                  <c:v>40.08328879</c:v>
                </c:pt>
                <c:pt idx="73">
                  <c:v>40.08003769</c:v>
                </c:pt>
                <c:pt idx="74">
                  <c:v>40.07669126</c:v>
                </c:pt>
                <c:pt idx="75">
                  <c:v>40.07305062</c:v>
                </c:pt>
                <c:pt idx="76">
                  <c:v>40.06929352</c:v>
                </c:pt>
                <c:pt idx="77">
                  <c:v>40.06571768</c:v>
                </c:pt>
                <c:pt idx="78">
                  <c:v>40.06203571</c:v>
                </c:pt>
                <c:pt idx="79">
                  <c:v>40.05838467</c:v>
                </c:pt>
                <c:pt idx="80">
                  <c:v>40.05472375</c:v>
                </c:pt>
                <c:pt idx="81">
                  <c:v>40.05102672</c:v>
                </c:pt>
                <c:pt idx="82">
                  <c:v>40.04730939</c:v>
                </c:pt>
                <c:pt idx="83">
                  <c:v>40.04371776</c:v>
                </c:pt>
                <c:pt idx="84">
                  <c:v>40.04018155</c:v>
                </c:pt>
                <c:pt idx="85">
                  <c:v>40.03580402</c:v>
                </c:pt>
                <c:pt idx="86">
                  <c:v>40.03010472</c:v>
                </c:pt>
                <c:pt idx="87">
                  <c:v>40.02494589</c:v>
                </c:pt>
                <c:pt idx="88">
                  <c:v>40.02231175</c:v>
                </c:pt>
                <c:pt idx="89">
                  <c:v>40.02426882</c:v>
                </c:pt>
                <c:pt idx="90">
                  <c:v>40.02871333</c:v>
                </c:pt>
                <c:pt idx="91">
                  <c:v>40.03278159</c:v>
                </c:pt>
                <c:pt idx="92">
                  <c:v>40.03667949</c:v>
                </c:pt>
                <c:pt idx="93">
                  <c:v>40.04046506</c:v>
                </c:pt>
                <c:pt idx="94">
                  <c:v>40.04420014</c:v>
                </c:pt>
                <c:pt idx="95">
                  <c:v>40.0479572</c:v>
                </c:pt>
                <c:pt idx="96">
                  <c:v>40.05162696</c:v>
                </c:pt>
                <c:pt idx="97">
                  <c:v>40.05525604</c:v>
                </c:pt>
                <c:pt idx="98">
                  <c:v>40.05903394</c:v>
                </c:pt>
                <c:pt idx="99">
                  <c:v>40.06264491</c:v>
                </c:pt>
                <c:pt idx="100">
                  <c:v>40.06599268</c:v>
                </c:pt>
                <c:pt idx="101">
                  <c:v>40.06928567</c:v>
                </c:pt>
                <c:pt idx="102">
                  <c:v>40.07290109</c:v>
                </c:pt>
                <c:pt idx="103">
                  <c:v>40.07714859</c:v>
                </c:pt>
                <c:pt idx="104">
                  <c:v>40.08221067</c:v>
                </c:pt>
                <c:pt idx="105">
                  <c:v>40.087663</c:v>
                </c:pt>
                <c:pt idx="106">
                  <c:v>40.09139344</c:v>
                </c:pt>
                <c:pt idx="107">
                  <c:v>40.09161785</c:v>
                </c:pt>
                <c:pt idx="108">
                  <c:v>40.08945028</c:v>
                </c:pt>
                <c:pt idx="109">
                  <c:v>40.08582768</c:v>
                </c:pt>
                <c:pt idx="110">
                  <c:v>40.0824891</c:v>
                </c:pt>
                <c:pt idx="111">
                  <c:v>40.07930783</c:v>
                </c:pt>
                <c:pt idx="112">
                  <c:v>40.0762152</c:v>
                </c:pt>
                <c:pt idx="113">
                  <c:v>40.0730353</c:v>
                </c:pt>
                <c:pt idx="114">
                  <c:v>40.06974244</c:v>
                </c:pt>
                <c:pt idx="115">
                  <c:v>40.06642318</c:v>
                </c:pt>
                <c:pt idx="116">
                  <c:v>40.06314955</c:v>
                </c:pt>
                <c:pt idx="117">
                  <c:v>40.0598455</c:v>
                </c:pt>
                <c:pt idx="118">
                  <c:v>40.05622908</c:v>
                </c:pt>
                <c:pt idx="119">
                  <c:v>40.05263049</c:v>
                </c:pt>
                <c:pt idx="120">
                  <c:v>40.04909674</c:v>
                </c:pt>
                <c:pt idx="121">
                  <c:v>40.04572717</c:v>
                </c:pt>
                <c:pt idx="122">
                  <c:v>40.04259612</c:v>
                </c:pt>
                <c:pt idx="123">
                  <c:v>40.03943125</c:v>
                </c:pt>
                <c:pt idx="124">
                  <c:v>40.03542456</c:v>
                </c:pt>
                <c:pt idx="125">
                  <c:v>40.02999046</c:v>
                </c:pt>
                <c:pt idx="126">
                  <c:v>40.02492762</c:v>
                </c:pt>
                <c:pt idx="127">
                  <c:v>40.02398444</c:v>
                </c:pt>
                <c:pt idx="128">
                  <c:v>40.02699061</c:v>
                </c:pt>
                <c:pt idx="129">
                  <c:v>40.03077105</c:v>
                </c:pt>
                <c:pt idx="130">
                  <c:v>40.03438666</c:v>
                </c:pt>
                <c:pt idx="131">
                  <c:v>40.03789499</c:v>
                </c:pt>
                <c:pt idx="132">
                  <c:v>40.04135623</c:v>
                </c:pt>
                <c:pt idx="133">
                  <c:v>40.04459131</c:v>
                </c:pt>
                <c:pt idx="134">
                  <c:v>40.04782201</c:v>
                </c:pt>
                <c:pt idx="135">
                  <c:v>40.05113682</c:v>
                </c:pt>
                <c:pt idx="136">
                  <c:v>40.05435277</c:v>
                </c:pt>
                <c:pt idx="137">
                  <c:v>40.05764897</c:v>
                </c:pt>
                <c:pt idx="138">
                  <c:v>40.06102883</c:v>
                </c:pt>
                <c:pt idx="139">
                  <c:v>40.06440206</c:v>
                </c:pt>
                <c:pt idx="140">
                  <c:v>40.06765688</c:v>
                </c:pt>
                <c:pt idx="141">
                  <c:v>40.07097871</c:v>
                </c:pt>
                <c:pt idx="142">
                  <c:v>40.07430495</c:v>
                </c:pt>
                <c:pt idx="143">
                  <c:v>40.07864927</c:v>
                </c:pt>
                <c:pt idx="144">
                  <c:v>40.08382742</c:v>
                </c:pt>
                <c:pt idx="145">
                  <c:v>40.0886772</c:v>
                </c:pt>
                <c:pt idx="146">
                  <c:v>40.09123924</c:v>
                </c:pt>
                <c:pt idx="147">
                  <c:v>40.0908206</c:v>
                </c:pt>
                <c:pt idx="148">
                  <c:v>40.08826947</c:v>
                </c:pt>
                <c:pt idx="149">
                  <c:v>40.0845744</c:v>
                </c:pt>
                <c:pt idx="150">
                  <c:v>40.08112972</c:v>
                </c:pt>
                <c:pt idx="151">
                  <c:v>40.0777479</c:v>
                </c:pt>
                <c:pt idx="152">
                  <c:v>40.07435037</c:v>
                </c:pt>
                <c:pt idx="153">
                  <c:v>40.07083582</c:v>
                </c:pt>
                <c:pt idx="154">
                  <c:v>40.06731797</c:v>
                </c:pt>
                <c:pt idx="155">
                  <c:v>40.06372092</c:v>
                </c:pt>
                <c:pt idx="156">
                  <c:v>40.05995744</c:v>
                </c:pt>
                <c:pt idx="157">
                  <c:v>40.05602136</c:v>
                </c:pt>
                <c:pt idx="158">
                  <c:v>40.05198009</c:v>
                </c:pt>
                <c:pt idx="159">
                  <c:v>40.04799746</c:v>
                </c:pt>
                <c:pt idx="160">
                  <c:v>40.04451255</c:v>
                </c:pt>
                <c:pt idx="161">
                  <c:v>40.04191347</c:v>
                </c:pt>
                <c:pt idx="162">
                  <c:v>40.03997072</c:v>
                </c:pt>
                <c:pt idx="163">
                  <c:v>40.03708084</c:v>
                </c:pt>
                <c:pt idx="164">
                  <c:v>40.03203441</c:v>
                </c:pt>
                <c:pt idx="165">
                  <c:v>40.02818191</c:v>
                </c:pt>
                <c:pt idx="166">
                  <c:v>40.02913085</c:v>
                </c:pt>
                <c:pt idx="167">
                  <c:v>40.03398752</c:v>
                </c:pt>
                <c:pt idx="168">
                  <c:v>40.03836967</c:v>
                </c:pt>
                <c:pt idx="169">
                  <c:v>40.04163317</c:v>
                </c:pt>
                <c:pt idx="170">
                  <c:v>40.04498145</c:v>
                </c:pt>
                <c:pt idx="171">
                  <c:v>40.04848667</c:v>
                </c:pt>
                <c:pt idx="172">
                  <c:v>40.05167835</c:v>
                </c:pt>
                <c:pt idx="173">
                  <c:v>40.05513081</c:v>
                </c:pt>
                <c:pt idx="174">
                  <c:v>40.05952461</c:v>
                </c:pt>
                <c:pt idx="175">
                  <c:v>40.06425332</c:v>
                </c:pt>
                <c:pt idx="176">
                  <c:v>40.06863754</c:v>
                </c:pt>
                <c:pt idx="177">
                  <c:v>40.07253386</c:v>
                </c:pt>
                <c:pt idx="178">
                  <c:v>40.07631668</c:v>
                </c:pt>
                <c:pt idx="179">
                  <c:v>40.0799185</c:v>
                </c:pt>
                <c:pt idx="180">
                  <c:v>40.083437</c:v>
                </c:pt>
                <c:pt idx="181">
                  <c:v>40.08699763</c:v>
                </c:pt>
                <c:pt idx="182">
                  <c:v>40.09074293</c:v>
                </c:pt>
                <c:pt idx="183">
                  <c:v>40.09396392</c:v>
                </c:pt>
                <c:pt idx="184">
                  <c:v>40.09447444</c:v>
                </c:pt>
                <c:pt idx="185">
                  <c:v>40.09176584</c:v>
                </c:pt>
                <c:pt idx="186">
                  <c:v>40.08713118</c:v>
                </c:pt>
                <c:pt idx="187">
                  <c:v>40.08190573</c:v>
                </c:pt>
                <c:pt idx="188">
                  <c:v>40.07719944</c:v>
                </c:pt>
                <c:pt idx="189">
                  <c:v>40.07401968</c:v>
                </c:pt>
                <c:pt idx="190">
                  <c:v>40.07290779</c:v>
                </c:pt>
                <c:pt idx="191">
                  <c:v>40.07376089</c:v>
                </c:pt>
                <c:pt idx="192">
                  <c:v>40.07621942</c:v>
                </c:pt>
                <c:pt idx="193">
                  <c:v>40.08029588</c:v>
                </c:pt>
                <c:pt idx="194">
                  <c:v>40.08535808</c:v>
                </c:pt>
                <c:pt idx="195">
                  <c:v>40.0895985</c:v>
                </c:pt>
                <c:pt idx="196">
                  <c:v>40.09153323</c:v>
                </c:pt>
                <c:pt idx="197">
                  <c:v>40.09027803</c:v>
                </c:pt>
                <c:pt idx="198">
                  <c:v>40.08657804</c:v>
                </c:pt>
                <c:pt idx="199">
                  <c:v>40.08083234</c:v>
                </c:pt>
                <c:pt idx="200">
                  <c:v>40.07503073</c:v>
                </c:pt>
                <c:pt idx="201">
                  <c:v>40.07070035</c:v>
                </c:pt>
                <c:pt idx="202">
                  <c:v>40.06851243</c:v>
                </c:pt>
                <c:pt idx="203">
                  <c:v>40.06926863</c:v>
                </c:pt>
                <c:pt idx="204">
                  <c:v>40.07225346</c:v>
                </c:pt>
                <c:pt idx="205">
                  <c:v>40.07672973</c:v>
                </c:pt>
                <c:pt idx="206">
                  <c:v>40.08197611</c:v>
                </c:pt>
                <c:pt idx="207">
                  <c:v>40.08681953</c:v>
                </c:pt>
                <c:pt idx="208">
                  <c:v>40.09046655</c:v>
                </c:pt>
                <c:pt idx="209">
                  <c:v>40.09280984</c:v>
                </c:pt>
                <c:pt idx="210">
                  <c:v>40.09353519</c:v>
                </c:pt>
                <c:pt idx="211">
                  <c:v>40.09259371</c:v>
                </c:pt>
                <c:pt idx="212">
                  <c:v>40.08975781</c:v>
                </c:pt>
                <c:pt idx="213">
                  <c:v>40.08504645</c:v>
                </c:pt>
                <c:pt idx="214">
                  <c:v>40.07922061</c:v>
                </c:pt>
                <c:pt idx="215">
                  <c:v>40.07351423</c:v>
                </c:pt>
                <c:pt idx="216">
                  <c:v>40.0687072</c:v>
                </c:pt>
                <c:pt idx="217">
                  <c:v>40.06548964</c:v>
                </c:pt>
                <c:pt idx="218">
                  <c:v>40.06418143</c:v>
                </c:pt>
                <c:pt idx="219">
                  <c:v>40.06433803</c:v>
                </c:pt>
                <c:pt idx="220">
                  <c:v>40.06613088</c:v>
                </c:pt>
                <c:pt idx="221">
                  <c:v>40.06967013</c:v>
                </c:pt>
                <c:pt idx="222">
                  <c:v>40.07418569</c:v>
                </c:pt>
                <c:pt idx="223">
                  <c:v>40.07930046</c:v>
                </c:pt>
                <c:pt idx="224">
                  <c:v>40.08462976</c:v>
                </c:pt>
                <c:pt idx="225">
                  <c:v>40.08964339</c:v>
                </c:pt>
                <c:pt idx="226">
                  <c:v>40.09382309</c:v>
                </c:pt>
                <c:pt idx="227">
                  <c:v>40.09683931</c:v>
                </c:pt>
                <c:pt idx="228">
                  <c:v>40.09866733</c:v>
                </c:pt>
                <c:pt idx="229">
                  <c:v>40.09848532</c:v>
                </c:pt>
                <c:pt idx="230">
                  <c:v>40.09641326</c:v>
                </c:pt>
                <c:pt idx="231">
                  <c:v>40.09272508</c:v>
                </c:pt>
                <c:pt idx="232">
                  <c:v>40.08744706</c:v>
                </c:pt>
                <c:pt idx="233">
                  <c:v>40.0812846</c:v>
                </c:pt>
                <c:pt idx="234">
                  <c:v>40.07513999</c:v>
                </c:pt>
                <c:pt idx="235">
                  <c:v>40.06987576</c:v>
                </c:pt>
                <c:pt idx="236">
                  <c:v>40.06660102</c:v>
                </c:pt>
                <c:pt idx="237">
                  <c:v>40.06575724</c:v>
                </c:pt>
                <c:pt idx="238">
                  <c:v>40.0668128</c:v>
                </c:pt>
                <c:pt idx="239">
                  <c:v>40.06996126</c:v>
                </c:pt>
                <c:pt idx="240">
                  <c:v>40.07458276</c:v>
                </c:pt>
                <c:pt idx="241">
                  <c:v>40.08021696</c:v>
                </c:pt>
                <c:pt idx="242">
                  <c:v>40.08573556</c:v>
                </c:pt>
                <c:pt idx="243">
                  <c:v>40.09020246</c:v>
                </c:pt>
                <c:pt idx="244">
                  <c:v>40.09336326</c:v>
                </c:pt>
                <c:pt idx="245">
                  <c:v>40.0947133</c:v>
                </c:pt>
                <c:pt idx="246">
                  <c:v>40.09453415</c:v>
                </c:pt>
                <c:pt idx="247">
                  <c:v>40.0926669</c:v>
                </c:pt>
                <c:pt idx="248">
                  <c:v>40.08938206</c:v>
                </c:pt>
                <c:pt idx="249">
                  <c:v>40.08491281</c:v>
                </c:pt>
                <c:pt idx="250">
                  <c:v>40.07927166</c:v>
                </c:pt>
                <c:pt idx="251">
                  <c:v>40.07312238</c:v>
                </c:pt>
                <c:pt idx="252">
                  <c:v>40.06717787</c:v>
                </c:pt>
                <c:pt idx="253">
                  <c:v>40.06211168</c:v>
                </c:pt>
                <c:pt idx="254">
                  <c:v>40.05927393</c:v>
                </c:pt>
                <c:pt idx="255">
                  <c:v>40.05827338</c:v>
                </c:pt>
                <c:pt idx="256">
                  <c:v>40.05907209</c:v>
                </c:pt>
                <c:pt idx="257">
                  <c:v>40.06172469</c:v>
                </c:pt>
                <c:pt idx="258">
                  <c:v>40.0659127</c:v>
                </c:pt>
                <c:pt idx="259">
                  <c:v>40.07117965</c:v>
                </c:pt>
                <c:pt idx="260">
                  <c:v>40.0768904</c:v>
                </c:pt>
                <c:pt idx="261">
                  <c:v>40.08234231</c:v>
                </c:pt>
                <c:pt idx="262">
                  <c:v>40.08696172</c:v>
                </c:pt>
                <c:pt idx="263">
                  <c:v>40.08983169</c:v>
                </c:pt>
                <c:pt idx="264">
                  <c:v>40.09008536</c:v>
                </c:pt>
                <c:pt idx="265">
                  <c:v>40.08735554</c:v>
                </c:pt>
                <c:pt idx="266">
                  <c:v>40.08254562</c:v>
                </c:pt>
                <c:pt idx="267">
                  <c:v>40.07624135</c:v>
                </c:pt>
                <c:pt idx="268">
                  <c:v>40.06963423</c:v>
                </c:pt>
                <c:pt idx="269">
                  <c:v>40.06323902</c:v>
                </c:pt>
                <c:pt idx="270">
                  <c:v>40.05788669</c:v>
                </c:pt>
                <c:pt idx="271">
                  <c:v>40.05391193</c:v>
                </c:pt>
                <c:pt idx="272">
                  <c:v>40.05175978</c:v>
                </c:pt>
                <c:pt idx="273">
                  <c:v>40.0511893</c:v>
                </c:pt>
                <c:pt idx="274">
                  <c:v>40.05267181</c:v>
                </c:pt>
                <c:pt idx="275">
                  <c:v>40.05588557</c:v>
                </c:pt>
                <c:pt idx="276">
                  <c:v>40.06028087</c:v>
                </c:pt>
                <c:pt idx="277">
                  <c:v>40.06562102</c:v>
                </c:pt>
                <c:pt idx="278">
                  <c:v>40.07133545</c:v>
                </c:pt>
                <c:pt idx="279">
                  <c:v>40.07711023</c:v>
                </c:pt>
                <c:pt idx="280">
                  <c:v>40.08263819</c:v>
                </c:pt>
                <c:pt idx="281">
                  <c:v>40.08717139</c:v>
                </c:pt>
                <c:pt idx="282">
                  <c:v>40.09013451</c:v>
                </c:pt>
                <c:pt idx="283">
                  <c:v>40.09062947</c:v>
                </c:pt>
                <c:pt idx="284">
                  <c:v>40.08892188</c:v>
                </c:pt>
                <c:pt idx="285">
                  <c:v>40.08533065</c:v>
                </c:pt>
                <c:pt idx="286">
                  <c:v>40.0800808</c:v>
                </c:pt>
                <c:pt idx="287">
                  <c:v>40.07389205</c:v>
                </c:pt>
                <c:pt idx="288">
                  <c:v>40.06704934</c:v>
                </c:pt>
                <c:pt idx="289">
                  <c:v>40.06002253</c:v>
                </c:pt>
                <c:pt idx="290">
                  <c:v>40.05353332</c:v>
                </c:pt>
                <c:pt idx="291">
                  <c:v>40.04839148</c:v>
                </c:pt>
                <c:pt idx="292">
                  <c:v>40.04513039</c:v>
                </c:pt>
                <c:pt idx="293">
                  <c:v>40.04495452</c:v>
                </c:pt>
                <c:pt idx="294">
                  <c:v>40.04727982</c:v>
                </c:pt>
                <c:pt idx="295">
                  <c:v>40.05149392</c:v>
                </c:pt>
                <c:pt idx="296">
                  <c:v>40.05704633</c:v>
                </c:pt>
                <c:pt idx="297">
                  <c:v>40.06271457</c:v>
                </c:pt>
                <c:pt idx="298">
                  <c:v>40.06825643</c:v>
                </c:pt>
                <c:pt idx="299">
                  <c:v>40.07358141</c:v>
                </c:pt>
                <c:pt idx="300">
                  <c:v>40.07876948</c:v>
                </c:pt>
                <c:pt idx="301">
                  <c:v>40.08377297</c:v>
                </c:pt>
                <c:pt idx="302">
                  <c:v>40.0884475</c:v>
                </c:pt>
                <c:pt idx="303">
                  <c:v>40.09230513</c:v>
                </c:pt>
                <c:pt idx="304">
                  <c:v>40.09498029</c:v>
                </c:pt>
                <c:pt idx="305">
                  <c:v>40.09617786</c:v>
                </c:pt>
                <c:pt idx="306">
                  <c:v>40.09613883</c:v>
                </c:pt>
                <c:pt idx="307">
                  <c:v>40.09462849</c:v>
                </c:pt>
                <c:pt idx="308">
                  <c:v>40.09134871</c:v>
                </c:pt>
                <c:pt idx="309">
                  <c:v>40.08634648</c:v>
                </c:pt>
                <c:pt idx="310">
                  <c:v>40.08020429</c:v>
                </c:pt>
                <c:pt idx="311">
                  <c:v>40.07349719</c:v>
                </c:pt>
                <c:pt idx="312">
                  <c:v>40.06712647</c:v>
                </c:pt>
                <c:pt idx="313">
                  <c:v>40.06178912</c:v>
                </c:pt>
                <c:pt idx="314">
                  <c:v>40.05871139</c:v>
                </c:pt>
                <c:pt idx="315">
                  <c:v>40.05753846</c:v>
                </c:pt>
                <c:pt idx="316">
                  <c:v>40.05786693</c:v>
                </c:pt>
                <c:pt idx="317">
                  <c:v>40.05907466</c:v>
                </c:pt>
                <c:pt idx="318">
                  <c:v>40.06142282</c:v>
                </c:pt>
                <c:pt idx="319">
                  <c:v>40.0648147</c:v>
                </c:pt>
                <c:pt idx="320">
                  <c:v>40.06887267</c:v>
                </c:pt>
                <c:pt idx="321">
                  <c:v>40.07355232</c:v>
                </c:pt>
                <c:pt idx="322">
                  <c:v>40.07868308</c:v>
                </c:pt>
                <c:pt idx="323">
                  <c:v>40.08409852</c:v>
                </c:pt>
                <c:pt idx="324">
                  <c:v>40.08945965</c:v>
                </c:pt>
                <c:pt idx="325">
                  <c:v>40.0938598</c:v>
                </c:pt>
                <c:pt idx="326">
                  <c:v>40.09690419</c:v>
                </c:pt>
                <c:pt idx="327">
                  <c:v>40.09794299</c:v>
                </c:pt>
                <c:pt idx="328">
                  <c:v>40.09667749</c:v>
                </c:pt>
                <c:pt idx="329">
                  <c:v>40.0935573</c:v>
                </c:pt>
                <c:pt idx="330">
                  <c:v>40.08848569</c:v>
                </c:pt>
                <c:pt idx="331">
                  <c:v>40.08259599</c:v>
                </c:pt>
                <c:pt idx="332">
                  <c:v>40.07628906</c:v>
                </c:pt>
                <c:pt idx="333">
                  <c:v>94.80721953</c:v>
                </c:pt>
                <c:pt idx="334">
                  <c:v>94.80087001</c:v>
                </c:pt>
                <c:pt idx="335">
                  <c:v>94.79457522</c:v>
                </c:pt>
                <c:pt idx="336">
                  <c:v>94.7882257</c:v>
                </c:pt>
                <c:pt idx="337">
                  <c:v>94.78187617</c:v>
                </c:pt>
                <c:pt idx="338">
                  <c:v>94.77552665</c:v>
                </c:pt>
                <c:pt idx="339">
                  <c:v>94.76923186</c:v>
                </c:pt>
                <c:pt idx="340">
                  <c:v>94.76288234</c:v>
                </c:pt>
                <c:pt idx="341">
                  <c:v>94.75653281</c:v>
                </c:pt>
                <c:pt idx="342">
                  <c:v>94.75018329</c:v>
                </c:pt>
                <c:pt idx="343">
                  <c:v>94.7438885</c:v>
                </c:pt>
                <c:pt idx="344">
                  <c:v>94.73753898</c:v>
                </c:pt>
                <c:pt idx="345">
                  <c:v>94.73118945</c:v>
                </c:pt>
                <c:pt idx="346">
                  <c:v>94.72483993</c:v>
                </c:pt>
                <c:pt idx="347">
                  <c:v>94.71854514</c:v>
                </c:pt>
                <c:pt idx="348">
                  <c:v>94.71219562</c:v>
                </c:pt>
                <c:pt idx="349">
                  <c:v>94.70584609</c:v>
                </c:pt>
                <c:pt idx="350">
                  <c:v>94.69949657</c:v>
                </c:pt>
                <c:pt idx="351">
                  <c:v>94.69320178</c:v>
                </c:pt>
                <c:pt idx="352">
                  <c:v>94.68685226</c:v>
                </c:pt>
                <c:pt idx="353">
                  <c:v>94.68050273</c:v>
                </c:pt>
                <c:pt idx="354">
                  <c:v>94.67415321</c:v>
                </c:pt>
                <c:pt idx="355">
                  <c:v>94.66785842</c:v>
                </c:pt>
                <c:pt idx="356">
                  <c:v>94.66150889</c:v>
                </c:pt>
                <c:pt idx="357">
                  <c:v>94.65515937</c:v>
                </c:pt>
                <c:pt idx="358">
                  <c:v>94.64880985</c:v>
                </c:pt>
                <c:pt idx="359">
                  <c:v>94.64251506</c:v>
                </c:pt>
                <c:pt idx="360">
                  <c:v>94.63616553</c:v>
                </c:pt>
                <c:pt idx="361">
                  <c:v>94.62981601</c:v>
                </c:pt>
                <c:pt idx="362">
                  <c:v>94.62352122</c:v>
                </c:pt>
                <c:pt idx="363">
                  <c:v>94.6171717</c:v>
                </c:pt>
                <c:pt idx="364">
                  <c:v>94.61082217</c:v>
                </c:pt>
                <c:pt idx="365">
                  <c:v>94.60447265</c:v>
                </c:pt>
                <c:pt idx="366">
                  <c:v>94.59817786</c:v>
                </c:pt>
                <c:pt idx="367">
                  <c:v>94.59182834</c:v>
                </c:pt>
                <c:pt idx="368">
                  <c:v>94.58547881</c:v>
                </c:pt>
                <c:pt idx="369">
                  <c:v>94.57912929</c:v>
                </c:pt>
                <c:pt idx="370">
                  <c:v>94.5728345</c:v>
                </c:pt>
                <c:pt idx="371">
                  <c:v>94.56648498</c:v>
                </c:pt>
                <c:pt idx="372">
                  <c:v>94.56013545</c:v>
                </c:pt>
                <c:pt idx="373">
                  <c:v>94.55378593</c:v>
                </c:pt>
                <c:pt idx="374">
                  <c:v>94.54749114</c:v>
                </c:pt>
                <c:pt idx="375">
                  <c:v>94.54114162</c:v>
                </c:pt>
                <c:pt idx="376">
                  <c:v>94.53479209</c:v>
                </c:pt>
                <c:pt idx="377">
                  <c:v>94.52844257</c:v>
                </c:pt>
                <c:pt idx="378">
                  <c:v>94.52214778</c:v>
                </c:pt>
                <c:pt idx="379">
                  <c:v>94.51579826</c:v>
                </c:pt>
                <c:pt idx="380">
                  <c:v>94.50944873</c:v>
                </c:pt>
                <c:pt idx="381">
                  <c:v>94.50309921</c:v>
                </c:pt>
                <c:pt idx="382">
                  <c:v>94.49680442</c:v>
                </c:pt>
                <c:pt idx="383">
                  <c:v>94.49045489</c:v>
                </c:pt>
                <c:pt idx="384">
                  <c:v>94.48410537</c:v>
                </c:pt>
                <c:pt idx="385">
                  <c:v>94.47775585</c:v>
                </c:pt>
                <c:pt idx="386">
                  <c:v>94.47146106</c:v>
                </c:pt>
                <c:pt idx="387">
                  <c:v>94.46511153</c:v>
                </c:pt>
                <c:pt idx="388">
                  <c:v>94.45876201</c:v>
                </c:pt>
                <c:pt idx="389">
                  <c:v>94.45246722</c:v>
                </c:pt>
                <c:pt idx="390">
                  <c:v>94.4461177</c:v>
                </c:pt>
                <c:pt idx="391">
                  <c:v>94.43976817</c:v>
                </c:pt>
                <c:pt idx="392">
                  <c:v>94.43341865</c:v>
                </c:pt>
                <c:pt idx="393">
                  <c:v>94.42712386</c:v>
                </c:pt>
                <c:pt idx="394">
                  <c:v>94.42077434</c:v>
                </c:pt>
                <c:pt idx="395">
                  <c:v>94.41442481</c:v>
                </c:pt>
                <c:pt idx="396">
                  <c:v>94.40807529</c:v>
                </c:pt>
                <c:pt idx="397">
                  <c:v>94.4017805</c:v>
                </c:pt>
                <c:pt idx="398">
                  <c:v>94.39543098</c:v>
                </c:pt>
                <c:pt idx="399">
                  <c:v>94.38908145</c:v>
                </c:pt>
                <c:pt idx="400">
                  <c:v>94.38273193</c:v>
                </c:pt>
                <c:pt idx="401">
                  <c:v>94.37643714</c:v>
                </c:pt>
                <c:pt idx="402">
                  <c:v>94.37008762</c:v>
                </c:pt>
                <c:pt idx="403">
                  <c:v>94.36373809</c:v>
                </c:pt>
                <c:pt idx="404">
                  <c:v>94.35738857</c:v>
                </c:pt>
                <c:pt idx="405">
                  <c:v>94.35109378</c:v>
                </c:pt>
                <c:pt idx="406">
                  <c:v>94.34474426</c:v>
                </c:pt>
                <c:pt idx="407">
                  <c:v>94.33839473</c:v>
                </c:pt>
                <c:pt idx="408">
                  <c:v>94.33204521</c:v>
                </c:pt>
                <c:pt idx="409">
                  <c:v>94.32575042</c:v>
                </c:pt>
                <c:pt idx="410">
                  <c:v>94.31940089</c:v>
                </c:pt>
                <c:pt idx="411">
                  <c:v>94.31305137</c:v>
                </c:pt>
                <c:pt idx="412">
                  <c:v>94.30670185</c:v>
                </c:pt>
                <c:pt idx="413">
                  <c:v>94.30040706</c:v>
                </c:pt>
                <c:pt idx="414">
                  <c:v>94.29405753</c:v>
                </c:pt>
                <c:pt idx="415">
                  <c:v>94.28770801</c:v>
                </c:pt>
                <c:pt idx="416">
                  <c:v>94.28141322</c:v>
                </c:pt>
                <c:pt idx="417">
                  <c:v>94.2750637</c:v>
                </c:pt>
                <c:pt idx="418">
                  <c:v>94.26871417</c:v>
                </c:pt>
                <c:pt idx="419">
                  <c:v>94.26236465</c:v>
                </c:pt>
                <c:pt idx="420">
                  <c:v>94.25606986</c:v>
                </c:pt>
                <c:pt idx="421">
                  <c:v>94.24972034</c:v>
                </c:pt>
                <c:pt idx="422">
                  <c:v>94.24337081</c:v>
                </c:pt>
                <c:pt idx="423">
                  <c:v>94.23702129</c:v>
                </c:pt>
                <c:pt idx="424">
                  <c:v>94.2307265</c:v>
                </c:pt>
                <c:pt idx="425">
                  <c:v>94.22437698</c:v>
                </c:pt>
                <c:pt idx="426">
                  <c:v>94.21802745</c:v>
                </c:pt>
                <c:pt idx="427">
                  <c:v>94.21167793</c:v>
                </c:pt>
                <c:pt idx="428">
                  <c:v>94.20538314</c:v>
                </c:pt>
                <c:pt idx="429">
                  <c:v>94.19903362</c:v>
                </c:pt>
                <c:pt idx="430">
                  <c:v>94.19268409</c:v>
                </c:pt>
                <c:pt idx="431">
                  <c:v>94.18633457</c:v>
                </c:pt>
                <c:pt idx="432">
                  <c:v>94.18003978</c:v>
                </c:pt>
                <c:pt idx="433">
                  <c:v>94.17369026</c:v>
                </c:pt>
                <c:pt idx="434">
                  <c:v>94.16734073</c:v>
                </c:pt>
                <c:pt idx="435">
                  <c:v>94.16099121</c:v>
                </c:pt>
                <c:pt idx="436">
                  <c:v>94.15469642</c:v>
                </c:pt>
                <c:pt idx="437">
                  <c:v>94.14834689</c:v>
                </c:pt>
                <c:pt idx="438">
                  <c:v>94.14199737</c:v>
                </c:pt>
                <c:pt idx="439">
                  <c:v>94.13564785</c:v>
                </c:pt>
                <c:pt idx="440">
                  <c:v>94.12935306</c:v>
                </c:pt>
                <c:pt idx="441">
                  <c:v>94.12300353</c:v>
                </c:pt>
                <c:pt idx="442">
                  <c:v>94.11665401</c:v>
                </c:pt>
                <c:pt idx="443">
                  <c:v>94.11035922</c:v>
                </c:pt>
                <c:pt idx="444">
                  <c:v>94.1040097</c:v>
                </c:pt>
                <c:pt idx="445">
                  <c:v>94.09766017</c:v>
                </c:pt>
                <c:pt idx="446">
                  <c:v>94.09131065</c:v>
                </c:pt>
                <c:pt idx="447">
                  <c:v>94.08501586</c:v>
                </c:pt>
                <c:pt idx="448">
                  <c:v>94.07866634</c:v>
                </c:pt>
                <c:pt idx="449">
                  <c:v>94.07231681</c:v>
                </c:pt>
                <c:pt idx="450">
                  <c:v>94.06596729</c:v>
                </c:pt>
                <c:pt idx="451">
                  <c:v>94.0596725</c:v>
                </c:pt>
                <c:pt idx="452">
                  <c:v>94.05332298</c:v>
                </c:pt>
                <c:pt idx="453">
                  <c:v>94.04697345</c:v>
                </c:pt>
                <c:pt idx="454">
                  <c:v>94.04062393</c:v>
                </c:pt>
                <c:pt idx="455">
                  <c:v>94.03432914</c:v>
                </c:pt>
                <c:pt idx="456">
                  <c:v>94.02797962</c:v>
                </c:pt>
                <c:pt idx="457">
                  <c:v>94.02163009</c:v>
                </c:pt>
                <c:pt idx="458">
                  <c:v>94.01528057</c:v>
                </c:pt>
                <c:pt idx="459">
                  <c:v>94.00898578</c:v>
                </c:pt>
                <c:pt idx="460">
                  <c:v>94.00263626</c:v>
                </c:pt>
                <c:pt idx="461">
                  <c:v>93.99628673</c:v>
                </c:pt>
                <c:pt idx="462">
                  <c:v>93.98993721</c:v>
                </c:pt>
                <c:pt idx="463">
                  <c:v>93.98364242</c:v>
                </c:pt>
                <c:pt idx="464">
                  <c:v>93.97729289</c:v>
                </c:pt>
                <c:pt idx="465">
                  <c:v>93.97094337</c:v>
                </c:pt>
                <c:pt idx="466">
                  <c:v>93.96459385</c:v>
                </c:pt>
                <c:pt idx="467">
                  <c:v>93.95829906</c:v>
                </c:pt>
                <c:pt idx="468">
                  <c:v>93.95194953</c:v>
                </c:pt>
                <c:pt idx="469">
                  <c:v>93.94560001</c:v>
                </c:pt>
                <c:pt idx="470">
                  <c:v>93.93930522</c:v>
                </c:pt>
                <c:pt idx="471">
                  <c:v>93.9329557</c:v>
                </c:pt>
                <c:pt idx="472">
                  <c:v>93.92660617</c:v>
                </c:pt>
                <c:pt idx="473">
                  <c:v>93.92025665</c:v>
                </c:pt>
                <c:pt idx="474">
                  <c:v>93.91396186</c:v>
                </c:pt>
                <c:pt idx="475">
                  <c:v>93.90761234</c:v>
                </c:pt>
                <c:pt idx="476">
                  <c:v>93.90126281</c:v>
                </c:pt>
                <c:pt idx="477">
                  <c:v>93.89491329</c:v>
                </c:pt>
                <c:pt idx="478">
                  <c:v>93.8886185</c:v>
                </c:pt>
                <c:pt idx="479">
                  <c:v>93.88226898</c:v>
                </c:pt>
                <c:pt idx="480">
                  <c:v>93.87591945</c:v>
                </c:pt>
                <c:pt idx="481">
                  <c:v>93.86956993</c:v>
                </c:pt>
                <c:pt idx="482">
                  <c:v>93.86327514</c:v>
                </c:pt>
                <c:pt idx="483">
                  <c:v>93.85692562</c:v>
                </c:pt>
                <c:pt idx="484">
                  <c:v>93.85057609</c:v>
                </c:pt>
                <c:pt idx="485">
                  <c:v>93.84422657</c:v>
                </c:pt>
                <c:pt idx="486">
                  <c:v>93.83793178</c:v>
                </c:pt>
                <c:pt idx="487">
                  <c:v>93.83158226</c:v>
                </c:pt>
                <c:pt idx="488">
                  <c:v>93.82523273</c:v>
                </c:pt>
                <c:pt idx="489">
                  <c:v>93.81888321</c:v>
                </c:pt>
                <c:pt idx="490">
                  <c:v>93.81258842</c:v>
                </c:pt>
                <c:pt idx="491">
                  <c:v>93.80623889</c:v>
                </c:pt>
                <c:pt idx="492">
                  <c:v>93.79988937</c:v>
                </c:pt>
                <c:pt idx="493">
                  <c:v>93.79353985</c:v>
                </c:pt>
                <c:pt idx="494">
                  <c:v>93.78724506</c:v>
                </c:pt>
                <c:pt idx="495">
                  <c:v>93.78089553</c:v>
                </c:pt>
                <c:pt idx="496">
                  <c:v>93.77454601</c:v>
                </c:pt>
                <c:pt idx="497">
                  <c:v>93.76825122</c:v>
                </c:pt>
                <c:pt idx="498">
                  <c:v>93.7619017</c:v>
                </c:pt>
                <c:pt idx="499">
                  <c:v>93.75555217</c:v>
                </c:pt>
                <c:pt idx="500">
                  <c:v>93.74920265</c:v>
                </c:pt>
                <c:pt idx="501">
                  <c:v>93.74290786</c:v>
                </c:pt>
                <c:pt idx="502">
                  <c:v>93.73655834</c:v>
                </c:pt>
                <c:pt idx="503">
                  <c:v>93.73020881</c:v>
                </c:pt>
                <c:pt idx="504">
                  <c:v>93.72385929</c:v>
                </c:pt>
                <c:pt idx="505">
                  <c:v>93.7175645</c:v>
                </c:pt>
                <c:pt idx="506">
                  <c:v>93.71121498</c:v>
                </c:pt>
                <c:pt idx="507">
                  <c:v>93.70486545</c:v>
                </c:pt>
                <c:pt idx="508">
                  <c:v>93.69851593</c:v>
                </c:pt>
                <c:pt idx="509">
                  <c:v>93.69222114</c:v>
                </c:pt>
                <c:pt idx="510">
                  <c:v>93.68587162</c:v>
                </c:pt>
                <c:pt idx="511">
                  <c:v>93.67952209</c:v>
                </c:pt>
                <c:pt idx="512">
                  <c:v>93.67317257</c:v>
                </c:pt>
                <c:pt idx="513">
                  <c:v>93.66687778</c:v>
                </c:pt>
                <c:pt idx="514">
                  <c:v>93.66052826</c:v>
                </c:pt>
                <c:pt idx="515">
                  <c:v>93.65417873</c:v>
                </c:pt>
                <c:pt idx="516">
                  <c:v>93.64782921</c:v>
                </c:pt>
                <c:pt idx="517">
                  <c:v>93.64153442</c:v>
                </c:pt>
                <c:pt idx="518">
                  <c:v>93.63518489</c:v>
                </c:pt>
                <c:pt idx="519">
                  <c:v>93.62883537</c:v>
                </c:pt>
                <c:pt idx="520">
                  <c:v>93.62248585</c:v>
                </c:pt>
                <c:pt idx="521">
                  <c:v>93.61619106</c:v>
                </c:pt>
                <c:pt idx="522">
                  <c:v>93.60984153</c:v>
                </c:pt>
                <c:pt idx="523">
                  <c:v>93.60349201</c:v>
                </c:pt>
                <c:pt idx="524">
                  <c:v>93.59719722</c:v>
                </c:pt>
                <c:pt idx="525">
                  <c:v>93.5908477</c:v>
                </c:pt>
                <c:pt idx="526">
                  <c:v>93.58449817</c:v>
                </c:pt>
                <c:pt idx="527">
                  <c:v>93.57814865</c:v>
                </c:pt>
                <c:pt idx="528">
                  <c:v>93.57185386</c:v>
                </c:pt>
                <c:pt idx="529">
                  <c:v>93.56550434</c:v>
                </c:pt>
                <c:pt idx="530">
                  <c:v>93.55915481</c:v>
                </c:pt>
                <c:pt idx="531">
                  <c:v>93.55280529</c:v>
                </c:pt>
                <c:pt idx="532">
                  <c:v>93.5465105</c:v>
                </c:pt>
                <c:pt idx="533">
                  <c:v>93.54016098</c:v>
                </c:pt>
                <c:pt idx="534">
                  <c:v>93.53381145</c:v>
                </c:pt>
                <c:pt idx="535">
                  <c:v>93.52746193</c:v>
                </c:pt>
                <c:pt idx="536">
                  <c:v>93.52116714</c:v>
                </c:pt>
                <c:pt idx="537">
                  <c:v>93.51481762</c:v>
                </c:pt>
                <c:pt idx="538">
                  <c:v>93.50846809</c:v>
                </c:pt>
                <c:pt idx="539">
                  <c:v>93.50211857</c:v>
                </c:pt>
                <c:pt idx="540">
                  <c:v>93.49582378</c:v>
                </c:pt>
                <c:pt idx="541">
                  <c:v>93.48947426</c:v>
                </c:pt>
                <c:pt idx="542">
                  <c:v>93.48312473</c:v>
                </c:pt>
                <c:pt idx="543">
                  <c:v>93.47677521</c:v>
                </c:pt>
                <c:pt idx="544">
                  <c:v>93.47048042</c:v>
                </c:pt>
                <c:pt idx="545">
                  <c:v>93.46413089</c:v>
                </c:pt>
                <c:pt idx="546">
                  <c:v>93.45778137</c:v>
                </c:pt>
                <c:pt idx="547">
                  <c:v>93.45143185</c:v>
                </c:pt>
                <c:pt idx="548">
                  <c:v>93.44513706</c:v>
                </c:pt>
                <c:pt idx="549">
                  <c:v>93.43878753</c:v>
                </c:pt>
                <c:pt idx="550">
                  <c:v>93.43243801</c:v>
                </c:pt>
                <c:pt idx="551">
                  <c:v>93.42614322</c:v>
                </c:pt>
                <c:pt idx="552">
                  <c:v>93.4197937</c:v>
                </c:pt>
                <c:pt idx="553">
                  <c:v>93.41344417</c:v>
                </c:pt>
                <c:pt idx="554">
                  <c:v>93.40709465</c:v>
                </c:pt>
                <c:pt idx="555">
                  <c:v>93.40079986</c:v>
                </c:pt>
                <c:pt idx="556">
                  <c:v>93.39445034</c:v>
                </c:pt>
                <c:pt idx="557">
                  <c:v>93.38810081</c:v>
                </c:pt>
                <c:pt idx="558">
                  <c:v>93.38175129</c:v>
                </c:pt>
                <c:pt idx="559">
                  <c:v>93.3754565</c:v>
                </c:pt>
                <c:pt idx="560">
                  <c:v>93.36910698</c:v>
                </c:pt>
                <c:pt idx="561">
                  <c:v>93.36275745</c:v>
                </c:pt>
                <c:pt idx="562">
                  <c:v>93.35640793</c:v>
                </c:pt>
                <c:pt idx="563">
                  <c:v>93.35011314</c:v>
                </c:pt>
                <c:pt idx="564">
                  <c:v>93.34376362</c:v>
                </c:pt>
                <c:pt idx="565">
                  <c:v>93.33741409</c:v>
                </c:pt>
                <c:pt idx="566">
                  <c:v>93.33106457</c:v>
                </c:pt>
                <c:pt idx="567">
                  <c:v>93.32476978</c:v>
                </c:pt>
                <c:pt idx="568">
                  <c:v>93.31842026</c:v>
                </c:pt>
                <c:pt idx="569">
                  <c:v>93.31207073</c:v>
                </c:pt>
                <c:pt idx="570">
                  <c:v>93.30572121</c:v>
                </c:pt>
                <c:pt idx="571">
                  <c:v>93.29942642</c:v>
                </c:pt>
                <c:pt idx="572">
                  <c:v>93.29307689</c:v>
                </c:pt>
                <c:pt idx="573">
                  <c:v>93.28672737</c:v>
                </c:pt>
                <c:pt idx="574">
                  <c:v>93.28037785</c:v>
                </c:pt>
                <c:pt idx="575">
                  <c:v>93.27408306</c:v>
                </c:pt>
                <c:pt idx="576">
                  <c:v>93.26773353</c:v>
                </c:pt>
                <c:pt idx="577">
                  <c:v>93.26138401</c:v>
                </c:pt>
                <c:pt idx="578">
                  <c:v>93.25508922</c:v>
                </c:pt>
                <c:pt idx="579">
                  <c:v>93.2487397</c:v>
                </c:pt>
                <c:pt idx="580">
                  <c:v>93.24239017</c:v>
                </c:pt>
                <c:pt idx="581">
                  <c:v>93.23604065</c:v>
                </c:pt>
                <c:pt idx="582">
                  <c:v>93.22974586</c:v>
                </c:pt>
                <c:pt idx="583">
                  <c:v>93.22339634</c:v>
                </c:pt>
                <c:pt idx="584">
                  <c:v>93.21704681</c:v>
                </c:pt>
                <c:pt idx="585">
                  <c:v>93.21069729</c:v>
                </c:pt>
                <c:pt idx="586">
                  <c:v>93.2044025</c:v>
                </c:pt>
                <c:pt idx="587">
                  <c:v>93.19805298</c:v>
                </c:pt>
                <c:pt idx="588">
                  <c:v>93.19170345</c:v>
                </c:pt>
                <c:pt idx="589">
                  <c:v>93.18535393</c:v>
                </c:pt>
                <c:pt idx="590">
                  <c:v>93.17905914</c:v>
                </c:pt>
                <c:pt idx="591">
                  <c:v>93.17270962</c:v>
                </c:pt>
                <c:pt idx="592">
                  <c:v>93.16636009</c:v>
                </c:pt>
                <c:pt idx="593">
                  <c:v>93.16001057</c:v>
                </c:pt>
                <c:pt idx="594">
                  <c:v>93.15371578</c:v>
                </c:pt>
                <c:pt idx="595">
                  <c:v>93.14736626</c:v>
                </c:pt>
                <c:pt idx="596">
                  <c:v>93.14101673</c:v>
                </c:pt>
                <c:pt idx="597">
                  <c:v>93.13466721</c:v>
                </c:pt>
                <c:pt idx="598">
                  <c:v>93.12837242</c:v>
                </c:pt>
                <c:pt idx="599">
                  <c:v>93.12202289</c:v>
                </c:pt>
                <c:pt idx="600">
                  <c:v>93.11567337</c:v>
                </c:pt>
                <c:pt idx="601">
                  <c:v>93.10932385</c:v>
                </c:pt>
                <c:pt idx="602">
                  <c:v>93.10302906</c:v>
                </c:pt>
                <c:pt idx="603">
                  <c:v>93.09667953</c:v>
                </c:pt>
                <c:pt idx="604">
                  <c:v>93.09033001</c:v>
                </c:pt>
                <c:pt idx="605">
                  <c:v>93.08463733</c:v>
                </c:pt>
              </c:numCache>
            </c:numRef>
          </c:yVal>
          <c:smooth val="0"/>
        </c:ser>
        <c:axId val="18765670"/>
        <c:axId val="34673303"/>
      </c:scatterChart>
      <c:valAx>
        <c:axId val="18765670"/>
        <c:scaling>
          <c:orientation val="minMax"/>
          <c:max val="-74.85"/>
          <c:min val="-75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4673303"/>
        <c:crosses val="autoZero"/>
        <c:crossBetween val="midCat"/>
        <c:dispUnits/>
      </c:valAx>
      <c:valAx>
        <c:axId val="34673303"/>
        <c:scaling>
          <c:orientation val="minMax"/>
          <c:max val="40.15"/>
          <c:min val="39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8765670"/>
        <c:crossesAt val="-75.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Data!$D$56:$D$170</c:f>
              <c:strCache>
                <c:ptCount val="115"/>
                <c:pt idx="0">
                  <c:v>0.966898143</c:v>
                </c:pt>
                <c:pt idx="1">
                  <c:v>0.967013896</c:v>
                </c:pt>
                <c:pt idx="2">
                  <c:v>0.967129648</c:v>
                </c:pt>
                <c:pt idx="3">
                  <c:v>0.9672454</c:v>
                </c:pt>
                <c:pt idx="4">
                  <c:v>0.967361093</c:v>
                </c:pt>
                <c:pt idx="5">
                  <c:v>0.967476845</c:v>
                </c:pt>
                <c:pt idx="6">
                  <c:v>0.967592597</c:v>
                </c:pt>
                <c:pt idx="7">
                  <c:v>0.967708349</c:v>
                </c:pt>
                <c:pt idx="8">
                  <c:v>0.967824101</c:v>
                </c:pt>
                <c:pt idx="9">
                  <c:v>0.967939794</c:v>
                </c:pt>
                <c:pt idx="10">
                  <c:v>0.968055546</c:v>
                </c:pt>
                <c:pt idx="11">
                  <c:v>0.968171299</c:v>
                </c:pt>
                <c:pt idx="12">
                  <c:v>0.968287051</c:v>
                </c:pt>
                <c:pt idx="13">
                  <c:v>0.968402803</c:v>
                </c:pt>
                <c:pt idx="14">
                  <c:v>0.968518496</c:v>
                </c:pt>
                <c:pt idx="15">
                  <c:v>0.968634248</c:v>
                </c:pt>
                <c:pt idx="16">
                  <c:v>0.96875</c:v>
                </c:pt>
                <c:pt idx="17">
                  <c:v>0.968865752</c:v>
                </c:pt>
                <c:pt idx="18">
                  <c:v>0.968981504</c:v>
                </c:pt>
                <c:pt idx="19">
                  <c:v>0.969097197</c:v>
                </c:pt>
                <c:pt idx="20">
                  <c:v>0.969212949</c:v>
                </c:pt>
                <c:pt idx="21">
                  <c:v>0.969328701</c:v>
                </c:pt>
                <c:pt idx="22">
                  <c:v>0.969444454</c:v>
                </c:pt>
                <c:pt idx="23">
                  <c:v>0.969560206</c:v>
                </c:pt>
                <c:pt idx="24">
                  <c:v>0.969675899</c:v>
                </c:pt>
                <c:pt idx="25">
                  <c:v>0.969791651</c:v>
                </c:pt>
                <c:pt idx="26">
                  <c:v>0.969907403</c:v>
                </c:pt>
                <c:pt idx="27">
                  <c:v>0.970023155</c:v>
                </c:pt>
                <c:pt idx="28">
                  <c:v>0.970138907</c:v>
                </c:pt>
                <c:pt idx="29">
                  <c:v>0.9702546</c:v>
                </c:pt>
                <c:pt idx="30">
                  <c:v>0.970370352</c:v>
                </c:pt>
                <c:pt idx="31">
                  <c:v>0.970486104</c:v>
                </c:pt>
                <c:pt idx="32">
                  <c:v>0.970601857</c:v>
                </c:pt>
                <c:pt idx="33">
                  <c:v>0.970717609</c:v>
                </c:pt>
                <c:pt idx="34">
                  <c:v>0.970833361</c:v>
                </c:pt>
                <c:pt idx="35">
                  <c:v>0.970949054</c:v>
                </c:pt>
                <c:pt idx="36">
                  <c:v>0.971064806</c:v>
                </c:pt>
                <c:pt idx="37">
                  <c:v>0.971180558</c:v>
                </c:pt>
                <c:pt idx="38">
                  <c:v>0.97129631</c:v>
                </c:pt>
                <c:pt idx="39">
                  <c:v>0.971412063</c:v>
                </c:pt>
                <c:pt idx="40">
                  <c:v>0.971527755</c:v>
                </c:pt>
                <c:pt idx="41">
                  <c:v>0.971643507</c:v>
                </c:pt>
                <c:pt idx="42">
                  <c:v>0.97175926</c:v>
                </c:pt>
                <c:pt idx="43">
                  <c:v>0.971875012</c:v>
                </c:pt>
                <c:pt idx="44">
                  <c:v>0.971990764</c:v>
                </c:pt>
                <c:pt idx="45">
                  <c:v>0.972106457</c:v>
                </c:pt>
                <c:pt idx="46">
                  <c:v>0.972222209</c:v>
                </c:pt>
                <c:pt idx="47">
                  <c:v>0.972337961</c:v>
                </c:pt>
                <c:pt idx="48">
                  <c:v>0.972453713</c:v>
                </c:pt>
                <c:pt idx="49">
                  <c:v>0.972569466</c:v>
                </c:pt>
                <c:pt idx="50">
                  <c:v>0.972685158</c:v>
                </c:pt>
                <c:pt idx="51">
                  <c:v>0.97280091</c:v>
                </c:pt>
                <c:pt idx="52">
                  <c:v>0.972916663</c:v>
                </c:pt>
                <c:pt idx="53">
                  <c:v>0.973032415</c:v>
                </c:pt>
                <c:pt idx="54">
                  <c:v>0.973148167</c:v>
                </c:pt>
                <c:pt idx="55">
                  <c:v>0.97326386</c:v>
                </c:pt>
                <c:pt idx="56">
                  <c:v>0.973379612</c:v>
                </c:pt>
                <c:pt idx="57">
                  <c:v>0.973495364</c:v>
                </c:pt>
                <c:pt idx="58">
                  <c:v>0.973611116</c:v>
                </c:pt>
                <c:pt idx="59">
                  <c:v>0.973726869</c:v>
                </c:pt>
                <c:pt idx="60">
                  <c:v>0.973842621</c:v>
                </c:pt>
                <c:pt idx="61">
                  <c:v>0.973958313</c:v>
                </c:pt>
                <c:pt idx="62">
                  <c:v>0.974074066</c:v>
                </c:pt>
                <c:pt idx="63">
                  <c:v>0.974189818</c:v>
                </c:pt>
                <c:pt idx="64">
                  <c:v>0.97430557</c:v>
                </c:pt>
                <c:pt idx="65">
                  <c:v>0.974421322</c:v>
                </c:pt>
                <c:pt idx="66">
                  <c:v>0.974537015</c:v>
                </c:pt>
                <c:pt idx="67">
                  <c:v>0.974652767</c:v>
                </c:pt>
                <c:pt idx="68">
                  <c:v>0.974768519</c:v>
                </c:pt>
                <c:pt idx="69">
                  <c:v>0.974884272</c:v>
                </c:pt>
                <c:pt idx="70">
                  <c:v>0.975000024</c:v>
                </c:pt>
                <c:pt idx="71">
                  <c:v>0.975115716</c:v>
                </c:pt>
                <c:pt idx="72">
                  <c:v>0.975231469</c:v>
                </c:pt>
                <c:pt idx="73">
                  <c:v>0.975347221</c:v>
                </c:pt>
                <c:pt idx="74">
                  <c:v>0.975462973</c:v>
                </c:pt>
                <c:pt idx="75">
                  <c:v>0.975578725</c:v>
                </c:pt>
                <c:pt idx="76">
                  <c:v>0.975694418</c:v>
                </c:pt>
                <c:pt idx="77">
                  <c:v>0.97581017</c:v>
                </c:pt>
                <c:pt idx="78">
                  <c:v>0.975925922</c:v>
                </c:pt>
                <c:pt idx="79">
                  <c:v>0.976041675</c:v>
                </c:pt>
                <c:pt idx="80">
                  <c:v>0.976157427</c:v>
                </c:pt>
                <c:pt idx="81">
                  <c:v>0.976273119</c:v>
                </c:pt>
                <c:pt idx="82">
                  <c:v>0.976388872</c:v>
                </c:pt>
                <c:pt idx="83">
                  <c:v>0.976504624</c:v>
                </c:pt>
                <c:pt idx="84">
                  <c:v>0.976620376</c:v>
                </c:pt>
                <c:pt idx="85">
                  <c:v>0.976736128</c:v>
                </c:pt>
                <c:pt idx="86">
                  <c:v>0.976851881</c:v>
                </c:pt>
                <c:pt idx="87">
                  <c:v>0.976967573</c:v>
                </c:pt>
                <c:pt idx="88">
                  <c:v>0.977083325</c:v>
                </c:pt>
                <c:pt idx="89">
                  <c:v>0.977199078</c:v>
                </c:pt>
                <c:pt idx="90">
                  <c:v>0.97731483</c:v>
                </c:pt>
                <c:pt idx="91">
                  <c:v>0.977430582</c:v>
                </c:pt>
                <c:pt idx="92">
                  <c:v>0.977546275</c:v>
                </c:pt>
                <c:pt idx="93">
                  <c:v>0.977662027</c:v>
                </c:pt>
                <c:pt idx="94">
                  <c:v>0.977777779</c:v>
                </c:pt>
                <c:pt idx="95">
                  <c:v>0.977893531</c:v>
                </c:pt>
                <c:pt idx="96">
                  <c:v>0.978009284</c:v>
                </c:pt>
                <c:pt idx="97">
                  <c:v>0.978124976</c:v>
                </c:pt>
                <c:pt idx="98">
                  <c:v>0.978240728</c:v>
                </c:pt>
                <c:pt idx="99">
                  <c:v>0.978356481</c:v>
                </c:pt>
                <c:pt idx="100">
                  <c:v>0.978472233</c:v>
                </c:pt>
                <c:pt idx="101">
                  <c:v>0.978587985</c:v>
                </c:pt>
                <c:pt idx="102">
                  <c:v>0.978703678</c:v>
                </c:pt>
                <c:pt idx="103">
                  <c:v>0.97881943</c:v>
                </c:pt>
                <c:pt idx="104">
                  <c:v>0.978935182</c:v>
                </c:pt>
                <c:pt idx="105">
                  <c:v>0.979050934</c:v>
                </c:pt>
                <c:pt idx="106">
                  <c:v>0.979166687</c:v>
                </c:pt>
                <c:pt idx="107">
                  <c:v>0.979282379</c:v>
                </c:pt>
                <c:pt idx="108">
                  <c:v>0.979398131</c:v>
                </c:pt>
                <c:pt idx="109">
                  <c:v>0.979513884</c:v>
                </c:pt>
                <c:pt idx="110">
                  <c:v>0.979629636</c:v>
                </c:pt>
                <c:pt idx="111">
                  <c:v>0.979745388</c:v>
                </c:pt>
                <c:pt idx="112">
                  <c:v>0.97986114</c:v>
                </c:pt>
                <c:pt idx="113">
                  <c:v>0.979976833</c:v>
                </c:pt>
                <c:pt idx="114">
                  <c:v>0.980092585</c:v>
                </c:pt>
              </c:strCache>
            </c:strRef>
          </c:xVal>
          <c:yVal>
            <c:numRef>
              <c:f>Data!$P$56:$P$170</c:f>
              <c:numCache>
                <c:ptCount val="115"/>
                <c:pt idx="0">
                  <c:v>55.4</c:v>
                </c:pt>
                <c:pt idx="1">
                  <c:v>55.5</c:v>
                </c:pt>
                <c:pt idx="2">
                  <c:v>55.3</c:v>
                </c:pt>
                <c:pt idx="3">
                  <c:v>55.4</c:v>
                </c:pt>
                <c:pt idx="4">
                  <c:v>54.8</c:v>
                </c:pt>
                <c:pt idx="5">
                  <c:v>54.6</c:v>
                </c:pt>
                <c:pt idx="6">
                  <c:v>54.5</c:v>
                </c:pt>
                <c:pt idx="7">
                  <c:v>54.9</c:v>
                </c:pt>
                <c:pt idx="8">
                  <c:v>54.7</c:v>
                </c:pt>
                <c:pt idx="9">
                  <c:v>54.8</c:v>
                </c:pt>
                <c:pt idx="10">
                  <c:v>54.5</c:v>
                </c:pt>
                <c:pt idx="11">
                  <c:v>53.5</c:v>
                </c:pt>
                <c:pt idx="12">
                  <c:v>53.4</c:v>
                </c:pt>
                <c:pt idx="13">
                  <c:v>53.5</c:v>
                </c:pt>
                <c:pt idx="14">
                  <c:v>53.1</c:v>
                </c:pt>
                <c:pt idx="15">
                  <c:v>53.4</c:v>
                </c:pt>
                <c:pt idx="16">
                  <c:v>53.6</c:v>
                </c:pt>
                <c:pt idx="17">
                  <c:v>53.7</c:v>
                </c:pt>
                <c:pt idx="18">
                  <c:v>53.6</c:v>
                </c:pt>
                <c:pt idx="19">
                  <c:v>52.7</c:v>
                </c:pt>
                <c:pt idx="20">
                  <c:v>52.9</c:v>
                </c:pt>
                <c:pt idx="21">
                  <c:v>54</c:v>
                </c:pt>
                <c:pt idx="22">
                  <c:v>53.2</c:v>
                </c:pt>
                <c:pt idx="23">
                  <c:v>53.5</c:v>
                </c:pt>
                <c:pt idx="24">
                  <c:v>54.2</c:v>
                </c:pt>
                <c:pt idx="25">
                  <c:v>54.8</c:v>
                </c:pt>
                <c:pt idx="26">
                  <c:v>54.4</c:v>
                </c:pt>
                <c:pt idx="27">
                  <c:v>54.9</c:v>
                </c:pt>
                <c:pt idx="28">
                  <c:v>55.1</c:v>
                </c:pt>
                <c:pt idx="29">
                  <c:v>55.4</c:v>
                </c:pt>
                <c:pt idx="30">
                  <c:v>55.2</c:v>
                </c:pt>
                <c:pt idx="31">
                  <c:v>54.9</c:v>
                </c:pt>
                <c:pt idx="32">
                  <c:v>54.6</c:v>
                </c:pt>
                <c:pt idx="33">
                  <c:v>54.5</c:v>
                </c:pt>
                <c:pt idx="34">
                  <c:v>54.8</c:v>
                </c:pt>
                <c:pt idx="35">
                  <c:v>54.8</c:v>
                </c:pt>
                <c:pt idx="36">
                  <c:v>55</c:v>
                </c:pt>
                <c:pt idx="37">
                  <c:v>54.7</c:v>
                </c:pt>
                <c:pt idx="38">
                  <c:v>55.1</c:v>
                </c:pt>
                <c:pt idx="39">
                  <c:v>55.3</c:v>
                </c:pt>
                <c:pt idx="40">
                  <c:v>55.2</c:v>
                </c:pt>
                <c:pt idx="41">
                  <c:v>55</c:v>
                </c:pt>
                <c:pt idx="42">
                  <c:v>55</c:v>
                </c:pt>
                <c:pt idx="43">
                  <c:v>55.7</c:v>
                </c:pt>
                <c:pt idx="44">
                  <c:v>55.9</c:v>
                </c:pt>
                <c:pt idx="45">
                  <c:v>56</c:v>
                </c:pt>
                <c:pt idx="46">
                  <c:v>55.9</c:v>
                </c:pt>
                <c:pt idx="47">
                  <c:v>55.8</c:v>
                </c:pt>
                <c:pt idx="48">
                  <c:v>55.3</c:v>
                </c:pt>
                <c:pt idx="49">
                  <c:v>55.3</c:v>
                </c:pt>
                <c:pt idx="50">
                  <c:v>54.9</c:v>
                </c:pt>
                <c:pt idx="51">
                  <c:v>54.4</c:v>
                </c:pt>
                <c:pt idx="52">
                  <c:v>54.5</c:v>
                </c:pt>
                <c:pt idx="53">
                  <c:v>54.7</c:v>
                </c:pt>
                <c:pt idx="54">
                  <c:v>55.1</c:v>
                </c:pt>
                <c:pt idx="55">
                  <c:v>54</c:v>
                </c:pt>
                <c:pt idx="56">
                  <c:v>54.9</c:v>
                </c:pt>
                <c:pt idx="57">
                  <c:v>54.7</c:v>
                </c:pt>
                <c:pt idx="58">
                  <c:v>55.4</c:v>
                </c:pt>
                <c:pt idx="59">
                  <c:v>55.5</c:v>
                </c:pt>
                <c:pt idx="60">
                  <c:v>55.1</c:v>
                </c:pt>
                <c:pt idx="61">
                  <c:v>55.7</c:v>
                </c:pt>
                <c:pt idx="62">
                  <c:v>56.5</c:v>
                </c:pt>
                <c:pt idx="63">
                  <c:v>56.9</c:v>
                </c:pt>
                <c:pt idx="64">
                  <c:v>56.5</c:v>
                </c:pt>
                <c:pt idx="65">
                  <c:v>56.7</c:v>
                </c:pt>
                <c:pt idx="66">
                  <c:v>56.6</c:v>
                </c:pt>
                <c:pt idx="67">
                  <c:v>56.5</c:v>
                </c:pt>
                <c:pt idx="68">
                  <c:v>56.2</c:v>
                </c:pt>
                <c:pt idx="69">
                  <c:v>56.2</c:v>
                </c:pt>
                <c:pt idx="70">
                  <c:v>56.4</c:v>
                </c:pt>
                <c:pt idx="71">
                  <c:v>56</c:v>
                </c:pt>
                <c:pt idx="72">
                  <c:v>56.2</c:v>
                </c:pt>
                <c:pt idx="73">
                  <c:v>56.3</c:v>
                </c:pt>
                <c:pt idx="74">
                  <c:v>56</c:v>
                </c:pt>
                <c:pt idx="75">
                  <c:v>55.7</c:v>
                </c:pt>
                <c:pt idx="76">
                  <c:v>56</c:v>
                </c:pt>
                <c:pt idx="77">
                  <c:v>56.2</c:v>
                </c:pt>
                <c:pt idx="78">
                  <c:v>56.2</c:v>
                </c:pt>
                <c:pt idx="79">
                  <c:v>56</c:v>
                </c:pt>
                <c:pt idx="80">
                  <c:v>55.9</c:v>
                </c:pt>
                <c:pt idx="81">
                  <c:v>56.5</c:v>
                </c:pt>
                <c:pt idx="82">
                  <c:v>56.7</c:v>
                </c:pt>
                <c:pt idx="83">
                  <c:v>56.8</c:v>
                </c:pt>
                <c:pt idx="84">
                  <c:v>56.6</c:v>
                </c:pt>
                <c:pt idx="85">
                  <c:v>56.2</c:v>
                </c:pt>
                <c:pt idx="86">
                  <c:v>56.4</c:v>
                </c:pt>
                <c:pt idx="87">
                  <c:v>56.6</c:v>
                </c:pt>
                <c:pt idx="88">
                  <c:v>56.7</c:v>
                </c:pt>
                <c:pt idx="89">
                  <c:v>57.1</c:v>
                </c:pt>
                <c:pt idx="90">
                  <c:v>56.8</c:v>
                </c:pt>
                <c:pt idx="91">
                  <c:v>56.4</c:v>
                </c:pt>
                <c:pt idx="92">
                  <c:v>56.2</c:v>
                </c:pt>
                <c:pt idx="93">
                  <c:v>55.9</c:v>
                </c:pt>
                <c:pt idx="94">
                  <c:v>55.7</c:v>
                </c:pt>
                <c:pt idx="95">
                  <c:v>56.2</c:v>
                </c:pt>
                <c:pt idx="96">
                  <c:v>56.4</c:v>
                </c:pt>
                <c:pt idx="97">
                  <c:v>55.8</c:v>
                </c:pt>
                <c:pt idx="98">
                  <c:v>55.7</c:v>
                </c:pt>
                <c:pt idx="99">
                  <c:v>55.6</c:v>
                </c:pt>
                <c:pt idx="100">
                  <c:v>55.7</c:v>
                </c:pt>
                <c:pt idx="101">
                  <c:v>56.3</c:v>
                </c:pt>
                <c:pt idx="102">
                  <c:v>56.7</c:v>
                </c:pt>
                <c:pt idx="103">
                  <c:v>56.2</c:v>
                </c:pt>
                <c:pt idx="104">
                  <c:v>56.7</c:v>
                </c:pt>
                <c:pt idx="105">
                  <c:v>56.7</c:v>
                </c:pt>
                <c:pt idx="106">
                  <c:v>56.5</c:v>
                </c:pt>
                <c:pt idx="107">
                  <c:v>56.6</c:v>
                </c:pt>
                <c:pt idx="108">
                  <c:v>56.1</c:v>
                </c:pt>
                <c:pt idx="109">
                  <c:v>56.1</c:v>
                </c:pt>
                <c:pt idx="110">
                  <c:v>56</c:v>
                </c:pt>
                <c:pt idx="111">
                  <c:v>56.6</c:v>
                </c:pt>
                <c:pt idx="112">
                  <c:v>56</c:v>
                </c:pt>
                <c:pt idx="113">
                  <c:v>55.3</c:v>
                </c:pt>
                <c:pt idx="114">
                  <c:v>55.4</c:v>
                </c:pt>
              </c:numCache>
            </c:numRef>
          </c:yVal>
          <c:smooth val="0"/>
        </c:ser>
        <c:axId val="42744314"/>
        <c:axId val="49154507"/>
      </c:scatterChart>
      <c:val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49154507"/>
        <c:crosses val="autoZero"/>
        <c:crossBetween val="midCat"/>
        <c:dispUnits/>
      </c:valAx>
      <c:valAx>
        <c:axId val="491545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44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Data!$D$56:$D$170</c:f>
              <c:strCache>
                <c:ptCount val="115"/>
                <c:pt idx="0">
                  <c:v>0.966898143</c:v>
                </c:pt>
                <c:pt idx="1">
                  <c:v>0.967013896</c:v>
                </c:pt>
                <c:pt idx="2">
                  <c:v>0.967129648</c:v>
                </c:pt>
                <c:pt idx="3">
                  <c:v>0.9672454</c:v>
                </c:pt>
                <c:pt idx="4">
                  <c:v>0.967361093</c:v>
                </c:pt>
                <c:pt idx="5">
                  <c:v>0.967476845</c:v>
                </c:pt>
                <c:pt idx="6">
                  <c:v>0.967592597</c:v>
                </c:pt>
                <c:pt idx="7">
                  <c:v>0.967708349</c:v>
                </c:pt>
                <c:pt idx="8">
                  <c:v>0.967824101</c:v>
                </c:pt>
                <c:pt idx="9">
                  <c:v>0.967939794</c:v>
                </c:pt>
                <c:pt idx="10">
                  <c:v>0.968055546</c:v>
                </c:pt>
                <c:pt idx="11">
                  <c:v>0.968171299</c:v>
                </c:pt>
                <c:pt idx="12">
                  <c:v>0.968287051</c:v>
                </c:pt>
                <c:pt idx="13">
                  <c:v>0.968402803</c:v>
                </c:pt>
                <c:pt idx="14">
                  <c:v>0.968518496</c:v>
                </c:pt>
                <c:pt idx="15">
                  <c:v>0.968634248</c:v>
                </c:pt>
                <c:pt idx="16">
                  <c:v>0.96875</c:v>
                </c:pt>
                <c:pt idx="17">
                  <c:v>0.968865752</c:v>
                </c:pt>
                <c:pt idx="18">
                  <c:v>0.968981504</c:v>
                </c:pt>
                <c:pt idx="19">
                  <c:v>0.969097197</c:v>
                </c:pt>
                <c:pt idx="20">
                  <c:v>0.969212949</c:v>
                </c:pt>
                <c:pt idx="21">
                  <c:v>0.969328701</c:v>
                </c:pt>
                <c:pt idx="22">
                  <c:v>0.969444454</c:v>
                </c:pt>
                <c:pt idx="23">
                  <c:v>0.969560206</c:v>
                </c:pt>
                <c:pt idx="24">
                  <c:v>0.969675899</c:v>
                </c:pt>
                <c:pt idx="25">
                  <c:v>0.969791651</c:v>
                </c:pt>
                <c:pt idx="26">
                  <c:v>0.969907403</c:v>
                </c:pt>
                <c:pt idx="27">
                  <c:v>0.970023155</c:v>
                </c:pt>
                <c:pt idx="28">
                  <c:v>0.970138907</c:v>
                </c:pt>
                <c:pt idx="29">
                  <c:v>0.9702546</c:v>
                </c:pt>
                <c:pt idx="30">
                  <c:v>0.970370352</c:v>
                </c:pt>
                <c:pt idx="31">
                  <c:v>0.970486104</c:v>
                </c:pt>
                <c:pt idx="32">
                  <c:v>0.970601857</c:v>
                </c:pt>
                <c:pt idx="33">
                  <c:v>0.970717609</c:v>
                </c:pt>
                <c:pt idx="34">
                  <c:v>0.970833361</c:v>
                </c:pt>
                <c:pt idx="35">
                  <c:v>0.970949054</c:v>
                </c:pt>
                <c:pt idx="36">
                  <c:v>0.971064806</c:v>
                </c:pt>
                <c:pt idx="37">
                  <c:v>0.971180558</c:v>
                </c:pt>
                <c:pt idx="38">
                  <c:v>0.97129631</c:v>
                </c:pt>
                <c:pt idx="39">
                  <c:v>0.971412063</c:v>
                </c:pt>
                <c:pt idx="40">
                  <c:v>0.971527755</c:v>
                </c:pt>
                <c:pt idx="41">
                  <c:v>0.971643507</c:v>
                </c:pt>
                <c:pt idx="42">
                  <c:v>0.97175926</c:v>
                </c:pt>
                <c:pt idx="43">
                  <c:v>0.971875012</c:v>
                </c:pt>
                <c:pt idx="44">
                  <c:v>0.971990764</c:v>
                </c:pt>
                <c:pt idx="45">
                  <c:v>0.972106457</c:v>
                </c:pt>
                <c:pt idx="46">
                  <c:v>0.972222209</c:v>
                </c:pt>
                <c:pt idx="47">
                  <c:v>0.972337961</c:v>
                </c:pt>
                <c:pt idx="48">
                  <c:v>0.972453713</c:v>
                </c:pt>
                <c:pt idx="49">
                  <c:v>0.972569466</c:v>
                </c:pt>
                <c:pt idx="50">
                  <c:v>0.972685158</c:v>
                </c:pt>
                <c:pt idx="51">
                  <c:v>0.97280091</c:v>
                </c:pt>
                <c:pt idx="52">
                  <c:v>0.972916663</c:v>
                </c:pt>
                <c:pt idx="53">
                  <c:v>0.973032415</c:v>
                </c:pt>
                <c:pt idx="54">
                  <c:v>0.973148167</c:v>
                </c:pt>
                <c:pt idx="55">
                  <c:v>0.97326386</c:v>
                </c:pt>
                <c:pt idx="56">
                  <c:v>0.973379612</c:v>
                </c:pt>
                <c:pt idx="57">
                  <c:v>0.973495364</c:v>
                </c:pt>
                <c:pt idx="58">
                  <c:v>0.973611116</c:v>
                </c:pt>
                <c:pt idx="59">
                  <c:v>0.973726869</c:v>
                </c:pt>
                <c:pt idx="60">
                  <c:v>0.973842621</c:v>
                </c:pt>
                <c:pt idx="61">
                  <c:v>0.973958313</c:v>
                </c:pt>
                <c:pt idx="62">
                  <c:v>0.974074066</c:v>
                </c:pt>
                <c:pt idx="63">
                  <c:v>0.974189818</c:v>
                </c:pt>
                <c:pt idx="64">
                  <c:v>0.97430557</c:v>
                </c:pt>
                <c:pt idx="65">
                  <c:v>0.974421322</c:v>
                </c:pt>
                <c:pt idx="66">
                  <c:v>0.974537015</c:v>
                </c:pt>
                <c:pt idx="67">
                  <c:v>0.974652767</c:v>
                </c:pt>
                <c:pt idx="68">
                  <c:v>0.974768519</c:v>
                </c:pt>
                <c:pt idx="69">
                  <c:v>0.974884272</c:v>
                </c:pt>
                <c:pt idx="70">
                  <c:v>0.975000024</c:v>
                </c:pt>
                <c:pt idx="71">
                  <c:v>0.975115716</c:v>
                </c:pt>
                <c:pt idx="72">
                  <c:v>0.975231469</c:v>
                </c:pt>
                <c:pt idx="73">
                  <c:v>0.975347221</c:v>
                </c:pt>
                <c:pt idx="74">
                  <c:v>0.975462973</c:v>
                </c:pt>
                <c:pt idx="75">
                  <c:v>0.975578725</c:v>
                </c:pt>
                <c:pt idx="76">
                  <c:v>0.975694418</c:v>
                </c:pt>
                <c:pt idx="77">
                  <c:v>0.97581017</c:v>
                </c:pt>
                <c:pt idx="78">
                  <c:v>0.975925922</c:v>
                </c:pt>
                <c:pt idx="79">
                  <c:v>0.976041675</c:v>
                </c:pt>
                <c:pt idx="80">
                  <c:v>0.976157427</c:v>
                </c:pt>
                <c:pt idx="81">
                  <c:v>0.976273119</c:v>
                </c:pt>
                <c:pt idx="82">
                  <c:v>0.976388872</c:v>
                </c:pt>
                <c:pt idx="83">
                  <c:v>0.976504624</c:v>
                </c:pt>
                <c:pt idx="84">
                  <c:v>0.976620376</c:v>
                </c:pt>
                <c:pt idx="85">
                  <c:v>0.976736128</c:v>
                </c:pt>
                <c:pt idx="86">
                  <c:v>0.976851881</c:v>
                </c:pt>
                <c:pt idx="87">
                  <c:v>0.976967573</c:v>
                </c:pt>
                <c:pt idx="88">
                  <c:v>0.977083325</c:v>
                </c:pt>
                <c:pt idx="89">
                  <c:v>0.977199078</c:v>
                </c:pt>
                <c:pt idx="90">
                  <c:v>0.97731483</c:v>
                </c:pt>
                <c:pt idx="91">
                  <c:v>0.977430582</c:v>
                </c:pt>
                <c:pt idx="92">
                  <c:v>0.977546275</c:v>
                </c:pt>
                <c:pt idx="93">
                  <c:v>0.977662027</c:v>
                </c:pt>
                <c:pt idx="94">
                  <c:v>0.977777779</c:v>
                </c:pt>
                <c:pt idx="95">
                  <c:v>0.977893531</c:v>
                </c:pt>
                <c:pt idx="96">
                  <c:v>0.978009284</c:v>
                </c:pt>
                <c:pt idx="97">
                  <c:v>0.978124976</c:v>
                </c:pt>
                <c:pt idx="98">
                  <c:v>0.978240728</c:v>
                </c:pt>
                <c:pt idx="99">
                  <c:v>0.978356481</c:v>
                </c:pt>
                <c:pt idx="100">
                  <c:v>0.978472233</c:v>
                </c:pt>
                <c:pt idx="101">
                  <c:v>0.978587985</c:v>
                </c:pt>
                <c:pt idx="102">
                  <c:v>0.978703678</c:v>
                </c:pt>
                <c:pt idx="103">
                  <c:v>0.97881943</c:v>
                </c:pt>
                <c:pt idx="104">
                  <c:v>0.978935182</c:v>
                </c:pt>
                <c:pt idx="105">
                  <c:v>0.979050934</c:v>
                </c:pt>
                <c:pt idx="106">
                  <c:v>0.979166687</c:v>
                </c:pt>
                <c:pt idx="107">
                  <c:v>0.979282379</c:v>
                </c:pt>
                <c:pt idx="108">
                  <c:v>0.979398131</c:v>
                </c:pt>
                <c:pt idx="109">
                  <c:v>0.979513884</c:v>
                </c:pt>
                <c:pt idx="110">
                  <c:v>0.979629636</c:v>
                </c:pt>
                <c:pt idx="111">
                  <c:v>0.979745388</c:v>
                </c:pt>
                <c:pt idx="112">
                  <c:v>0.97986114</c:v>
                </c:pt>
                <c:pt idx="113">
                  <c:v>0.979976833</c:v>
                </c:pt>
                <c:pt idx="114">
                  <c:v>0.980092585</c:v>
                </c:pt>
              </c:strCache>
            </c:strRef>
          </c:xVal>
          <c:yVal>
            <c:numRef>
              <c:f>Data!$Q$56:$Q$170</c:f>
              <c:numCache>
                <c:ptCount val="115"/>
                <c:pt idx="0">
                  <c:v>52.1</c:v>
                </c:pt>
                <c:pt idx="1">
                  <c:v>53.5</c:v>
                </c:pt>
                <c:pt idx="2">
                  <c:v>54.5</c:v>
                </c:pt>
                <c:pt idx="3">
                  <c:v>59.5</c:v>
                </c:pt>
                <c:pt idx="4">
                  <c:v>60.5</c:v>
                </c:pt>
                <c:pt idx="5">
                  <c:v>61.9</c:v>
                </c:pt>
                <c:pt idx="6">
                  <c:v>63.9</c:v>
                </c:pt>
                <c:pt idx="7">
                  <c:v>63.9</c:v>
                </c:pt>
                <c:pt idx="8">
                  <c:v>64</c:v>
                </c:pt>
                <c:pt idx="9">
                  <c:v>64.4</c:v>
                </c:pt>
                <c:pt idx="10">
                  <c:v>64</c:v>
                </c:pt>
                <c:pt idx="11">
                  <c:v>64</c:v>
                </c:pt>
                <c:pt idx="12">
                  <c:v>65.4</c:v>
                </c:pt>
                <c:pt idx="13">
                  <c:v>65.9</c:v>
                </c:pt>
                <c:pt idx="14">
                  <c:v>63.5</c:v>
                </c:pt>
                <c:pt idx="15">
                  <c:v>61.4</c:v>
                </c:pt>
                <c:pt idx="16">
                  <c:v>63.4</c:v>
                </c:pt>
                <c:pt idx="17">
                  <c:v>62.4</c:v>
                </c:pt>
                <c:pt idx="18">
                  <c:v>62.9</c:v>
                </c:pt>
                <c:pt idx="19">
                  <c:v>65.9</c:v>
                </c:pt>
                <c:pt idx="20">
                  <c:v>54.6</c:v>
                </c:pt>
                <c:pt idx="21">
                  <c:v>59.9</c:v>
                </c:pt>
                <c:pt idx="22">
                  <c:v>76.9</c:v>
                </c:pt>
                <c:pt idx="23">
                  <c:v>68.8</c:v>
                </c:pt>
                <c:pt idx="24">
                  <c:v>59.6</c:v>
                </c:pt>
                <c:pt idx="25">
                  <c:v>57</c:v>
                </c:pt>
                <c:pt idx="26">
                  <c:v>63.2</c:v>
                </c:pt>
                <c:pt idx="27">
                  <c:v>63.5</c:v>
                </c:pt>
                <c:pt idx="28">
                  <c:v>65.5</c:v>
                </c:pt>
                <c:pt idx="29">
                  <c:v>66.9</c:v>
                </c:pt>
                <c:pt idx="30">
                  <c:v>64.9</c:v>
                </c:pt>
                <c:pt idx="31">
                  <c:v>62.9</c:v>
                </c:pt>
                <c:pt idx="32">
                  <c:v>57.4</c:v>
                </c:pt>
                <c:pt idx="33">
                  <c:v>58</c:v>
                </c:pt>
                <c:pt idx="34">
                  <c:v>65.4</c:v>
                </c:pt>
                <c:pt idx="35">
                  <c:v>61.5</c:v>
                </c:pt>
                <c:pt idx="36">
                  <c:v>59.5</c:v>
                </c:pt>
                <c:pt idx="37">
                  <c:v>52.6</c:v>
                </c:pt>
                <c:pt idx="38">
                  <c:v>52.5</c:v>
                </c:pt>
                <c:pt idx="39">
                  <c:v>61.5</c:v>
                </c:pt>
                <c:pt idx="40">
                  <c:v>60.5</c:v>
                </c:pt>
                <c:pt idx="41">
                  <c:v>57.9</c:v>
                </c:pt>
                <c:pt idx="42">
                  <c:v>55</c:v>
                </c:pt>
                <c:pt idx="43">
                  <c:v>55</c:v>
                </c:pt>
                <c:pt idx="44">
                  <c:v>62.6</c:v>
                </c:pt>
                <c:pt idx="45">
                  <c:v>59.4</c:v>
                </c:pt>
                <c:pt idx="46">
                  <c:v>62.4</c:v>
                </c:pt>
                <c:pt idx="47">
                  <c:v>61.9</c:v>
                </c:pt>
                <c:pt idx="48">
                  <c:v>62.5</c:v>
                </c:pt>
                <c:pt idx="49">
                  <c:v>63.5</c:v>
                </c:pt>
                <c:pt idx="50">
                  <c:v>64.9</c:v>
                </c:pt>
                <c:pt idx="51">
                  <c:v>64.4</c:v>
                </c:pt>
                <c:pt idx="52">
                  <c:v>67.4</c:v>
                </c:pt>
                <c:pt idx="53">
                  <c:v>65.6</c:v>
                </c:pt>
                <c:pt idx="54">
                  <c:v>61.7</c:v>
                </c:pt>
                <c:pt idx="55">
                  <c:v>59.5</c:v>
                </c:pt>
                <c:pt idx="56">
                  <c:v>59.9</c:v>
                </c:pt>
                <c:pt idx="57">
                  <c:v>59.4</c:v>
                </c:pt>
                <c:pt idx="58">
                  <c:v>61.9</c:v>
                </c:pt>
                <c:pt idx="59">
                  <c:v>66.9</c:v>
                </c:pt>
                <c:pt idx="60">
                  <c:v>68.9</c:v>
                </c:pt>
                <c:pt idx="61">
                  <c:v>56.5</c:v>
                </c:pt>
                <c:pt idx="62">
                  <c:v>53.4</c:v>
                </c:pt>
                <c:pt idx="63">
                  <c:v>54.6</c:v>
                </c:pt>
                <c:pt idx="64">
                  <c:v>61.9</c:v>
                </c:pt>
                <c:pt idx="65">
                  <c:v>61.3</c:v>
                </c:pt>
                <c:pt idx="66">
                  <c:v>64.4</c:v>
                </c:pt>
                <c:pt idx="67">
                  <c:v>62.4</c:v>
                </c:pt>
                <c:pt idx="68">
                  <c:v>70.4</c:v>
                </c:pt>
                <c:pt idx="69">
                  <c:v>69.4</c:v>
                </c:pt>
                <c:pt idx="70">
                  <c:v>64.4</c:v>
                </c:pt>
                <c:pt idx="71">
                  <c:v>59.9</c:v>
                </c:pt>
                <c:pt idx="72">
                  <c:v>63.9</c:v>
                </c:pt>
                <c:pt idx="73">
                  <c:v>61.5</c:v>
                </c:pt>
                <c:pt idx="74">
                  <c:v>57.4</c:v>
                </c:pt>
                <c:pt idx="75">
                  <c:v>58.9</c:v>
                </c:pt>
                <c:pt idx="76">
                  <c:v>62.4</c:v>
                </c:pt>
                <c:pt idx="77">
                  <c:v>59</c:v>
                </c:pt>
                <c:pt idx="78">
                  <c:v>57.5</c:v>
                </c:pt>
                <c:pt idx="79">
                  <c:v>58.4</c:v>
                </c:pt>
                <c:pt idx="80">
                  <c:v>59.4</c:v>
                </c:pt>
                <c:pt idx="81">
                  <c:v>55</c:v>
                </c:pt>
                <c:pt idx="82">
                  <c:v>60</c:v>
                </c:pt>
                <c:pt idx="83">
                  <c:v>56.1</c:v>
                </c:pt>
                <c:pt idx="84">
                  <c:v>65.9</c:v>
                </c:pt>
                <c:pt idx="85">
                  <c:v>57.9</c:v>
                </c:pt>
                <c:pt idx="86">
                  <c:v>58</c:v>
                </c:pt>
                <c:pt idx="87">
                  <c:v>62.9</c:v>
                </c:pt>
                <c:pt idx="88">
                  <c:v>60.6</c:v>
                </c:pt>
                <c:pt idx="89">
                  <c:v>58.4</c:v>
                </c:pt>
                <c:pt idx="90">
                  <c:v>61.9</c:v>
                </c:pt>
                <c:pt idx="91">
                  <c:v>61.5</c:v>
                </c:pt>
                <c:pt idx="92">
                  <c:v>60.6</c:v>
                </c:pt>
                <c:pt idx="93">
                  <c:v>60.6</c:v>
                </c:pt>
                <c:pt idx="94">
                  <c:v>69.4</c:v>
                </c:pt>
                <c:pt idx="95">
                  <c:v>58.9</c:v>
                </c:pt>
                <c:pt idx="96">
                  <c:v>53.4</c:v>
                </c:pt>
                <c:pt idx="97">
                  <c:v>60.1</c:v>
                </c:pt>
                <c:pt idx="98">
                  <c:v>67.6</c:v>
                </c:pt>
                <c:pt idx="99">
                  <c:v>65.8</c:v>
                </c:pt>
                <c:pt idx="100">
                  <c:v>65.8</c:v>
                </c:pt>
                <c:pt idx="101">
                  <c:v>67</c:v>
                </c:pt>
                <c:pt idx="102">
                  <c:v>67.1</c:v>
                </c:pt>
                <c:pt idx="103">
                  <c:v>60.9</c:v>
                </c:pt>
                <c:pt idx="104">
                  <c:v>59.4</c:v>
                </c:pt>
                <c:pt idx="105">
                  <c:v>61.9</c:v>
                </c:pt>
                <c:pt idx="106">
                  <c:v>60.4</c:v>
                </c:pt>
                <c:pt idx="107">
                  <c:v>62</c:v>
                </c:pt>
                <c:pt idx="108">
                  <c:v>54.5</c:v>
                </c:pt>
                <c:pt idx="109">
                  <c:v>62.4</c:v>
                </c:pt>
                <c:pt idx="110">
                  <c:v>60.4</c:v>
                </c:pt>
                <c:pt idx="111">
                  <c:v>61.9</c:v>
                </c:pt>
                <c:pt idx="112">
                  <c:v>60.1</c:v>
                </c:pt>
                <c:pt idx="113">
                  <c:v>56.5</c:v>
                </c:pt>
                <c:pt idx="114">
                  <c:v>52</c:v>
                </c:pt>
              </c:numCache>
            </c:numRef>
          </c:yVal>
          <c:smooth val="0"/>
        </c:ser>
        <c:axId val="39737380"/>
        <c:axId val="22092101"/>
      </c:scatterChart>
      <c:val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22092101"/>
        <c:crosses val="autoZero"/>
        <c:crossBetween val="midCat"/>
        <c:dispUnits/>
      </c:valAx>
      <c:valAx>
        <c:axId val="220921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37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Data!$Z$9:$Z$614</c:f>
              <c:numCache>
                <c:ptCount val="606"/>
                <c:pt idx="66">
                  <c:v>1.106</c:v>
                </c:pt>
                <c:pt idx="67">
                  <c:v>1.137</c:v>
                </c:pt>
                <c:pt idx="68">
                  <c:v>1.146</c:v>
                </c:pt>
                <c:pt idx="69">
                  <c:v>1.214</c:v>
                </c:pt>
                <c:pt idx="70">
                  <c:v>1.114</c:v>
                </c:pt>
                <c:pt idx="71">
                  <c:v>1.156</c:v>
                </c:pt>
                <c:pt idx="72">
                  <c:v>1.167</c:v>
                </c:pt>
                <c:pt idx="73">
                  <c:v>1.022</c:v>
                </c:pt>
                <c:pt idx="74">
                  <c:v>1.086</c:v>
                </c:pt>
                <c:pt idx="75">
                  <c:v>1.126</c:v>
                </c:pt>
                <c:pt idx="76">
                  <c:v>1.216</c:v>
                </c:pt>
                <c:pt idx="77">
                  <c:v>1.056</c:v>
                </c:pt>
                <c:pt idx="78">
                  <c:v>1.176</c:v>
                </c:pt>
                <c:pt idx="79">
                  <c:v>1.166</c:v>
                </c:pt>
                <c:pt idx="80">
                  <c:v>1.076</c:v>
                </c:pt>
                <c:pt idx="81">
                  <c:v>1.096</c:v>
                </c:pt>
                <c:pt idx="82">
                  <c:v>1.176</c:v>
                </c:pt>
                <c:pt idx="83">
                  <c:v>1.256</c:v>
                </c:pt>
                <c:pt idx="84">
                  <c:v>1.175</c:v>
                </c:pt>
                <c:pt idx="85">
                  <c:v>1.096</c:v>
                </c:pt>
                <c:pt idx="86">
                  <c:v>1.217</c:v>
                </c:pt>
                <c:pt idx="87">
                  <c:v>1.156</c:v>
                </c:pt>
                <c:pt idx="88">
                  <c:v>1.126</c:v>
                </c:pt>
                <c:pt idx="89">
                  <c:v>1.066</c:v>
                </c:pt>
                <c:pt idx="90">
                  <c:v>1.105</c:v>
                </c:pt>
                <c:pt idx="91">
                  <c:v>1.156</c:v>
                </c:pt>
                <c:pt idx="92">
                  <c:v>1.144</c:v>
                </c:pt>
                <c:pt idx="93">
                  <c:v>1.195</c:v>
                </c:pt>
                <c:pt idx="94">
                  <c:v>1.374</c:v>
                </c:pt>
                <c:pt idx="95">
                  <c:v>1.404</c:v>
                </c:pt>
                <c:pt idx="96">
                  <c:v>1.514</c:v>
                </c:pt>
                <c:pt idx="97">
                  <c:v>1.526</c:v>
                </c:pt>
                <c:pt idx="98">
                  <c:v>1.575</c:v>
                </c:pt>
                <c:pt idx="99">
                  <c:v>1.674</c:v>
                </c:pt>
                <c:pt idx="100">
                  <c:v>1.594</c:v>
                </c:pt>
                <c:pt idx="101">
                  <c:v>1.623</c:v>
                </c:pt>
                <c:pt idx="102">
                  <c:v>1.504</c:v>
                </c:pt>
                <c:pt idx="103">
                  <c:v>1.554</c:v>
                </c:pt>
                <c:pt idx="104">
                  <c:v>1.553</c:v>
                </c:pt>
                <c:pt idx="105">
                  <c:v>1.534</c:v>
                </c:pt>
                <c:pt idx="106">
                  <c:v>1.504</c:v>
                </c:pt>
                <c:pt idx="107">
                  <c:v>1.593</c:v>
                </c:pt>
                <c:pt idx="108">
                  <c:v>1.574</c:v>
                </c:pt>
                <c:pt idx="109">
                  <c:v>1.614</c:v>
                </c:pt>
                <c:pt idx="110">
                  <c:v>1.615</c:v>
                </c:pt>
                <c:pt idx="111">
                  <c:v>1.634</c:v>
                </c:pt>
                <c:pt idx="112">
                  <c:v>1.673</c:v>
                </c:pt>
                <c:pt idx="113">
                  <c:v>1.634</c:v>
                </c:pt>
                <c:pt idx="114">
                  <c:v>1.564</c:v>
                </c:pt>
                <c:pt idx="115">
                  <c:v>1.503</c:v>
                </c:pt>
                <c:pt idx="116">
                  <c:v>1.554</c:v>
                </c:pt>
                <c:pt idx="117">
                  <c:v>1.614</c:v>
                </c:pt>
                <c:pt idx="118">
                  <c:v>1.564</c:v>
                </c:pt>
                <c:pt idx="119">
                  <c:v>1.664</c:v>
                </c:pt>
                <c:pt idx="120">
                  <c:v>1.635</c:v>
                </c:pt>
                <c:pt idx="121">
                  <c:v>1.525</c:v>
                </c:pt>
                <c:pt idx="122">
                  <c:v>1.624</c:v>
                </c:pt>
                <c:pt idx="123">
                  <c:v>1.593</c:v>
                </c:pt>
                <c:pt idx="124">
                  <c:v>1.615</c:v>
                </c:pt>
                <c:pt idx="125">
                  <c:v>1.594</c:v>
                </c:pt>
                <c:pt idx="126">
                  <c:v>1.634</c:v>
                </c:pt>
                <c:pt idx="127">
                  <c:v>1.615</c:v>
                </c:pt>
                <c:pt idx="128">
                  <c:v>1.544</c:v>
                </c:pt>
                <c:pt idx="129">
                  <c:v>1.624</c:v>
                </c:pt>
                <c:pt idx="130">
                  <c:v>1.525</c:v>
                </c:pt>
                <c:pt idx="131">
                  <c:v>1.554</c:v>
                </c:pt>
                <c:pt idx="132">
                  <c:v>1.644</c:v>
                </c:pt>
                <c:pt idx="133">
                  <c:v>1.674</c:v>
                </c:pt>
                <c:pt idx="134">
                  <c:v>1.514</c:v>
                </c:pt>
                <c:pt idx="135">
                  <c:v>1.594</c:v>
                </c:pt>
                <c:pt idx="136">
                  <c:v>1.615</c:v>
                </c:pt>
                <c:pt idx="137">
                  <c:v>1.604</c:v>
                </c:pt>
                <c:pt idx="138">
                  <c:v>1.625</c:v>
                </c:pt>
                <c:pt idx="139">
                  <c:v>1.652</c:v>
                </c:pt>
                <c:pt idx="140">
                  <c:v>1.584</c:v>
                </c:pt>
                <c:pt idx="141">
                  <c:v>1.574</c:v>
                </c:pt>
                <c:pt idx="142">
                  <c:v>1.664</c:v>
                </c:pt>
                <c:pt idx="143">
                  <c:v>1.644</c:v>
                </c:pt>
                <c:pt idx="144">
                  <c:v>1.565</c:v>
                </c:pt>
                <c:pt idx="145">
                  <c:v>1.554</c:v>
                </c:pt>
                <c:pt idx="146">
                  <c:v>1.513</c:v>
                </c:pt>
                <c:pt idx="147">
                  <c:v>1.534</c:v>
                </c:pt>
                <c:pt idx="148">
                  <c:v>1.524</c:v>
                </c:pt>
                <c:pt idx="149">
                  <c:v>1.575</c:v>
                </c:pt>
                <c:pt idx="150">
                  <c:v>1.564</c:v>
                </c:pt>
                <c:pt idx="151">
                  <c:v>1.644</c:v>
                </c:pt>
                <c:pt idx="152">
                  <c:v>1.524</c:v>
                </c:pt>
                <c:pt idx="153">
                  <c:v>1.614</c:v>
                </c:pt>
                <c:pt idx="154">
                  <c:v>1.554</c:v>
                </c:pt>
                <c:pt idx="155">
                  <c:v>1.616</c:v>
                </c:pt>
                <c:pt idx="156">
                  <c:v>1.534</c:v>
                </c:pt>
                <c:pt idx="157">
                  <c:v>1.644</c:v>
                </c:pt>
                <c:pt idx="158">
                  <c:v>1.644</c:v>
                </c:pt>
                <c:pt idx="159">
                  <c:v>1.584</c:v>
                </c:pt>
                <c:pt idx="160">
                  <c:v>1.605</c:v>
                </c:pt>
                <c:pt idx="161">
                  <c:v>1.594</c:v>
                </c:pt>
                <c:pt idx="162">
                  <c:v>1.624</c:v>
                </c:pt>
                <c:pt idx="163">
                  <c:v>1.513</c:v>
                </c:pt>
                <c:pt idx="164">
                  <c:v>1.494</c:v>
                </c:pt>
                <c:pt idx="165">
                  <c:v>1.565</c:v>
                </c:pt>
                <c:pt idx="166">
                  <c:v>1.664</c:v>
                </c:pt>
                <c:pt idx="167">
                  <c:v>1.673</c:v>
                </c:pt>
                <c:pt idx="168">
                  <c:v>1.644</c:v>
                </c:pt>
                <c:pt idx="169">
                  <c:v>1.594</c:v>
                </c:pt>
                <c:pt idx="170">
                  <c:v>1.615</c:v>
                </c:pt>
                <c:pt idx="171">
                  <c:v>1.712</c:v>
                </c:pt>
                <c:pt idx="172">
                  <c:v>1.741</c:v>
                </c:pt>
                <c:pt idx="173">
                  <c:v>1.882</c:v>
                </c:pt>
                <c:pt idx="174">
                  <c:v>1.933</c:v>
                </c:pt>
                <c:pt idx="175">
                  <c:v>1.962</c:v>
                </c:pt>
                <c:pt idx="176">
                  <c:v>2.029</c:v>
                </c:pt>
                <c:pt idx="177">
                  <c:v>2.201</c:v>
                </c:pt>
                <c:pt idx="178">
                  <c:v>2.31</c:v>
                </c:pt>
                <c:pt idx="179">
                  <c:v>2.73</c:v>
                </c:pt>
                <c:pt idx="180">
                  <c:v>3.469</c:v>
                </c:pt>
                <c:pt idx="181">
                  <c:v>3.976</c:v>
                </c:pt>
                <c:pt idx="182">
                  <c:v>4.089</c:v>
                </c:pt>
                <c:pt idx="183">
                  <c:v>3.83</c:v>
                </c:pt>
                <c:pt idx="184">
                  <c:v>3.308</c:v>
                </c:pt>
                <c:pt idx="185">
                  <c:v>2.923</c:v>
                </c:pt>
                <c:pt idx="186">
                  <c:v>2.394</c:v>
                </c:pt>
                <c:pt idx="187">
                  <c:v>2.1</c:v>
                </c:pt>
                <c:pt idx="188">
                  <c:v>1.974</c:v>
                </c:pt>
                <c:pt idx="189">
                  <c:v>1.791</c:v>
                </c:pt>
                <c:pt idx="190">
                  <c:v>1.674</c:v>
                </c:pt>
                <c:pt idx="191">
                  <c:v>1.605</c:v>
                </c:pt>
                <c:pt idx="192">
                  <c:v>1.594</c:v>
                </c:pt>
                <c:pt idx="193">
                  <c:v>1.616</c:v>
                </c:pt>
                <c:pt idx="194">
                  <c:v>1.606</c:v>
                </c:pt>
                <c:pt idx="195">
                  <c:v>1.504</c:v>
                </c:pt>
                <c:pt idx="196">
                  <c:v>1.574</c:v>
                </c:pt>
                <c:pt idx="197">
                  <c:v>1.526</c:v>
                </c:pt>
                <c:pt idx="198">
                  <c:v>1.674</c:v>
                </c:pt>
                <c:pt idx="199">
                  <c:v>1.555</c:v>
                </c:pt>
                <c:pt idx="200">
                  <c:v>1.605</c:v>
                </c:pt>
                <c:pt idx="201">
                  <c:v>1.604</c:v>
                </c:pt>
                <c:pt idx="202">
                  <c:v>1.564</c:v>
                </c:pt>
                <c:pt idx="203">
                  <c:v>1.514</c:v>
                </c:pt>
                <c:pt idx="204">
                  <c:v>1.554</c:v>
                </c:pt>
                <c:pt idx="205">
                  <c:v>1.494</c:v>
                </c:pt>
                <c:pt idx="206">
                  <c:v>1.514</c:v>
                </c:pt>
                <c:pt idx="207">
                  <c:v>1.544</c:v>
                </c:pt>
                <c:pt idx="208">
                  <c:v>1.535</c:v>
                </c:pt>
                <c:pt idx="209">
                  <c:v>1.544</c:v>
                </c:pt>
                <c:pt idx="210">
                  <c:v>1.536</c:v>
                </c:pt>
                <c:pt idx="211">
                  <c:v>1.564</c:v>
                </c:pt>
                <c:pt idx="212">
                  <c:v>1.655</c:v>
                </c:pt>
                <c:pt idx="213">
                  <c:v>1.683</c:v>
                </c:pt>
                <c:pt idx="214">
                  <c:v>1.584</c:v>
                </c:pt>
                <c:pt idx="215">
                  <c:v>1.574</c:v>
                </c:pt>
                <c:pt idx="216">
                  <c:v>1.634</c:v>
                </c:pt>
                <c:pt idx="217">
                  <c:v>1.544</c:v>
                </c:pt>
                <c:pt idx="218">
                  <c:v>1.564</c:v>
                </c:pt>
                <c:pt idx="219">
                  <c:v>1.554</c:v>
                </c:pt>
                <c:pt idx="220">
                  <c:v>1.644</c:v>
                </c:pt>
                <c:pt idx="221">
                  <c:v>1.654</c:v>
                </c:pt>
                <c:pt idx="222">
                  <c:v>1.624</c:v>
                </c:pt>
                <c:pt idx="223">
                  <c:v>1.575</c:v>
                </c:pt>
                <c:pt idx="224">
                  <c:v>1.594</c:v>
                </c:pt>
                <c:pt idx="225">
                  <c:v>1.664</c:v>
                </c:pt>
                <c:pt idx="226">
                  <c:v>1.583</c:v>
                </c:pt>
                <c:pt idx="227">
                  <c:v>1.605</c:v>
                </c:pt>
                <c:pt idx="228">
                  <c:v>1.712</c:v>
                </c:pt>
                <c:pt idx="229">
                  <c:v>1.644</c:v>
                </c:pt>
                <c:pt idx="230">
                  <c:v>1.604</c:v>
                </c:pt>
                <c:pt idx="231">
                  <c:v>1.575</c:v>
                </c:pt>
                <c:pt idx="232">
                  <c:v>1.584</c:v>
                </c:pt>
                <c:pt idx="233">
                  <c:v>1.606</c:v>
                </c:pt>
                <c:pt idx="234">
                  <c:v>1.544</c:v>
                </c:pt>
                <c:pt idx="235">
                  <c:v>1.624</c:v>
                </c:pt>
                <c:pt idx="236">
                  <c:v>1.605</c:v>
                </c:pt>
                <c:pt idx="237">
                  <c:v>1.554</c:v>
                </c:pt>
                <c:pt idx="238">
                  <c:v>1.414</c:v>
                </c:pt>
                <c:pt idx="239">
                  <c:v>1.494</c:v>
                </c:pt>
                <c:pt idx="240">
                  <c:v>1.503</c:v>
                </c:pt>
                <c:pt idx="241">
                  <c:v>1.605</c:v>
                </c:pt>
                <c:pt idx="242">
                  <c:v>1.594</c:v>
                </c:pt>
                <c:pt idx="243">
                  <c:v>1.624</c:v>
                </c:pt>
                <c:pt idx="244">
                  <c:v>1.711</c:v>
                </c:pt>
                <c:pt idx="245">
                  <c:v>1.583</c:v>
                </c:pt>
                <c:pt idx="246">
                  <c:v>1.544</c:v>
                </c:pt>
                <c:pt idx="247">
                  <c:v>1.664</c:v>
                </c:pt>
                <c:pt idx="248">
                  <c:v>1.554</c:v>
                </c:pt>
                <c:pt idx="249">
                  <c:v>1.583</c:v>
                </c:pt>
                <c:pt idx="250">
                  <c:v>1.594</c:v>
                </c:pt>
                <c:pt idx="251">
                  <c:v>1.494</c:v>
                </c:pt>
                <c:pt idx="252">
                  <c:v>1.494</c:v>
                </c:pt>
                <c:pt idx="253">
                  <c:v>1.544</c:v>
                </c:pt>
                <c:pt idx="254">
                  <c:v>1.583</c:v>
                </c:pt>
                <c:pt idx="255">
                  <c:v>1.573</c:v>
                </c:pt>
                <c:pt idx="256">
                  <c:v>1.604</c:v>
                </c:pt>
                <c:pt idx="257">
                  <c:v>1.514</c:v>
                </c:pt>
                <c:pt idx="258">
                  <c:v>1.604</c:v>
                </c:pt>
                <c:pt idx="259">
                  <c:v>1.534</c:v>
                </c:pt>
                <c:pt idx="260">
                  <c:v>1.503</c:v>
                </c:pt>
                <c:pt idx="261">
                  <c:v>1.701</c:v>
                </c:pt>
                <c:pt idx="262">
                  <c:v>1.575</c:v>
                </c:pt>
                <c:pt idx="263">
                  <c:v>1.514</c:v>
                </c:pt>
                <c:pt idx="264">
                  <c:v>1.374</c:v>
                </c:pt>
                <c:pt idx="265">
                  <c:v>1.504</c:v>
                </c:pt>
                <c:pt idx="266">
                  <c:v>1.545</c:v>
                </c:pt>
                <c:pt idx="267">
                  <c:v>1.535</c:v>
                </c:pt>
                <c:pt idx="268">
                  <c:v>1.615</c:v>
                </c:pt>
                <c:pt idx="269">
                  <c:v>1.564</c:v>
                </c:pt>
                <c:pt idx="270">
                  <c:v>1.554</c:v>
                </c:pt>
                <c:pt idx="271">
                  <c:v>1.485</c:v>
                </c:pt>
                <c:pt idx="272">
                  <c:v>1.544</c:v>
                </c:pt>
                <c:pt idx="273">
                  <c:v>1.514</c:v>
                </c:pt>
                <c:pt idx="274">
                  <c:v>1.634</c:v>
                </c:pt>
                <c:pt idx="275">
                  <c:v>1.604</c:v>
                </c:pt>
                <c:pt idx="276">
                  <c:v>1.564</c:v>
                </c:pt>
                <c:pt idx="277">
                  <c:v>1.554</c:v>
                </c:pt>
                <c:pt idx="278">
                  <c:v>1.624</c:v>
                </c:pt>
                <c:pt idx="279">
                  <c:v>1.513</c:v>
                </c:pt>
                <c:pt idx="280">
                  <c:v>1.605</c:v>
                </c:pt>
                <c:pt idx="281">
                  <c:v>1.536</c:v>
                </c:pt>
                <c:pt idx="282">
                  <c:v>1.564</c:v>
                </c:pt>
                <c:pt idx="283">
                  <c:v>1.454</c:v>
                </c:pt>
                <c:pt idx="284">
                  <c:v>1.535</c:v>
                </c:pt>
                <c:pt idx="285">
                  <c:v>1.444</c:v>
                </c:pt>
                <c:pt idx="286">
                  <c:v>1.424</c:v>
                </c:pt>
                <c:pt idx="287">
                  <c:v>1.495</c:v>
                </c:pt>
                <c:pt idx="288">
                  <c:v>1.513</c:v>
                </c:pt>
                <c:pt idx="289">
                  <c:v>1.513</c:v>
                </c:pt>
                <c:pt idx="290">
                  <c:v>1.616</c:v>
                </c:pt>
                <c:pt idx="291">
                  <c:v>1.455</c:v>
                </c:pt>
                <c:pt idx="292">
                  <c:v>1.504</c:v>
                </c:pt>
                <c:pt idx="293">
                  <c:v>1.455</c:v>
                </c:pt>
                <c:pt idx="294">
                  <c:v>1.544</c:v>
                </c:pt>
                <c:pt idx="295">
                  <c:v>1.584</c:v>
                </c:pt>
                <c:pt idx="296">
                  <c:v>1.594</c:v>
                </c:pt>
                <c:pt idx="297">
                  <c:v>1.423</c:v>
                </c:pt>
                <c:pt idx="298">
                  <c:v>1.513</c:v>
                </c:pt>
                <c:pt idx="299">
                  <c:v>1.503</c:v>
                </c:pt>
                <c:pt idx="300">
                  <c:v>1.534</c:v>
                </c:pt>
                <c:pt idx="301">
                  <c:v>1.504</c:v>
                </c:pt>
                <c:pt idx="302">
                  <c:v>1.484</c:v>
                </c:pt>
                <c:pt idx="303">
                  <c:v>1.454</c:v>
                </c:pt>
                <c:pt idx="304">
                  <c:v>1.464</c:v>
                </c:pt>
                <c:pt idx="305">
                  <c:v>1.374</c:v>
                </c:pt>
                <c:pt idx="306">
                  <c:v>1.494</c:v>
                </c:pt>
                <c:pt idx="307">
                  <c:v>1.464</c:v>
                </c:pt>
                <c:pt idx="308">
                  <c:v>1.433</c:v>
                </c:pt>
                <c:pt idx="309">
                  <c:v>1.464</c:v>
                </c:pt>
                <c:pt idx="310">
                  <c:v>1.464</c:v>
                </c:pt>
                <c:pt idx="311">
                  <c:v>1.526</c:v>
                </c:pt>
                <c:pt idx="312">
                  <c:v>1.474</c:v>
                </c:pt>
                <c:pt idx="313">
                  <c:v>1.494</c:v>
                </c:pt>
                <c:pt idx="314">
                  <c:v>1.424</c:v>
                </c:pt>
                <c:pt idx="315">
                  <c:v>1.434</c:v>
                </c:pt>
                <c:pt idx="316">
                  <c:v>1.384</c:v>
                </c:pt>
                <c:pt idx="317">
                  <c:v>1.394</c:v>
                </c:pt>
                <c:pt idx="318">
                  <c:v>1.384</c:v>
                </c:pt>
                <c:pt idx="319">
                  <c:v>1.474</c:v>
                </c:pt>
                <c:pt idx="320">
                  <c:v>1.404</c:v>
                </c:pt>
                <c:pt idx="321">
                  <c:v>1.564</c:v>
                </c:pt>
                <c:pt idx="322">
                  <c:v>1.424</c:v>
                </c:pt>
                <c:pt idx="323">
                  <c:v>1.384</c:v>
                </c:pt>
                <c:pt idx="324">
                  <c:v>1.513</c:v>
                </c:pt>
                <c:pt idx="325">
                  <c:v>1.463</c:v>
                </c:pt>
                <c:pt idx="326">
                  <c:v>1.464</c:v>
                </c:pt>
                <c:pt idx="327">
                  <c:v>1.486</c:v>
                </c:pt>
                <c:pt idx="328">
                  <c:v>1.404</c:v>
                </c:pt>
                <c:pt idx="329">
                  <c:v>1.356</c:v>
                </c:pt>
                <c:pt idx="330">
                  <c:v>1.433</c:v>
                </c:pt>
                <c:pt idx="331">
                  <c:v>1.443</c:v>
                </c:pt>
                <c:pt idx="332">
                  <c:v>1.365</c:v>
                </c:pt>
                <c:pt idx="333">
                  <c:v>1.513</c:v>
                </c:pt>
                <c:pt idx="334">
                  <c:v>1.445</c:v>
                </c:pt>
                <c:pt idx="335">
                  <c:v>1.356</c:v>
                </c:pt>
                <c:pt idx="336">
                  <c:v>1.346</c:v>
                </c:pt>
                <c:pt idx="337">
                  <c:v>1.445</c:v>
                </c:pt>
                <c:pt idx="338">
                  <c:v>1.455</c:v>
                </c:pt>
                <c:pt idx="339">
                  <c:v>1.434</c:v>
                </c:pt>
                <c:pt idx="340">
                  <c:v>1.455</c:v>
                </c:pt>
                <c:pt idx="341">
                  <c:v>1.266</c:v>
                </c:pt>
                <c:pt idx="342">
                  <c:v>1.114</c:v>
                </c:pt>
                <c:pt idx="343">
                  <c:v>1.256</c:v>
                </c:pt>
                <c:pt idx="344">
                  <c:v>1.156</c:v>
                </c:pt>
                <c:pt idx="345">
                  <c:v>1.126</c:v>
                </c:pt>
                <c:pt idx="346">
                  <c:v>1.206</c:v>
                </c:pt>
                <c:pt idx="347">
                  <c:v>1.105</c:v>
                </c:pt>
                <c:pt idx="348">
                  <c:v>1.226</c:v>
                </c:pt>
                <c:pt idx="349">
                  <c:v>1.066</c:v>
                </c:pt>
                <c:pt idx="350">
                  <c:v>1.086</c:v>
                </c:pt>
                <c:pt idx="351">
                  <c:v>1.194</c:v>
                </c:pt>
                <c:pt idx="352">
                  <c:v>1.006</c:v>
                </c:pt>
                <c:pt idx="353">
                  <c:v>0.896</c:v>
                </c:pt>
                <c:pt idx="354">
                  <c:v>1.056</c:v>
                </c:pt>
                <c:pt idx="355">
                  <c:v>0.965</c:v>
                </c:pt>
                <c:pt idx="356">
                  <c:v>1.116</c:v>
                </c:pt>
                <c:pt idx="357">
                  <c:v>1.046</c:v>
                </c:pt>
                <c:pt idx="358">
                  <c:v>1.166</c:v>
                </c:pt>
                <c:pt idx="359">
                  <c:v>1.114</c:v>
                </c:pt>
                <c:pt idx="360">
                  <c:v>1.256</c:v>
                </c:pt>
                <c:pt idx="361">
                  <c:v>1.156</c:v>
                </c:pt>
                <c:pt idx="362">
                  <c:v>1.126</c:v>
                </c:pt>
                <c:pt idx="363">
                  <c:v>1.206</c:v>
                </c:pt>
                <c:pt idx="364">
                  <c:v>1.105</c:v>
                </c:pt>
                <c:pt idx="365">
                  <c:v>1.226</c:v>
                </c:pt>
                <c:pt idx="366">
                  <c:v>1.066</c:v>
                </c:pt>
                <c:pt idx="367">
                  <c:v>1.086</c:v>
                </c:pt>
                <c:pt idx="368">
                  <c:v>1.194</c:v>
                </c:pt>
                <c:pt idx="369">
                  <c:v>1.006</c:v>
                </c:pt>
                <c:pt idx="370">
                  <c:v>0.896</c:v>
                </c:pt>
                <c:pt idx="371">
                  <c:v>1.056</c:v>
                </c:pt>
                <c:pt idx="372">
                  <c:v>0.965</c:v>
                </c:pt>
                <c:pt idx="373">
                  <c:v>1.116</c:v>
                </c:pt>
                <c:pt idx="374">
                  <c:v>1.046</c:v>
                </c:pt>
                <c:pt idx="375">
                  <c:v>1.166</c:v>
                </c:pt>
                <c:pt idx="376">
                  <c:v>1.047</c:v>
                </c:pt>
                <c:pt idx="377">
                  <c:v>1.015</c:v>
                </c:pt>
                <c:pt idx="378">
                  <c:v>1.047</c:v>
                </c:pt>
                <c:pt idx="379">
                  <c:v>1.236</c:v>
                </c:pt>
                <c:pt idx="380">
                  <c:v>1.266</c:v>
                </c:pt>
                <c:pt idx="381">
                  <c:v>1.287</c:v>
                </c:pt>
                <c:pt idx="382">
                  <c:v>1.176</c:v>
                </c:pt>
                <c:pt idx="383">
                  <c:v>1.276</c:v>
                </c:pt>
                <c:pt idx="384">
                  <c:v>1.356</c:v>
                </c:pt>
                <c:pt idx="385">
                  <c:v>1.217</c:v>
                </c:pt>
                <c:pt idx="386">
                  <c:v>1.356</c:v>
                </c:pt>
                <c:pt idx="387">
                  <c:v>1.237</c:v>
                </c:pt>
                <c:pt idx="388">
                  <c:v>1.299</c:v>
                </c:pt>
                <c:pt idx="389">
                  <c:v>1.217</c:v>
                </c:pt>
                <c:pt idx="390">
                  <c:v>1.355</c:v>
                </c:pt>
                <c:pt idx="391">
                  <c:v>1.265</c:v>
                </c:pt>
                <c:pt idx="392">
                  <c:v>1.248</c:v>
                </c:pt>
                <c:pt idx="393">
                  <c:v>1.208</c:v>
                </c:pt>
                <c:pt idx="394">
                  <c:v>1.097</c:v>
                </c:pt>
                <c:pt idx="395">
                  <c:v>1.266</c:v>
                </c:pt>
                <c:pt idx="396">
                  <c:v>1.236</c:v>
                </c:pt>
                <c:pt idx="397">
                  <c:v>1.206</c:v>
                </c:pt>
                <c:pt idx="398">
                  <c:v>1.366</c:v>
                </c:pt>
                <c:pt idx="399">
                  <c:v>1.266</c:v>
                </c:pt>
                <c:pt idx="400">
                  <c:v>1.236</c:v>
                </c:pt>
                <c:pt idx="401">
                  <c:v>1.216</c:v>
                </c:pt>
                <c:pt idx="402">
                  <c:v>1.137</c:v>
                </c:pt>
                <c:pt idx="403">
                  <c:v>1.236</c:v>
                </c:pt>
                <c:pt idx="404">
                  <c:v>1.247</c:v>
                </c:pt>
                <c:pt idx="405">
                  <c:v>1.156</c:v>
                </c:pt>
                <c:pt idx="406">
                  <c:v>1.226</c:v>
                </c:pt>
                <c:pt idx="407">
                  <c:v>1.217</c:v>
                </c:pt>
                <c:pt idx="408">
                  <c:v>1.236</c:v>
                </c:pt>
                <c:pt idx="409">
                  <c:v>1.247</c:v>
                </c:pt>
                <c:pt idx="410">
                  <c:v>1.206</c:v>
                </c:pt>
                <c:pt idx="411">
                  <c:v>1.126</c:v>
                </c:pt>
                <c:pt idx="412">
                  <c:v>1.186</c:v>
                </c:pt>
                <c:pt idx="413">
                  <c:v>1.147</c:v>
                </c:pt>
                <c:pt idx="414">
                  <c:v>1.146</c:v>
                </c:pt>
                <c:pt idx="415">
                  <c:v>1.207</c:v>
                </c:pt>
                <c:pt idx="416">
                  <c:v>1.276</c:v>
                </c:pt>
                <c:pt idx="417">
                  <c:v>1.236</c:v>
                </c:pt>
                <c:pt idx="418">
                  <c:v>1.298</c:v>
                </c:pt>
                <c:pt idx="419">
                  <c:v>1.176</c:v>
                </c:pt>
                <c:pt idx="420">
                  <c:v>1.287</c:v>
                </c:pt>
                <c:pt idx="421">
                  <c:v>1.156</c:v>
                </c:pt>
                <c:pt idx="422">
                  <c:v>1.237</c:v>
                </c:pt>
                <c:pt idx="423">
                  <c:v>1.116</c:v>
                </c:pt>
                <c:pt idx="424">
                  <c:v>1.156</c:v>
                </c:pt>
                <c:pt idx="425">
                  <c:v>1.275</c:v>
                </c:pt>
                <c:pt idx="426">
                  <c:v>1.218</c:v>
                </c:pt>
                <c:pt idx="427">
                  <c:v>1.266</c:v>
                </c:pt>
                <c:pt idx="428">
                  <c:v>1.218</c:v>
                </c:pt>
                <c:pt idx="429">
                  <c:v>1.256</c:v>
                </c:pt>
                <c:pt idx="430">
                  <c:v>1.146</c:v>
                </c:pt>
                <c:pt idx="431">
                  <c:v>1.166</c:v>
                </c:pt>
                <c:pt idx="432">
                  <c:v>1.156</c:v>
                </c:pt>
                <c:pt idx="433">
                  <c:v>1.136</c:v>
                </c:pt>
                <c:pt idx="434">
                  <c:v>1.146</c:v>
                </c:pt>
                <c:pt idx="435">
                  <c:v>1.266</c:v>
                </c:pt>
                <c:pt idx="436">
                  <c:v>1.218</c:v>
                </c:pt>
                <c:pt idx="437">
                  <c:v>1.168</c:v>
                </c:pt>
                <c:pt idx="438">
                  <c:v>1.307</c:v>
                </c:pt>
                <c:pt idx="439">
                  <c:v>1.218</c:v>
                </c:pt>
                <c:pt idx="440">
                  <c:v>1.218</c:v>
                </c:pt>
                <c:pt idx="441">
                  <c:v>1.208</c:v>
                </c:pt>
                <c:pt idx="442">
                  <c:v>1.197</c:v>
                </c:pt>
                <c:pt idx="443">
                  <c:v>1.207</c:v>
                </c:pt>
                <c:pt idx="444">
                  <c:v>1.146</c:v>
                </c:pt>
                <c:pt idx="445">
                  <c:v>1.207</c:v>
                </c:pt>
                <c:pt idx="446">
                  <c:v>1.238</c:v>
                </c:pt>
                <c:pt idx="447">
                  <c:v>1.186</c:v>
                </c:pt>
                <c:pt idx="448">
                  <c:v>1.058</c:v>
                </c:pt>
                <c:pt idx="449">
                  <c:v>1.137</c:v>
                </c:pt>
                <c:pt idx="450">
                  <c:v>1.066</c:v>
                </c:pt>
                <c:pt idx="451">
                  <c:v>1.167</c:v>
                </c:pt>
                <c:pt idx="452">
                  <c:v>1.138</c:v>
                </c:pt>
                <c:pt idx="453">
                  <c:v>1.227</c:v>
                </c:pt>
                <c:pt idx="454">
                  <c:v>1.196</c:v>
                </c:pt>
                <c:pt idx="455">
                  <c:v>1.156</c:v>
                </c:pt>
                <c:pt idx="456">
                  <c:v>1.098</c:v>
                </c:pt>
                <c:pt idx="457">
                  <c:v>1.006</c:v>
                </c:pt>
                <c:pt idx="458">
                  <c:v>1.034</c:v>
                </c:pt>
                <c:pt idx="459">
                  <c:v>1.067</c:v>
                </c:pt>
                <c:pt idx="460">
                  <c:v>1.196</c:v>
                </c:pt>
                <c:pt idx="461">
                  <c:v>1.197</c:v>
                </c:pt>
                <c:pt idx="462">
                  <c:v>1.147</c:v>
                </c:pt>
                <c:pt idx="463">
                  <c:v>1.067</c:v>
                </c:pt>
                <c:pt idx="464">
                  <c:v>1.097</c:v>
                </c:pt>
                <c:pt idx="465">
                  <c:v>1.139</c:v>
                </c:pt>
                <c:pt idx="466">
                  <c:v>1.148</c:v>
                </c:pt>
                <c:pt idx="467">
                  <c:v>1.116</c:v>
                </c:pt>
                <c:pt idx="468">
                  <c:v>1.087</c:v>
                </c:pt>
                <c:pt idx="469">
                  <c:v>1.197</c:v>
                </c:pt>
                <c:pt idx="470">
                  <c:v>1.147</c:v>
                </c:pt>
                <c:pt idx="471">
                  <c:v>1.168</c:v>
                </c:pt>
                <c:pt idx="472">
                  <c:v>1.209</c:v>
                </c:pt>
                <c:pt idx="473">
                  <c:v>1.106</c:v>
                </c:pt>
                <c:pt idx="474">
                  <c:v>1.106</c:v>
                </c:pt>
                <c:pt idx="475">
                  <c:v>1.066</c:v>
                </c:pt>
                <c:pt idx="476">
                  <c:v>1.166</c:v>
                </c:pt>
                <c:pt idx="477">
                  <c:v>1.197</c:v>
                </c:pt>
                <c:pt idx="478">
                  <c:v>1.209</c:v>
                </c:pt>
                <c:pt idx="479">
                  <c:v>1.196</c:v>
                </c:pt>
                <c:pt idx="480">
                  <c:v>1.197</c:v>
                </c:pt>
                <c:pt idx="481">
                  <c:v>1.057</c:v>
                </c:pt>
                <c:pt idx="482">
                  <c:v>0.946</c:v>
                </c:pt>
                <c:pt idx="483">
                  <c:v>1.127</c:v>
                </c:pt>
                <c:pt idx="484">
                  <c:v>1.088</c:v>
                </c:pt>
                <c:pt idx="485">
                  <c:v>1.167</c:v>
                </c:pt>
                <c:pt idx="486">
                  <c:v>1.197</c:v>
                </c:pt>
                <c:pt idx="487">
                  <c:v>1.148</c:v>
                </c:pt>
                <c:pt idx="488">
                  <c:v>1.238</c:v>
                </c:pt>
                <c:pt idx="489">
                  <c:v>1.238</c:v>
                </c:pt>
                <c:pt idx="490">
                  <c:v>1.089</c:v>
                </c:pt>
                <c:pt idx="491">
                  <c:v>1.117</c:v>
                </c:pt>
                <c:pt idx="492">
                  <c:v>1.117</c:v>
                </c:pt>
                <c:pt idx="493">
                  <c:v>1.116</c:v>
                </c:pt>
                <c:pt idx="494">
                  <c:v>1.146</c:v>
                </c:pt>
                <c:pt idx="495">
                  <c:v>1.228</c:v>
                </c:pt>
                <c:pt idx="496">
                  <c:v>1.117</c:v>
                </c:pt>
                <c:pt idx="497">
                  <c:v>1.117</c:v>
                </c:pt>
                <c:pt idx="498">
                  <c:v>1.097</c:v>
                </c:pt>
                <c:pt idx="499">
                  <c:v>1.035</c:v>
                </c:pt>
                <c:pt idx="500">
                  <c:v>1.138</c:v>
                </c:pt>
                <c:pt idx="501">
                  <c:v>1.097</c:v>
                </c:pt>
                <c:pt idx="502">
                  <c:v>1.139</c:v>
                </c:pt>
                <c:pt idx="503">
                  <c:v>1.186</c:v>
                </c:pt>
                <c:pt idx="504">
                  <c:v>1.067</c:v>
                </c:pt>
                <c:pt idx="505">
                  <c:v>1.128</c:v>
                </c:pt>
                <c:pt idx="506">
                  <c:v>1.067</c:v>
                </c:pt>
                <c:pt idx="507">
                  <c:v>1.016</c:v>
                </c:pt>
                <c:pt idx="508">
                  <c:v>1.016</c:v>
                </c:pt>
                <c:pt idx="509">
                  <c:v>1.177</c:v>
                </c:pt>
                <c:pt idx="510">
                  <c:v>1.179</c:v>
                </c:pt>
                <c:pt idx="511">
                  <c:v>1.146</c:v>
                </c:pt>
                <c:pt idx="512">
                  <c:v>1.139</c:v>
                </c:pt>
                <c:pt idx="513">
                  <c:v>1.014</c:v>
                </c:pt>
                <c:pt idx="514">
                  <c:v>1.059</c:v>
                </c:pt>
                <c:pt idx="515">
                  <c:v>1.036</c:v>
                </c:pt>
                <c:pt idx="516">
                  <c:v>1.161</c:v>
                </c:pt>
                <c:pt idx="517">
                  <c:v>1.097</c:v>
                </c:pt>
                <c:pt idx="518">
                  <c:v>1.129</c:v>
                </c:pt>
                <c:pt idx="519">
                  <c:v>1.196</c:v>
                </c:pt>
                <c:pt idx="520">
                  <c:v>1.129</c:v>
                </c:pt>
                <c:pt idx="521">
                  <c:v>1.016</c:v>
                </c:pt>
                <c:pt idx="522">
                  <c:v>1.138</c:v>
                </c:pt>
                <c:pt idx="523">
                  <c:v>1.117</c:v>
                </c:pt>
                <c:pt idx="524">
                  <c:v>1.077</c:v>
                </c:pt>
                <c:pt idx="525">
                  <c:v>1.106</c:v>
                </c:pt>
                <c:pt idx="526">
                  <c:v>1.187</c:v>
                </c:pt>
                <c:pt idx="527">
                  <c:v>1.178</c:v>
                </c:pt>
                <c:pt idx="528">
                  <c:v>1.097</c:v>
                </c:pt>
                <c:pt idx="529">
                  <c:v>1.049</c:v>
                </c:pt>
                <c:pt idx="530">
                  <c:v>1.168</c:v>
                </c:pt>
                <c:pt idx="531">
                  <c:v>1.119</c:v>
                </c:pt>
                <c:pt idx="532">
                  <c:v>1.067</c:v>
                </c:pt>
                <c:pt idx="533">
                  <c:v>1.176</c:v>
                </c:pt>
                <c:pt idx="534">
                  <c:v>1.147</c:v>
                </c:pt>
                <c:pt idx="535">
                  <c:v>1.117</c:v>
                </c:pt>
                <c:pt idx="536">
                  <c:v>1.016</c:v>
                </c:pt>
                <c:pt idx="537">
                  <c:v>1.067</c:v>
                </c:pt>
                <c:pt idx="538">
                  <c:v>1.116</c:v>
                </c:pt>
                <c:pt idx="539">
                  <c:v>1.169</c:v>
                </c:pt>
                <c:pt idx="540">
                  <c:v>1.186</c:v>
                </c:pt>
                <c:pt idx="541">
                  <c:v>1.138</c:v>
                </c:pt>
                <c:pt idx="542">
                  <c:v>1.197</c:v>
                </c:pt>
                <c:pt idx="543">
                  <c:v>1.168</c:v>
                </c:pt>
                <c:pt idx="544">
                  <c:v>1.017</c:v>
                </c:pt>
                <c:pt idx="545">
                  <c:v>1.059</c:v>
                </c:pt>
                <c:pt idx="546">
                  <c:v>1.035</c:v>
                </c:pt>
                <c:pt idx="547">
                  <c:v>1.157</c:v>
                </c:pt>
                <c:pt idx="548">
                  <c:v>1.179</c:v>
                </c:pt>
                <c:pt idx="549">
                  <c:v>1.107</c:v>
                </c:pt>
                <c:pt idx="550">
                  <c:v>1.158</c:v>
                </c:pt>
                <c:pt idx="551">
                  <c:v>1.178</c:v>
                </c:pt>
                <c:pt idx="552">
                  <c:v>1.107</c:v>
                </c:pt>
                <c:pt idx="553">
                  <c:v>1.059</c:v>
                </c:pt>
                <c:pt idx="554">
                  <c:v>1.026</c:v>
                </c:pt>
                <c:pt idx="555">
                  <c:v>1.077</c:v>
                </c:pt>
                <c:pt idx="556">
                  <c:v>1.178</c:v>
                </c:pt>
                <c:pt idx="557">
                  <c:v>1.158</c:v>
                </c:pt>
                <c:pt idx="558">
                  <c:v>1.347</c:v>
                </c:pt>
                <c:pt idx="559">
                  <c:v>1.456</c:v>
                </c:pt>
                <c:pt idx="560">
                  <c:v>1.666</c:v>
                </c:pt>
                <c:pt idx="561">
                  <c:v>1.936</c:v>
                </c:pt>
                <c:pt idx="562">
                  <c:v>2.223</c:v>
                </c:pt>
                <c:pt idx="563">
                  <c:v>2.656</c:v>
                </c:pt>
                <c:pt idx="564">
                  <c:v>3.013</c:v>
                </c:pt>
                <c:pt idx="565">
                  <c:v>3.671</c:v>
                </c:pt>
                <c:pt idx="566">
                  <c:v>4.376</c:v>
                </c:pt>
                <c:pt idx="567">
                  <c:v>4.686</c:v>
                </c:pt>
                <c:pt idx="568">
                  <c:v>4.596</c:v>
                </c:pt>
                <c:pt idx="569">
                  <c:v>4.249</c:v>
                </c:pt>
                <c:pt idx="570">
                  <c:v>3.764</c:v>
                </c:pt>
                <c:pt idx="571">
                  <c:v>3.646</c:v>
                </c:pt>
                <c:pt idx="572">
                  <c:v>4.123</c:v>
                </c:pt>
                <c:pt idx="573">
                  <c:v>4.605</c:v>
                </c:pt>
                <c:pt idx="574">
                  <c:v>4.201</c:v>
                </c:pt>
                <c:pt idx="575">
                  <c:v>3.42</c:v>
                </c:pt>
                <c:pt idx="576">
                  <c:v>2.517</c:v>
                </c:pt>
                <c:pt idx="577">
                  <c:v>1.576</c:v>
                </c:pt>
                <c:pt idx="578">
                  <c:v>1.006</c:v>
                </c:pt>
                <c:pt idx="579">
                  <c:v>0.816</c:v>
                </c:pt>
                <c:pt idx="580">
                  <c:v>0.726</c:v>
                </c:pt>
                <c:pt idx="581">
                  <c:v>0.708</c:v>
                </c:pt>
                <c:pt idx="582">
                  <c:v>0.726</c:v>
                </c:pt>
                <c:pt idx="583">
                  <c:v>0.756</c:v>
                </c:pt>
                <c:pt idx="584">
                  <c:v>0.688</c:v>
                </c:pt>
                <c:pt idx="585">
                  <c:v>0.677</c:v>
                </c:pt>
                <c:pt idx="586">
                  <c:v>0.736</c:v>
                </c:pt>
                <c:pt idx="587">
                  <c:v>0.717</c:v>
                </c:pt>
                <c:pt idx="588">
                  <c:v>0.736</c:v>
                </c:pt>
                <c:pt idx="589">
                  <c:v>0.886</c:v>
                </c:pt>
                <c:pt idx="590">
                  <c:v>0.736</c:v>
                </c:pt>
                <c:pt idx="591">
                  <c:v>0.755</c:v>
                </c:pt>
                <c:pt idx="592">
                  <c:v>0.726</c:v>
                </c:pt>
                <c:pt idx="593">
                  <c:v>0.719</c:v>
                </c:pt>
              </c:numCache>
            </c:numRef>
          </c:yVal>
          <c:smooth val="0"/>
        </c:ser>
        <c:axId val="64611182"/>
        <c:axId val="44629727"/>
      </c:scatterChart>
      <c:valAx>
        <c:axId val="64611182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crossBetween val="midCat"/>
        <c:dispUnits/>
      </c:val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611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Data!$AC$9:$AC$614</c:f>
              <c:numCache>
                <c:ptCount val="606"/>
                <c:pt idx="66">
                  <c:v>0.122</c:v>
                </c:pt>
                <c:pt idx="67">
                  <c:v>0.112</c:v>
                </c:pt>
                <c:pt idx="68">
                  <c:v>0.131</c:v>
                </c:pt>
                <c:pt idx="69">
                  <c:v>0.116</c:v>
                </c:pt>
                <c:pt idx="70">
                  <c:v>0.111</c:v>
                </c:pt>
                <c:pt idx="71">
                  <c:v>0.124</c:v>
                </c:pt>
                <c:pt idx="72">
                  <c:v>0.114</c:v>
                </c:pt>
                <c:pt idx="73">
                  <c:v>0.121</c:v>
                </c:pt>
                <c:pt idx="74">
                  <c:v>0.121</c:v>
                </c:pt>
                <c:pt idx="75">
                  <c:v>0.132</c:v>
                </c:pt>
                <c:pt idx="76">
                  <c:v>0.141</c:v>
                </c:pt>
                <c:pt idx="77">
                  <c:v>0.131</c:v>
                </c:pt>
                <c:pt idx="78">
                  <c:v>0.121</c:v>
                </c:pt>
                <c:pt idx="79">
                  <c:v>0.153</c:v>
                </c:pt>
                <c:pt idx="80">
                  <c:v>0.112</c:v>
                </c:pt>
                <c:pt idx="81">
                  <c:v>0.121</c:v>
                </c:pt>
                <c:pt idx="82">
                  <c:v>0.133</c:v>
                </c:pt>
                <c:pt idx="83">
                  <c:v>0.123</c:v>
                </c:pt>
                <c:pt idx="84">
                  <c:v>0.121</c:v>
                </c:pt>
                <c:pt idx="85">
                  <c:v>0.143</c:v>
                </c:pt>
                <c:pt idx="86">
                  <c:v>0.102</c:v>
                </c:pt>
                <c:pt idx="87">
                  <c:v>0.123</c:v>
                </c:pt>
                <c:pt idx="88">
                  <c:v>0.122</c:v>
                </c:pt>
                <c:pt idx="89">
                  <c:v>0.122</c:v>
                </c:pt>
                <c:pt idx="90">
                  <c:v>0.142</c:v>
                </c:pt>
                <c:pt idx="91">
                  <c:v>0.124</c:v>
                </c:pt>
                <c:pt idx="92">
                  <c:v>0.122</c:v>
                </c:pt>
                <c:pt idx="93">
                  <c:v>0.131</c:v>
                </c:pt>
                <c:pt idx="94">
                  <c:v>0.121</c:v>
                </c:pt>
                <c:pt idx="95">
                  <c:v>0.152</c:v>
                </c:pt>
                <c:pt idx="96">
                  <c:v>0.162</c:v>
                </c:pt>
                <c:pt idx="97">
                  <c:v>0.172</c:v>
                </c:pt>
                <c:pt idx="98">
                  <c:v>0.162</c:v>
                </c:pt>
                <c:pt idx="99">
                  <c:v>0.161</c:v>
                </c:pt>
                <c:pt idx="100">
                  <c:v>0.194</c:v>
                </c:pt>
                <c:pt idx="101">
                  <c:v>0.17</c:v>
                </c:pt>
                <c:pt idx="102">
                  <c:v>0.171</c:v>
                </c:pt>
                <c:pt idx="103">
                  <c:v>0.152</c:v>
                </c:pt>
                <c:pt idx="104">
                  <c:v>0.171</c:v>
                </c:pt>
                <c:pt idx="105">
                  <c:v>0.191</c:v>
                </c:pt>
                <c:pt idx="106">
                  <c:v>0.183</c:v>
                </c:pt>
                <c:pt idx="107">
                  <c:v>0.181</c:v>
                </c:pt>
                <c:pt idx="108">
                  <c:v>0.181</c:v>
                </c:pt>
                <c:pt idx="109">
                  <c:v>0.182</c:v>
                </c:pt>
                <c:pt idx="110">
                  <c:v>0.192</c:v>
                </c:pt>
                <c:pt idx="111">
                  <c:v>0.191</c:v>
                </c:pt>
                <c:pt idx="112">
                  <c:v>0.201</c:v>
                </c:pt>
                <c:pt idx="113">
                  <c:v>0.182</c:v>
                </c:pt>
                <c:pt idx="114">
                  <c:v>0.191</c:v>
                </c:pt>
                <c:pt idx="115">
                  <c:v>0.211</c:v>
                </c:pt>
                <c:pt idx="116">
                  <c:v>0.181</c:v>
                </c:pt>
                <c:pt idx="117">
                  <c:v>0.181</c:v>
                </c:pt>
                <c:pt idx="118">
                  <c:v>0.181</c:v>
                </c:pt>
                <c:pt idx="119">
                  <c:v>0.171</c:v>
                </c:pt>
                <c:pt idx="120">
                  <c:v>0.204</c:v>
                </c:pt>
                <c:pt idx="121">
                  <c:v>0.193</c:v>
                </c:pt>
                <c:pt idx="122">
                  <c:v>0.161</c:v>
                </c:pt>
                <c:pt idx="123">
                  <c:v>0.181</c:v>
                </c:pt>
                <c:pt idx="124">
                  <c:v>0.162</c:v>
                </c:pt>
                <c:pt idx="125">
                  <c:v>0.182</c:v>
                </c:pt>
                <c:pt idx="126">
                  <c:v>0.182</c:v>
                </c:pt>
                <c:pt idx="127">
                  <c:v>0.192</c:v>
                </c:pt>
                <c:pt idx="128">
                  <c:v>0.211</c:v>
                </c:pt>
                <c:pt idx="129">
                  <c:v>0.182</c:v>
                </c:pt>
                <c:pt idx="130">
                  <c:v>0.152</c:v>
                </c:pt>
                <c:pt idx="131">
                  <c:v>0.192</c:v>
                </c:pt>
                <c:pt idx="132">
                  <c:v>0.191</c:v>
                </c:pt>
                <c:pt idx="133">
                  <c:v>0.181</c:v>
                </c:pt>
                <c:pt idx="134">
                  <c:v>0.183</c:v>
                </c:pt>
                <c:pt idx="135">
                  <c:v>0.183</c:v>
                </c:pt>
                <c:pt idx="136">
                  <c:v>0.182</c:v>
                </c:pt>
                <c:pt idx="137">
                  <c:v>0.152</c:v>
                </c:pt>
                <c:pt idx="138">
                  <c:v>0.172</c:v>
                </c:pt>
                <c:pt idx="139">
                  <c:v>0.149</c:v>
                </c:pt>
                <c:pt idx="140">
                  <c:v>0.163</c:v>
                </c:pt>
                <c:pt idx="141">
                  <c:v>0.192</c:v>
                </c:pt>
                <c:pt idx="142">
                  <c:v>0.172</c:v>
                </c:pt>
                <c:pt idx="143">
                  <c:v>0.191</c:v>
                </c:pt>
                <c:pt idx="144">
                  <c:v>0.223</c:v>
                </c:pt>
                <c:pt idx="145">
                  <c:v>0.203</c:v>
                </c:pt>
                <c:pt idx="146">
                  <c:v>0.211</c:v>
                </c:pt>
                <c:pt idx="147">
                  <c:v>0.201</c:v>
                </c:pt>
                <c:pt idx="148">
                  <c:v>0.171</c:v>
                </c:pt>
                <c:pt idx="149">
                  <c:v>0.182</c:v>
                </c:pt>
                <c:pt idx="150">
                  <c:v>0.172</c:v>
                </c:pt>
                <c:pt idx="151">
                  <c:v>0.171</c:v>
                </c:pt>
                <c:pt idx="152">
                  <c:v>0.191</c:v>
                </c:pt>
                <c:pt idx="153">
                  <c:v>0.181</c:v>
                </c:pt>
                <c:pt idx="154">
                  <c:v>0.172</c:v>
                </c:pt>
                <c:pt idx="155">
                  <c:v>0.222</c:v>
                </c:pt>
                <c:pt idx="156">
                  <c:v>0.171</c:v>
                </c:pt>
                <c:pt idx="157">
                  <c:v>0.182</c:v>
                </c:pt>
                <c:pt idx="158">
                  <c:v>0.162</c:v>
                </c:pt>
                <c:pt idx="159">
                  <c:v>0.173</c:v>
                </c:pt>
                <c:pt idx="160">
                  <c:v>0.151</c:v>
                </c:pt>
                <c:pt idx="161">
                  <c:v>0.202</c:v>
                </c:pt>
                <c:pt idx="162">
                  <c:v>0.192</c:v>
                </c:pt>
                <c:pt idx="163">
                  <c:v>0.193</c:v>
                </c:pt>
                <c:pt idx="164">
                  <c:v>0.192</c:v>
                </c:pt>
                <c:pt idx="165">
                  <c:v>0.182</c:v>
                </c:pt>
                <c:pt idx="166">
                  <c:v>0.192</c:v>
                </c:pt>
                <c:pt idx="167">
                  <c:v>0.161</c:v>
                </c:pt>
                <c:pt idx="168">
                  <c:v>0.161</c:v>
                </c:pt>
                <c:pt idx="169">
                  <c:v>0.193</c:v>
                </c:pt>
                <c:pt idx="170">
                  <c:v>0.192</c:v>
                </c:pt>
                <c:pt idx="171">
                  <c:v>0.191</c:v>
                </c:pt>
                <c:pt idx="172">
                  <c:v>0.161</c:v>
                </c:pt>
                <c:pt idx="173">
                  <c:v>0.192</c:v>
                </c:pt>
                <c:pt idx="174">
                  <c:v>0.192</c:v>
                </c:pt>
                <c:pt idx="175">
                  <c:v>0.203</c:v>
                </c:pt>
                <c:pt idx="176">
                  <c:v>0.191</c:v>
                </c:pt>
                <c:pt idx="177">
                  <c:v>0.231</c:v>
                </c:pt>
                <c:pt idx="178">
                  <c:v>0.171</c:v>
                </c:pt>
                <c:pt idx="179">
                  <c:v>0.206</c:v>
                </c:pt>
                <c:pt idx="180">
                  <c:v>0.253</c:v>
                </c:pt>
                <c:pt idx="181">
                  <c:v>0.262</c:v>
                </c:pt>
                <c:pt idx="182">
                  <c:v>0.281</c:v>
                </c:pt>
                <c:pt idx="183">
                  <c:v>0.332</c:v>
                </c:pt>
                <c:pt idx="184">
                  <c:v>0.273</c:v>
                </c:pt>
                <c:pt idx="185">
                  <c:v>0.324</c:v>
                </c:pt>
                <c:pt idx="186">
                  <c:v>0.292</c:v>
                </c:pt>
                <c:pt idx="187">
                  <c:v>0.291</c:v>
                </c:pt>
                <c:pt idx="188">
                  <c:v>0.262</c:v>
                </c:pt>
                <c:pt idx="189">
                  <c:v>0.261</c:v>
                </c:pt>
                <c:pt idx="190">
                  <c:v>0.231</c:v>
                </c:pt>
                <c:pt idx="191">
                  <c:v>0.231</c:v>
                </c:pt>
                <c:pt idx="192">
                  <c:v>0.262</c:v>
                </c:pt>
                <c:pt idx="193">
                  <c:v>0.213</c:v>
                </c:pt>
                <c:pt idx="194">
                  <c:v>0.292</c:v>
                </c:pt>
                <c:pt idx="195">
                  <c:v>0.232</c:v>
                </c:pt>
                <c:pt idx="196">
                  <c:v>0.251</c:v>
                </c:pt>
                <c:pt idx="197">
                  <c:v>0.202</c:v>
                </c:pt>
                <c:pt idx="198">
                  <c:v>0.182</c:v>
                </c:pt>
                <c:pt idx="199">
                  <c:v>0.222</c:v>
                </c:pt>
                <c:pt idx="200">
                  <c:v>0.181</c:v>
                </c:pt>
                <c:pt idx="201">
                  <c:v>0.211</c:v>
                </c:pt>
                <c:pt idx="202">
                  <c:v>0.188</c:v>
                </c:pt>
                <c:pt idx="203">
                  <c:v>0.194</c:v>
                </c:pt>
                <c:pt idx="204">
                  <c:v>0.192</c:v>
                </c:pt>
                <c:pt idx="205">
                  <c:v>0.191</c:v>
                </c:pt>
                <c:pt idx="206">
                  <c:v>0.192</c:v>
                </c:pt>
                <c:pt idx="207">
                  <c:v>0.172</c:v>
                </c:pt>
                <c:pt idx="208">
                  <c:v>0.182</c:v>
                </c:pt>
                <c:pt idx="209">
                  <c:v>0.182</c:v>
                </c:pt>
                <c:pt idx="210">
                  <c:v>0.191</c:v>
                </c:pt>
                <c:pt idx="211">
                  <c:v>0.162</c:v>
                </c:pt>
                <c:pt idx="212">
                  <c:v>0.172</c:v>
                </c:pt>
                <c:pt idx="213">
                  <c:v>0.152</c:v>
                </c:pt>
                <c:pt idx="214">
                  <c:v>0.173</c:v>
                </c:pt>
                <c:pt idx="215">
                  <c:v>0.162</c:v>
                </c:pt>
                <c:pt idx="216">
                  <c:v>0.171</c:v>
                </c:pt>
                <c:pt idx="217">
                  <c:v>0.203</c:v>
                </c:pt>
                <c:pt idx="218">
                  <c:v>0.192</c:v>
                </c:pt>
                <c:pt idx="219">
                  <c:v>0.163</c:v>
                </c:pt>
                <c:pt idx="220">
                  <c:v>0.181</c:v>
                </c:pt>
                <c:pt idx="221">
                  <c:v>0.162</c:v>
                </c:pt>
                <c:pt idx="222">
                  <c:v>0.222</c:v>
                </c:pt>
                <c:pt idx="223">
                  <c:v>0.181</c:v>
                </c:pt>
                <c:pt idx="224">
                  <c:v>0.162</c:v>
                </c:pt>
                <c:pt idx="225">
                  <c:v>0.182</c:v>
                </c:pt>
                <c:pt idx="226">
                  <c:v>0.201</c:v>
                </c:pt>
                <c:pt idx="227">
                  <c:v>0.173</c:v>
                </c:pt>
                <c:pt idx="228">
                  <c:v>0.162</c:v>
                </c:pt>
                <c:pt idx="229">
                  <c:v>0.193</c:v>
                </c:pt>
                <c:pt idx="230">
                  <c:v>0.182</c:v>
                </c:pt>
                <c:pt idx="231">
                  <c:v>0.192</c:v>
                </c:pt>
                <c:pt idx="232">
                  <c:v>0.172</c:v>
                </c:pt>
                <c:pt idx="233">
                  <c:v>0.173</c:v>
                </c:pt>
                <c:pt idx="234">
                  <c:v>0.171</c:v>
                </c:pt>
                <c:pt idx="235">
                  <c:v>0.161</c:v>
                </c:pt>
                <c:pt idx="236">
                  <c:v>0.172</c:v>
                </c:pt>
                <c:pt idx="237">
                  <c:v>0.172</c:v>
                </c:pt>
                <c:pt idx="238">
                  <c:v>0.172</c:v>
                </c:pt>
                <c:pt idx="239">
                  <c:v>0.172</c:v>
                </c:pt>
                <c:pt idx="240">
                  <c:v>0.191</c:v>
                </c:pt>
                <c:pt idx="241">
                  <c:v>0.182</c:v>
                </c:pt>
                <c:pt idx="242">
                  <c:v>0.182</c:v>
                </c:pt>
                <c:pt idx="243">
                  <c:v>0.163</c:v>
                </c:pt>
                <c:pt idx="244">
                  <c:v>0.192</c:v>
                </c:pt>
                <c:pt idx="245">
                  <c:v>0.162</c:v>
                </c:pt>
                <c:pt idx="246">
                  <c:v>0.171</c:v>
                </c:pt>
                <c:pt idx="247">
                  <c:v>0.203</c:v>
                </c:pt>
                <c:pt idx="248">
                  <c:v>0.172</c:v>
                </c:pt>
                <c:pt idx="249">
                  <c:v>0.181</c:v>
                </c:pt>
                <c:pt idx="250">
                  <c:v>0.163</c:v>
                </c:pt>
                <c:pt idx="251">
                  <c:v>0.183</c:v>
                </c:pt>
                <c:pt idx="252">
                  <c:v>0.181</c:v>
                </c:pt>
                <c:pt idx="253">
                  <c:v>0.173</c:v>
                </c:pt>
                <c:pt idx="254">
                  <c:v>0.171</c:v>
                </c:pt>
                <c:pt idx="255">
                  <c:v>0.191</c:v>
                </c:pt>
                <c:pt idx="256">
                  <c:v>0.201</c:v>
                </c:pt>
                <c:pt idx="257">
                  <c:v>0.153</c:v>
                </c:pt>
                <c:pt idx="258">
                  <c:v>0.163</c:v>
                </c:pt>
                <c:pt idx="259">
                  <c:v>0.151</c:v>
                </c:pt>
                <c:pt idx="260">
                  <c:v>0.181</c:v>
                </c:pt>
                <c:pt idx="261">
                  <c:v>0.173</c:v>
                </c:pt>
                <c:pt idx="262">
                  <c:v>0.164</c:v>
                </c:pt>
                <c:pt idx="263">
                  <c:v>0.151</c:v>
                </c:pt>
                <c:pt idx="264">
                  <c:v>0.162</c:v>
                </c:pt>
                <c:pt idx="265">
                  <c:v>0.172</c:v>
                </c:pt>
                <c:pt idx="266">
                  <c:v>0.172</c:v>
                </c:pt>
                <c:pt idx="267">
                  <c:v>0.163</c:v>
                </c:pt>
                <c:pt idx="268">
                  <c:v>0.152</c:v>
                </c:pt>
                <c:pt idx="269">
                  <c:v>0.171</c:v>
                </c:pt>
                <c:pt idx="270">
                  <c:v>0.172</c:v>
                </c:pt>
                <c:pt idx="271">
                  <c:v>0.193</c:v>
                </c:pt>
                <c:pt idx="272">
                  <c:v>0.162</c:v>
                </c:pt>
                <c:pt idx="273">
                  <c:v>0.171</c:v>
                </c:pt>
                <c:pt idx="274">
                  <c:v>0.152</c:v>
                </c:pt>
                <c:pt idx="275">
                  <c:v>0.171</c:v>
                </c:pt>
                <c:pt idx="276">
                  <c:v>0.172</c:v>
                </c:pt>
                <c:pt idx="277">
                  <c:v>0.163</c:v>
                </c:pt>
                <c:pt idx="278">
                  <c:v>0.171</c:v>
                </c:pt>
                <c:pt idx="279">
                  <c:v>0.162</c:v>
                </c:pt>
                <c:pt idx="280">
                  <c:v>0.154</c:v>
                </c:pt>
                <c:pt idx="281">
                  <c:v>0.163</c:v>
                </c:pt>
                <c:pt idx="282">
                  <c:v>0.171</c:v>
                </c:pt>
                <c:pt idx="283">
                  <c:v>0.161</c:v>
                </c:pt>
                <c:pt idx="284">
                  <c:v>0.151</c:v>
                </c:pt>
                <c:pt idx="285">
                  <c:v>0.142</c:v>
                </c:pt>
                <c:pt idx="286">
                  <c:v>0.173</c:v>
                </c:pt>
                <c:pt idx="287">
                  <c:v>0.182</c:v>
                </c:pt>
                <c:pt idx="288">
                  <c:v>0.161</c:v>
                </c:pt>
                <c:pt idx="289">
                  <c:v>0.163</c:v>
                </c:pt>
                <c:pt idx="290">
                  <c:v>0.163</c:v>
                </c:pt>
                <c:pt idx="291">
                  <c:v>0.173</c:v>
                </c:pt>
                <c:pt idx="292">
                  <c:v>0.152</c:v>
                </c:pt>
                <c:pt idx="293">
                  <c:v>0.152</c:v>
                </c:pt>
                <c:pt idx="294">
                  <c:v>0.151</c:v>
                </c:pt>
                <c:pt idx="295">
                  <c:v>0.162</c:v>
                </c:pt>
                <c:pt idx="296">
                  <c:v>0.153</c:v>
                </c:pt>
                <c:pt idx="297">
                  <c:v>0.151</c:v>
                </c:pt>
                <c:pt idx="298">
                  <c:v>0.162</c:v>
                </c:pt>
                <c:pt idx="299">
                  <c:v>0.151</c:v>
                </c:pt>
                <c:pt idx="300">
                  <c:v>0.14</c:v>
                </c:pt>
                <c:pt idx="301">
                  <c:v>0.143</c:v>
                </c:pt>
                <c:pt idx="302">
                  <c:v>0.151</c:v>
                </c:pt>
                <c:pt idx="303">
                  <c:v>0.141</c:v>
                </c:pt>
                <c:pt idx="304">
                  <c:v>0.182</c:v>
                </c:pt>
                <c:pt idx="305">
                  <c:v>0.213</c:v>
                </c:pt>
                <c:pt idx="306">
                  <c:v>0.132</c:v>
                </c:pt>
                <c:pt idx="307">
                  <c:v>0.131</c:v>
                </c:pt>
                <c:pt idx="308">
                  <c:v>0.142</c:v>
                </c:pt>
                <c:pt idx="309">
                  <c:v>0.141</c:v>
                </c:pt>
                <c:pt idx="310">
                  <c:v>0.153</c:v>
                </c:pt>
                <c:pt idx="311">
                  <c:v>0.113</c:v>
                </c:pt>
                <c:pt idx="312">
                  <c:v>0.152</c:v>
                </c:pt>
                <c:pt idx="313">
                  <c:v>0.142</c:v>
                </c:pt>
                <c:pt idx="314">
                  <c:v>0.152</c:v>
                </c:pt>
                <c:pt idx="315">
                  <c:v>0.142</c:v>
                </c:pt>
                <c:pt idx="316">
                  <c:v>0.132</c:v>
                </c:pt>
                <c:pt idx="317">
                  <c:v>0.131</c:v>
                </c:pt>
                <c:pt idx="318">
                  <c:v>0.132</c:v>
                </c:pt>
                <c:pt idx="319">
                  <c:v>0.131</c:v>
                </c:pt>
                <c:pt idx="320">
                  <c:v>0.122</c:v>
                </c:pt>
                <c:pt idx="321">
                  <c:v>0.132</c:v>
                </c:pt>
                <c:pt idx="322">
                  <c:v>0.132</c:v>
                </c:pt>
                <c:pt idx="323">
                  <c:v>0.123</c:v>
                </c:pt>
                <c:pt idx="324">
                  <c:v>0.121</c:v>
                </c:pt>
                <c:pt idx="325">
                  <c:v>0.131</c:v>
                </c:pt>
                <c:pt idx="326">
                  <c:v>0.141</c:v>
                </c:pt>
                <c:pt idx="327">
                  <c:v>0.132</c:v>
                </c:pt>
                <c:pt idx="328">
                  <c:v>0.132</c:v>
                </c:pt>
                <c:pt idx="329">
                  <c:v>0.132</c:v>
                </c:pt>
                <c:pt idx="330">
                  <c:v>0.141</c:v>
                </c:pt>
                <c:pt idx="331">
                  <c:v>0.12</c:v>
                </c:pt>
                <c:pt idx="332">
                  <c:v>0.152</c:v>
                </c:pt>
                <c:pt idx="333">
                  <c:v>0.122</c:v>
                </c:pt>
                <c:pt idx="334">
                  <c:v>0.152</c:v>
                </c:pt>
                <c:pt idx="335">
                  <c:v>0.113</c:v>
                </c:pt>
                <c:pt idx="336">
                  <c:v>0.142</c:v>
                </c:pt>
                <c:pt idx="337">
                  <c:v>0.131</c:v>
                </c:pt>
                <c:pt idx="338">
                  <c:v>0.122</c:v>
                </c:pt>
                <c:pt idx="339">
                  <c:v>0.142</c:v>
                </c:pt>
                <c:pt idx="340">
                  <c:v>0.112</c:v>
                </c:pt>
                <c:pt idx="341">
                  <c:v>0.131</c:v>
                </c:pt>
                <c:pt idx="342">
                  <c:v>0.132</c:v>
                </c:pt>
                <c:pt idx="343">
                  <c:v>0.122</c:v>
                </c:pt>
                <c:pt idx="344">
                  <c:v>0.123</c:v>
                </c:pt>
                <c:pt idx="345">
                  <c:v>0.123</c:v>
                </c:pt>
                <c:pt idx="346">
                  <c:v>0.121</c:v>
                </c:pt>
                <c:pt idx="347">
                  <c:v>0.121</c:v>
                </c:pt>
                <c:pt idx="348">
                  <c:v>0.121</c:v>
                </c:pt>
                <c:pt idx="349">
                  <c:v>0.122</c:v>
                </c:pt>
                <c:pt idx="350">
                  <c:v>0.109</c:v>
                </c:pt>
                <c:pt idx="351">
                  <c:v>0.121</c:v>
                </c:pt>
                <c:pt idx="352">
                  <c:v>0.119</c:v>
                </c:pt>
                <c:pt idx="353">
                  <c:v>0.122</c:v>
                </c:pt>
                <c:pt idx="354">
                  <c:v>0.122</c:v>
                </c:pt>
                <c:pt idx="355">
                  <c:v>0.121</c:v>
                </c:pt>
                <c:pt idx="356">
                  <c:v>0.113</c:v>
                </c:pt>
                <c:pt idx="357">
                  <c:v>0.122</c:v>
                </c:pt>
                <c:pt idx="358">
                  <c:v>0.122</c:v>
                </c:pt>
                <c:pt idx="359">
                  <c:v>0.101</c:v>
                </c:pt>
                <c:pt idx="360">
                  <c:v>0.122</c:v>
                </c:pt>
                <c:pt idx="361">
                  <c:v>0.092</c:v>
                </c:pt>
                <c:pt idx="362">
                  <c:v>0.111</c:v>
                </c:pt>
                <c:pt idx="363">
                  <c:v>0.102</c:v>
                </c:pt>
                <c:pt idx="364">
                  <c:v>0.122</c:v>
                </c:pt>
                <c:pt idx="365">
                  <c:v>0.113</c:v>
                </c:pt>
                <c:pt idx="366">
                  <c:v>0.102</c:v>
                </c:pt>
                <c:pt idx="367">
                  <c:v>0.101</c:v>
                </c:pt>
                <c:pt idx="368">
                  <c:v>0.081</c:v>
                </c:pt>
                <c:pt idx="369">
                  <c:v>0.122</c:v>
                </c:pt>
                <c:pt idx="370">
                  <c:v>0.112</c:v>
                </c:pt>
                <c:pt idx="371">
                  <c:v>0.112</c:v>
                </c:pt>
                <c:pt idx="372">
                  <c:v>0.103</c:v>
                </c:pt>
                <c:pt idx="373">
                  <c:v>0.122</c:v>
                </c:pt>
                <c:pt idx="374">
                  <c:v>0.111</c:v>
                </c:pt>
                <c:pt idx="375">
                  <c:v>0.103</c:v>
                </c:pt>
                <c:pt idx="376">
                  <c:v>0.101</c:v>
                </c:pt>
                <c:pt idx="377">
                  <c:v>0.101</c:v>
                </c:pt>
                <c:pt idx="378">
                  <c:v>0.123</c:v>
                </c:pt>
                <c:pt idx="379">
                  <c:v>0.142</c:v>
                </c:pt>
                <c:pt idx="380">
                  <c:v>0.123</c:v>
                </c:pt>
                <c:pt idx="381">
                  <c:v>0.122</c:v>
                </c:pt>
                <c:pt idx="382">
                  <c:v>0.118</c:v>
                </c:pt>
                <c:pt idx="383">
                  <c:v>0.123</c:v>
                </c:pt>
                <c:pt idx="384">
                  <c:v>0.132</c:v>
                </c:pt>
                <c:pt idx="385">
                  <c:v>0.121</c:v>
                </c:pt>
                <c:pt idx="386">
                  <c:v>0.123</c:v>
                </c:pt>
                <c:pt idx="387">
                  <c:v>0.132</c:v>
                </c:pt>
                <c:pt idx="388">
                  <c:v>0.113</c:v>
                </c:pt>
                <c:pt idx="389">
                  <c:v>0.112</c:v>
                </c:pt>
                <c:pt idx="390">
                  <c:v>0.112</c:v>
                </c:pt>
                <c:pt idx="391">
                  <c:v>0.102</c:v>
                </c:pt>
                <c:pt idx="392">
                  <c:v>0.122</c:v>
                </c:pt>
                <c:pt idx="393">
                  <c:v>0.121</c:v>
                </c:pt>
                <c:pt idx="394">
                  <c:v>0.131</c:v>
                </c:pt>
                <c:pt idx="395">
                  <c:v>0.101</c:v>
                </c:pt>
                <c:pt idx="396">
                  <c:v>0.151</c:v>
                </c:pt>
                <c:pt idx="397">
                  <c:v>0.122</c:v>
                </c:pt>
                <c:pt idx="398">
                  <c:v>0.122</c:v>
                </c:pt>
                <c:pt idx="399">
                  <c:v>0.113</c:v>
                </c:pt>
                <c:pt idx="400">
                  <c:v>0.131</c:v>
                </c:pt>
                <c:pt idx="401">
                  <c:v>0.121</c:v>
                </c:pt>
                <c:pt idx="402">
                  <c:v>0.122</c:v>
                </c:pt>
                <c:pt idx="403">
                  <c:v>0.112</c:v>
                </c:pt>
                <c:pt idx="404">
                  <c:v>0.141</c:v>
                </c:pt>
                <c:pt idx="405">
                  <c:v>0.121</c:v>
                </c:pt>
                <c:pt idx="406">
                  <c:v>0.121</c:v>
                </c:pt>
                <c:pt idx="407">
                  <c:v>0.122</c:v>
                </c:pt>
                <c:pt idx="408">
                  <c:v>0.121</c:v>
                </c:pt>
                <c:pt idx="409">
                  <c:v>0.132</c:v>
                </c:pt>
                <c:pt idx="410">
                  <c:v>0.131</c:v>
                </c:pt>
                <c:pt idx="411">
                  <c:v>0.101</c:v>
                </c:pt>
                <c:pt idx="412">
                  <c:v>0.103</c:v>
                </c:pt>
                <c:pt idx="413">
                  <c:v>0.132</c:v>
                </c:pt>
                <c:pt idx="414">
                  <c:v>0.102</c:v>
                </c:pt>
                <c:pt idx="415">
                  <c:v>0.132</c:v>
                </c:pt>
                <c:pt idx="416">
                  <c:v>0.102</c:v>
                </c:pt>
                <c:pt idx="417">
                  <c:v>0.111</c:v>
                </c:pt>
                <c:pt idx="418">
                  <c:v>0.121</c:v>
                </c:pt>
                <c:pt idx="419">
                  <c:v>0.122</c:v>
                </c:pt>
                <c:pt idx="420">
                  <c:v>0.11</c:v>
                </c:pt>
                <c:pt idx="421">
                  <c:v>0.121</c:v>
                </c:pt>
                <c:pt idx="422">
                  <c:v>0.101</c:v>
                </c:pt>
                <c:pt idx="423">
                  <c:v>0.112</c:v>
                </c:pt>
                <c:pt idx="424">
                  <c:v>0.102</c:v>
                </c:pt>
                <c:pt idx="425">
                  <c:v>0.121</c:v>
                </c:pt>
                <c:pt idx="426">
                  <c:v>0.121</c:v>
                </c:pt>
                <c:pt idx="427">
                  <c:v>0.152</c:v>
                </c:pt>
                <c:pt idx="428">
                  <c:v>0.132</c:v>
                </c:pt>
                <c:pt idx="429">
                  <c:v>0.121</c:v>
                </c:pt>
                <c:pt idx="430">
                  <c:v>0.121</c:v>
                </c:pt>
                <c:pt idx="431">
                  <c:v>0.111</c:v>
                </c:pt>
                <c:pt idx="432">
                  <c:v>0.132</c:v>
                </c:pt>
                <c:pt idx="433">
                  <c:v>0.131</c:v>
                </c:pt>
                <c:pt idx="434">
                  <c:v>0.153</c:v>
                </c:pt>
                <c:pt idx="435">
                  <c:v>0.141</c:v>
                </c:pt>
                <c:pt idx="436">
                  <c:v>0.121</c:v>
                </c:pt>
                <c:pt idx="437">
                  <c:v>0.141</c:v>
                </c:pt>
                <c:pt idx="438">
                  <c:v>0.133</c:v>
                </c:pt>
                <c:pt idx="439">
                  <c:v>0.13</c:v>
                </c:pt>
                <c:pt idx="440">
                  <c:v>0.152</c:v>
                </c:pt>
                <c:pt idx="441">
                  <c:v>0.132</c:v>
                </c:pt>
                <c:pt idx="442">
                  <c:v>0.133</c:v>
                </c:pt>
                <c:pt idx="443">
                  <c:v>0.131</c:v>
                </c:pt>
                <c:pt idx="444">
                  <c:v>0.131</c:v>
                </c:pt>
                <c:pt idx="445">
                  <c:v>0.131</c:v>
                </c:pt>
                <c:pt idx="446">
                  <c:v>0.131</c:v>
                </c:pt>
                <c:pt idx="447">
                  <c:v>0.132</c:v>
                </c:pt>
                <c:pt idx="448">
                  <c:v>0.132</c:v>
                </c:pt>
                <c:pt idx="449">
                  <c:v>0.151</c:v>
                </c:pt>
                <c:pt idx="450">
                  <c:v>0.131</c:v>
                </c:pt>
                <c:pt idx="451">
                  <c:v>0.141</c:v>
                </c:pt>
                <c:pt idx="452">
                  <c:v>0.112</c:v>
                </c:pt>
                <c:pt idx="453">
                  <c:v>0.143</c:v>
                </c:pt>
                <c:pt idx="454">
                  <c:v>0.131</c:v>
                </c:pt>
                <c:pt idx="455">
                  <c:v>0.121</c:v>
                </c:pt>
                <c:pt idx="456">
                  <c:v>0.142</c:v>
                </c:pt>
                <c:pt idx="457">
                  <c:v>0.142</c:v>
                </c:pt>
                <c:pt idx="458">
                  <c:v>0.141</c:v>
                </c:pt>
                <c:pt idx="459">
                  <c:v>0.132</c:v>
                </c:pt>
                <c:pt idx="460">
                  <c:v>0.142</c:v>
                </c:pt>
                <c:pt idx="461">
                  <c:v>0.142</c:v>
                </c:pt>
                <c:pt idx="462">
                  <c:v>0.142</c:v>
                </c:pt>
                <c:pt idx="463">
                  <c:v>0.132</c:v>
                </c:pt>
                <c:pt idx="464">
                  <c:v>0.131</c:v>
                </c:pt>
                <c:pt idx="465">
                  <c:v>0.132</c:v>
                </c:pt>
                <c:pt idx="466">
                  <c:v>0.132</c:v>
                </c:pt>
                <c:pt idx="467">
                  <c:v>0.121</c:v>
                </c:pt>
                <c:pt idx="468">
                  <c:v>0.111</c:v>
                </c:pt>
                <c:pt idx="469">
                  <c:v>0.142</c:v>
                </c:pt>
                <c:pt idx="470">
                  <c:v>0.142</c:v>
                </c:pt>
                <c:pt idx="471">
                  <c:v>0.132</c:v>
                </c:pt>
                <c:pt idx="472">
                  <c:v>0.132</c:v>
                </c:pt>
                <c:pt idx="473">
                  <c:v>0.121</c:v>
                </c:pt>
                <c:pt idx="474">
                  <c:v>0.141</c:v>
                </c:pt>
                <c:pt idx="475">
                  <c:v>0.141</c:v>
                </c:pt>
                <c:pt idx="476">
                  <c:v>0.121</c:v>
                </c:pt>
                <c:pt idx="477">
                  <c:v>0.132</c:v>
                </c:pt>
                <c:pt idx="478">
                  <c:v>0.121</c:v>
                </c:pt>
                <c:pt idx="479">
                  <c:v>0.131</c:v>
                </c:pt>
                <c:pt idx="480">
                  <c:v>0.152</c:v>
                </c:pt>
                <c:pt idx="481">
                  <c:v>0.121</c:v>
                </c:pt>
                <c:pt idx="482">
                  <c:v>0.132</c:v>
                </c:pt>
                <c:pt idx="483">
                  <c:v>0.131</c:v>
                </c:pt>
                <c:pt idx="484">
                  <c:v>0.132</c:v>
                </c:pt>
                <c:pt idx="485">
                  <c:v>0.131</c:v>
                </c:pt>
                <c:pt idx="486">
                  <c:v>0.132</c:v>
                </c:pt>
                <c:pt idx="487">
                  <c:v>0.132</c:v>
                </c:pt>
                <c:pt idx="488">
                  <c:v>0.122</c:v>
                </c:pt>
                <c:pt idx="489">
                  <c:v>0.142</c:v>
                </c:pt>
                <c:pt idx="490">
                  <c:v>0.111</c:v>
                </c:pt>
                <c:pt idx="491">
                  <c:v>0.141</c:v>
                </c:pt>
                <c:pt idx="492">
                  <c:v>0.142</c:v>
                </c:pt>
                <c:pt idx="493">
                  <c:v>0.132</c:v>
                </c:pt>
                <c:pt idx="494">
                  <c:v>0.121</c:v>
                </c:pt>
                <c:pt idx="495">
                  <c:v>0.132</c:v>
                </c:pt>
                <c:pt idx="496">
                  <c:v>0.141</c:v>
                </c:pt>
                <c:pt idx="497">
                  <c:v>0.122</c:v>
                </c:pt>
                <c:pt idx="498">
                  <c:v>0.151</c:v>
                </c:pt>
                <c:pt idx="499">
                  <c:v>0.131</c:v>
                </c:pt>
                <c:pt idx="500">
                  <c:v>0.131</c:v>
                </c:pt>
                <c:pt idx="501">
                  <c:v>0.131</c:v>
                </c:pt>
                <c:pt idx="502">
                  <c:v>0.143</c:v>
                </c:pt>
                <c:pt idx="503">
                  <c:v>0.141</c:v>
                </c:pt>
                <c:pt idx="504">
                  <c:v>0.131</c:v>
                </c:pt>
                <c:pt idx="505">
                  <c:v>0.111</c:v>
                </c:pt>
                <c:pt idx="506">
                  <c:v>0.141</c:v>
                </c:pt>
                <c:pt idx="507">
                  <c:v>0.141</c:v>
                </c:pt>
                <c:pt idx="508">
                  <c:v>0.161</c:v>
                </c:pt>
                <c:pt idx="509">
                  <c:v>0.141</c:v>
                </c:pt>
                <c:pt idx="510">
                  <c:v>0.132</c:v>
                </c:pt>
                <c:pt idx="511">
                  <c:v>0.122</c:v>
                </c:pt>
                <c:pt idx="512">
                  <c:v>0.152</c:v>
                </c:pt>
                <c:pt idx="513">
                  <c:v>0.126</c:v>
                </c:pt>
                <c:pt idx="514">
                  <c:v>0.131</c:v>
                </c:pt>
                <c:pt idx="515">
                  <c:v>0.162</c:v>
                </c:pt>
                <c:pt idx="516">
                  <c:v>0.171</c:v>
                </c:pt>
                <c:pt idx="517">
                  <c:v>0.111</c:v>
                </c:pt>
                <c:pt idx="518">
                  <c:v>0.131</c:v>
                </c:pt>
                <c:pt idx="519">
                  <c:v>0.132</c:v>
                </c:pt>
                <c:pt idx="520">
                  <c:v>0.123</c:v>
                </c:pt>
                <c:pt idx="521">
                  <c:v>0.141</c:v>
                </c:pt>
                <c:pt idx="522">
                  <c:v>0.151</c:v>
                </c:pt>
                <c:pt idx="523">
                  <c:v>0.151</c:v>
                </c:pt>
                <c:pt idx="524">
                  <c:v>0.112</c:v>
                </c:pt>
                <c:pt idx="525">
                  <c:v>0.121</c:v>
                </c:pt>
                <c:pt idx="526">
                  <c:v>0.151</c:v>
                </c:pt>
                <c:pt idx="527">
                  <c:v>0.141</c:v>
                </c:pt>
                <c:pt idx="528">
                  <c:v>0.121</c:v>
                </c:pt>
                <c:pt idx="529">
                  <c:v>0.152</c:v>
                </c:pt>
                <c:pt idx="530">
                  <c:v>0.131</c:v>
                </c:pt>
                <c:pt idx="531">
                  <c:v>0.133</c:v>
                </c:pt>
                <c:pt idx="532">
                  <c:v>0.141</c:v>
                </c:pt>
                <c:pt idx="533">
                  <c:v>0.14</c:v>
                </c:pt>
                <c:pt idx="534">
                  <c:v>0.132</c:v>
                </c:pt>
                <c:pt idx="535">
                  <c:v>0.133</c:v>
                </c:pt>
                <c:pt idx="536">
                  <c:v>0.151</c:v>
                </c:pt>
                <c:pt idx="537">
                  <c:v>0.122</c:v>
                </c:pt>
                <c:pt idx="538">
                  <c:v>0.132</c:v>
                </c:pt>
                <c:pt idx="539">
                  <c:v>0.142</c:v>
                </c:pt>
                <c:pt idx="540">
                  <c:v>0.144</c:v>
                </c:pt>
                <c:pt idx="541">
                  <c:v>0.141</c:v>
                </c:pt>
                <c:pt idx="542">
                  <c:v>0.142</c:v>
                </c:pt>
                <c:pt idx="543">
                  <c:v>0.152</c:v>
                </c:pt>
                <c:pt idx="544">
                  <c:v>0.152</c:v>
                </c:pt>
                <c:pt idx="545">
                  <c:v>0.163</c:v>
                </c:pt>
                <c:pt idx="546">
                  <c:v>0.151</c:v>
                </c:pt>
                <c:pt idx="547">
                  <c:v>0.141</c:v>
                </c:pt>
                <c:pt idx="548">
                  <c:v>0.162</c:v>
                </c:pt>
                <c:pt idx="549">
                  <c:v>0.133</c:v>
                </c:pt>
                <c:pt idx="550">
                  <c:v>0.152</c:v>
                </c:pt>
                <c:pt idx="551">
                  <c:v>0.151</c:v>
                </c:pt>
                <c:pt idx="552">
                  <c:v>0.153</c:v>
                </c:pt>
                <c:pt idx="553">
                  <c:v>0.151</c:v>
                </c:pt>
                <c:pt idx="554">
                  <c:v>0.132</c:v>
                </c:pt>
                <c:pt idx="555">
                  <c:v>0.141</c:v>
                </c:pt>
                <c:pt idx="556">
                  <c:v>0.172</c:v>
                </c:pt>
                <c:pt idx="557">
                  <c:v>0.152</c:v>
                </c:pt>
                <c:pt idx="558">
                  <c:v>0.164</c:v>
                </c:pt>
                <c:pt idx="559">
                  <c:v>0.186</c:v>
                </c:pt>
                <c:pt idx="560">
                  <c:v>0.231</c:v>
                </c:pt>
                <c:pt idx="561">
                  <c:v>0.273</c:v>
                </c:pt>
                <c:pt idx="562">
                  <c:v>0.234</c:v>
                </c:pt>
                <c:pt idx="563">
                  <c:v>0.269</c:v>
                </c:pt>
                <c:pt idx="564">
                  <c:v>0.354</c:v>
                </c:pt>
                <c:pt idx="565">
                  <c:v>0.394</c:v>
                </c:pt>
                <c:pt idx="566">
                  <c:v>0.486</c:v>
                </c:pt>
                <c:pt idx="567">
                  <c:v>0.459</c:v>
                </c:pt>
                <c:pt idx="568">
                  <c:v>0.383</c:v>
                </c:pt>
                <c:pt idx="569">
                  <c:v>0.353</c:v>
                </c:pt>
                <c:pt idx="570">
                  <c:v>0.353</c:v>
                </c:pt>
                <c:pt idx="571">
                  <c:v>0.306</c:v>
                </c:pt>
                <c:pt idx="572">
                  <c:v>0.325</c:v>
                </c:pt>
                <c:pt idx="573">
                  <c:v>0.373</c:v>
                </c:pt>
                <c:pt idx="574">
                  <c:v>0.101</c:v>
                </c:pt>
                <c:pt idx="575">
                  <c:v>0.093</c:v>
                </c:pt>
                <c:pt idx="576">
                  <c:v>0.102</c:v>
                </c:pt>
                <c:pt idx="577">
                  <c:v>0.094</c:v>
                </c:pt>
                <c:pt idx="578">
                  <c:v>0.103</c:v>
                </c:pt>
                <c:pt idx="579">
                  <c:v>0.104</c:v>
                </c:pt>
                <c:pt idx="580">
                  <c:v>0.101</c:v>
                </c:pt>
                <c:pt idx="581">
                  <c:v>0.093</c:v>
                </c:pt>
                <c:pt idx="582">
                  <c:v>0.102</c:v>
                </c:pt>
                <c:pt idx="583">
                  <c:v>0.094</c:v>
                </c:pt>
                <c:pt idx="584">
                  <c:v>0.103</c:v>
                </c:pt>
                <c:pt idx="585">
                  <c:v>0.104</c:v>
                </c:pt>
                <c:pt idx="586">
                  <c:v>0.101</c:v>
                </c:pt>
                <c:pt idx="587">
                  <c:v>0.093</c:v>
                </c:pt>
                <c:pt idx="588">
                  <c:v>0.102</c:v>
                </c:pt>
                <c:pt idx="589">
                  <c:v>0.094</c:v>
                </c:pt>
                <c:pt idx="590">
                  <c:v>0.103</c:v>
                </c:pt>
                <c:pt idx="591">
                  <c:v>0.104</c:v>
                </c:pt>
              </c:numCache>
            </c:numRef>
          </c:yVal>
          <c:smooth val="0"/>
        </c:ser>
        <c:axId val="66123224"/>
        <c:axId val="58238105"/>
      </c:scatterChart>
      <c:valAx>
        <c:axId val="66123224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8105"/>
        <c:crosses val="autoZero"/>
        <c:crossBetween val="midCat"/>
        <c:dispUnits/>
      </c:valAx>
      <c:valAx>
        <c:axId val="58238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123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Data!$Q$9:$Q$614</c:f>
              <c:numCache>
                <c:ptCount val="606"/>
                <c:pt idx="35">
                  <c:v>20.6</c:v>
                </c:pt>
                <c:pt idx="36">
                  <c:v>36.1</c:v>
                </c:pt>
                <c:pt idx="37">
                  <c:v>39.6</c:v>
                </c:pt>
                <c:pt idx="38">
                  <c:v>45.6</c:v>
                </c:pt>
                <c:pt idx="39">
                  <c:v>42.6</c:v>
                </c:pt>
                <c:pt idx="40">
                  <c:v>45.5</c:v>
                </c:pt>
                <c:pt idx="41">
                  <c:v>46.9</c:v>
                </c:pt>
                <c:pt idx="42">
                  <c:v>50.5</c:v>
                </c:pt>
                <c:pt idx="43">
                  <c:v>50</c:v>
                </c:pt>
                <c:pt idx="44">
                  <c:v>51.5</c:v>
                </c:pt>
                <c:pt idx="45">
                  <c:v>50.5</c:v>
                </c:pt>
                <c:pt idx="46">
                  <c:v>50.9</c:v>
                </c:pt>
                <c:pt idx="47">
                  <c:v>52.1</c:v>
                </c:pt>
                <c:pt idx="48">
                  <c:v>53.5</c:v>
                </c:pt>
                <c:pt idx="49">
                  <c:v>54.5</c:v>
                </c:pt>
                <c:pt idx="50">
                  <c:v>59.5</c:v>
                </c:pt>
                <c:pt idx="51">
                  <c:v>60.5</c:v>
                </c:pt>
                <c:pt idx="52">
                  <c:v>61.9</c:v>
                </c:pt>
                <c:pt idx="53">
                  <c:v>63.9</c:v>
                </c:pt>
                <c:pt idx="54">
                  <c:v>63.9</c:v>
                </c:pt>
                <c:pt idx="55">
                  <c:v>64</c:v>
                </c:pt>
                <c:pt idx="56">
                  <c:v>64.4</c:v>
                </c:pt>
                <c:pt idx="57">
                  <c:v>64</c:v>
                </c:pt>
                <c:pt idx="58">
                  <c:v>64</c:v>
                </c:pt>
                <c:pt idx="59">
                  <c:v>65.4</c:v>
                </c:pt>
                <c:pt idx="60">
                  <c:v>65.9</c:v>
                </c:pt>
                <c:pt idx="61">
                  <c:v>63.5</c:v>
                </c:pt>
                <c:pt idx="62">
                  <c:v>61.4</c:v>
                </c:pt>
                <c:pt idx="63">
                  <c:v>63.4</c:v>
                </c:pt>
                <c:pt idx="64">
                  <c:v>62.4</c:v>
                </c:pt>
                <c:pt idx="65">
                  <c:v>62.9</c:v>
                </c:pt>
                <c:pt idx="66">
                  <c:v>65.9</c:v>
                </c:pt>
                <c:pt idx="67">
                  <c:v>54.6</c:v>
                </c:pt>
                <c:pt idx="68">
                  <c:v>59.9</c:v>
                </c:pt>
                <c:pt idx="69">
                  <c:v>76.9</c:v>
                </c:pt>
                <c:pt idx="70">
                  <c:v>68.8</c:v>
                </c:pt>
                <c:pt idx="71">
                  <c:v>59.6</c:v>
                </c:pt>
                <c:pt idx="72">
                  <c:v>57</c:v>
                </c:pt>
                <c:pt idx="73">
                  <c:v>63.2</c:v>
                </c:pt>
                <c:pt idx="74">
                  <c:v>63.5</c:v>
                </c:pt>
                <c:pt idx="75">
                  <c:v>65.5</c:v>
                </c:pt>
                <c:pt idx="76">
                  <c:v>66.9</c:v>
                </c:pt>
                <c:pt idx="77">
                  <c:v>64.9</c:v>
                </c:pt>
                <c:pt idx="78">
                  <c:v>62.9</c:v>
                </c:pt>
                <c:pt idx="79">
                  <c:v>57.4</c:v>
                </c:pt>
                <c:pt idx="80">
                  <c:v>58</c:v>
                </c:pt>
                <c:pt idx="81">
                  <c:v>65.4</c:v>
                </c:pt>
                <c:pt idx="82">
                  <c:v>61.5</c:v>
                </c:pt>
                <c:pt idx="83">
                  <c:v>59.5</c:v>
                </c:pt>
                <c:pt idx="84">
                  <c:v>52.6</c:v>
                </c:pt>
                <c:pt idx="85">
                  <c:v>52.5</c:v>
                </c:pt>
                <c:pt idx="86">
                  <c:v>61.5</c:v>
                </c:pt>
                <c:pt idx="87">
                  <c:v>60.5</c:v>
                </c:pt>
                <c:pt idx="88">
                  <c:v>57.9</c:v>
                </c:pt>
                <c:pt idx="89">
                  <c:v>55</c:v>
                </c:pt>
                <c:pt idx="90">
                  <c:v>55</c:v>
                </c:pt>
                <c:pt idx="91">
                  <c:v>62.6</c:v>
                </c:pt>
                <c:pt idx="92">
                  <c:v>59.4</c:v>
                </c:pt>
                <c:pt idx="93">
                  <c:v>62.4</c:v>
                </c:pt>
                <c:pt idx="94">
                  <c:v>61.9</c:v>
                </c:pt>
                <c:pt idx="95">
                  <c:v>62.5</c:v>
                </c:pt>
                <c:pt idx="96">
                  <c:v>63.5</c:v>
                </c:pt>
                <c:pt idx="97">
                  <c:v>64.9</c:v>
                </c:pt>
                <c:pt idx="98">
                  <c:v>64.4</c:v>
                </c:pt>
                <c:pt idx="99">
                  <c:v>67.4</c:v>
                </c:pt>
                <c:pt idx="100">
                  <c:v>65.6</c:v>
                </c:pt>
                <c:pt idx="101">
                  <c:v>61.7</c:v>
                </c:pt>
                <c:pt idx="102">
                  <c:v>59.5</c:v>
                </c:pt>
                <c:pt idx="103">
                  <c:v>59.9</c:v>
                </c:pt>
                <c:pt idx="104">
                  <c:v>59.4</c:v>
                </c:pt>
                <c:pt idx="105">
                  <c:v>61.9</c:v>
                </c:pt>
                <c:pt idx="106">
                  <c:v>66.9</c:v>
                </c:pt>
                <c:pt idx="107">
                  <c:v>68.9</c:v>
                </c:pt>
                <c:pt idx="108">
                  <c:v>56.5</c:v>
                </c:pt>
                <c:pt idx="109">
                  <c:v>53.4</c:v>
                </c:pt>
                <c:pt idx="110">
                  <c:v>54.6</c:v>
                </c:pt>
                <c:pt idx="111">
                  <c:v>61.9</c:v>
                </c:pt>
                <c:pt idx="112">
                  <c:v>61.3</c:v>
                </c:pt>
                <c:pt idx="113">
                  <c:v>64.4</c:v>
                </c:pt>
                <c:pt idx="114">
                  <c:v>62.4</c:v>
                </c:pt>
                <c:pt idx="115">
                  <c:v>70.4</c:v>
                </c:pt>
                <c:pt idx="116">
                  <c:v>69.4</c:v>
                </c:pt>
                <c:pt idx="117">
                  <c:v>64.4</c:v>
                </c:pt>
                <c:pt idx="118">
                  <c:v>59.9</c:v>
                </c:pt>
                <c:pt idx="119">
                  <c:v>63.9</c:v>
                </c:pt>
                <c:pt idx="120">
                  <c:v>61.5</c:v>
                </c:pt>
                <c:pt idx="121">
                  <c:v>57.4</c:v>
                </c:pt>
                <c:pt idx="122">
                  <c:v>58.9</c:v>
                </c:pt>
                <c:pt idx="123">
                  <c:v>62.4</c:v>
                </c:pt>
                <c:pt idx="124">
                  <c:v>59</c:v>
                </c:pt>
                <c:pt idx="125">
                  <c:v>57.5</c:v>
                </c:pt>
                <c:pt idx="126">
                  <c:v>58.4</c:v>
                </c:pt>
                <c:pt idx="127">
                  <c:v>59.4</c:v>
                </c:pt>
                <c:pt idx="128">
                  <c:v>55</c:v>
                </c:pt>
                <c:pt idx="129">
                  <c:v>60</c:v>
                </c:pt>
                <c:pt idx="130">
                  <c:v>56.1</c:v>
                </c:pt>
                <c:pt idx="131">
                  <c:v>65.9</c:v>
                </c:pt>
                <c:pt idx="132">
                  <c:v>57.9</c:v>
                </c:pt>
                <c:pt idx="133">
                  <c:v>58</c:v>
                </c:pt>
                <c:pt idx="134">
                  <c:v>62.9</c:v>
                </c:pt>
                <c:pt idx="135">
                  <c:v>60.6</c:v>
                </c:pt>
                <c:pt idx="136">
                  <c:v>58.4</c:v>
                </c:pt>
                <c:pt idx="137">
                  <c:v>61.9</c:v>
                </c:pt>
                <c:pt idx="138">
                  <c:v>61.5</c:v>
                </c:pt>
                <c:pt idx="139">
                  <c:v>60.6</c:v>
                </c:pt>
                <c:pt idx="140">
                  <c:v>60.6</c:v>
                </c:pt>
                <c:pt idx="141">
                  <c:v>69.4</c:v>
                </c:pt>
                <c:pt idx="142">
                  <c:v>58.9</c:v>
                </c:pt>
                <c:pt idx="143">
                  <c:v>53.4</c:v>
                </c:pt>
                <c:pt idx="144">
                  <c:v>60.1</c:v>
                </c:pt>
                <c:pt idx="145">
                  <c:v>67.6</c:v>
                </c:pt>
                <c:pt idx="146">
                  <c:v>65.8</c:v>
                </c:pt>
                <c:pt idx="147">
                  <c:v>65.8</c:v>
                </c:pt>
                <c:pt idx="148">
                  <c:v>67</c:v>
                </c:pt>
                <c:pt idx="149">
                  <c:v>67.1</c:v>
                </c:pt>
                <c:pt idx="150">
                  <c:v>60.9</c:v>
                </c:pt>
                <c:pt idx="151">
                  <c:v>59.4</c:v>
                </c:pt>
                <c:pt idx="152">
                  <c:v>61.9</c:v>
                </c:pt>
                <c:pt idx="153">
                  <c:v>60.4</c:v>
                </c:pt>
                <c:pt idx="154">
                  <c:v>62</c:v>
                </c:pt>
                <c:pt idx="155">
                  <c:v>54.5</c:v>
                </c:pt>
                <c:pt idx="156">
                  <c:v>62.4</c:v>
                </c:pt>
                <c:pt idx="157">
                  <c:v>60.4</c:v>
                </c:pt>
                <c:pt idx="158">
                  <c:v>61.9</c:v>
                </c:pt>
                <c:pt idx="159">
                  <c:v>60.1</c:v>
                </c:pt>
                <c:pt idx="160">
                  <c:v>56.5</c:v>
                </c:pt>
                <c:pt idx="161">
                  <c:v>52</c:v>
                </c:pt>
                <c:pt idx="162">
                  <c:v>62.4</c:v>
                </c:pt>
                <c:pt idx="163">
                  <c:v>60.1</c:v>
                </c:pt>
                <c:pt idx="164">
                  <c:v>58.5</c:v>
                </c:pt>
                <c:pt idx="165">
                  <c:v>54.5</c:v>
                </c:pt>
                <c:pt idx="166">
                  <c:v>53.5</c:v>
                </c:pt>
                <c:pt idx="167">
                  <c:v>50</c:v>
                </c:pt>
                <c:pt idx="168">
                  <c:v>58.4</c:v>
                </c:pt>
                <c:pt idx="169">
                  <c:v>56.5</c:v>
                </c:pt>
                <c:pt idx="170">
                  <c:v>48</c:v>
                </c:pt>
                <c:pt idx="171">
                  <c:v>50.9</c:v>
                </c:pt>
                <c:pt idx="172">
                  <c:v>51.6</c:v>
                </c:pt>
                <c:pt idx="173">
                  <c:v>53.6</c:v>
                </c:pt>
                <c:pt idx="174">
                  <c:v>55</c:v>
                </c:pt>
                <c:pt idx="175">
                  <c:v>44.1</c:v>
                </c:pt>
                <c:pt idx="176">
                  <c:v>46.9</c:v>
                </c:pt>
                <c:pt idx="177">
                  <c:v>46</c:v>
                </c:pt>
                <c:pt idx="178">
                  <c:v>46</c:v>
                </c:pt>
                <c:pt idx="179">
                  <c:v>45.6</c:v>
                </c:pt>
                <c:pt idx="180">
                  <c:v>52.1</c:v>
                </c:pt>
                <c:pt idx="181">
                  <c:v>52.5</c:v>
                </c:pt>
                <c:pt idx="182">
                  <c:v>58.9</c:v>
                </c:pt>
                <c:pt idx="183">
                  <c:v>52.1</c:v>
                </c:pt>
                <c:pt idx="184">
                  <c:v>39.1</c:v>
                </c:pt>
                <c:pt idx="185">
                  <c:v>42.1</c:v>
                </c:pt>
                <c:pt idx="186">
                  <c:v>53</c:v>
                </c:pt>
                <c:pt idx="187">
                  <c:v>54.5</c:v>
                </c:pt>
                <c:pt idx="188">
                  <c:v>62.1</c:v>
                </c:pt>
                <c:pt idx="189">
                  <c:v>51</c:v>
                </c:pt>
                <c:pt idx="190">
                  <c:v>53.9</c:v>
                </c:pt>
                <c:pt idx="191">
                  <c:v>53.5</c:v>
                </c:pt>
                <c:pt idx="192">
                  <c:v>52</c:v>
                </c:pt>
                <c:pt idx="193">
                  <c:v>55</c:v>
                </c:pt>
                <c:pt idx="194">
                  <c:v>57.9</c:v>
                </c:pt>
                <c:pt idx="195">
                  <c:v>55</c:v>
                </c:pt>
                <c:pt idx="196">
                  <c:v>58.4</c:v>
                </c:pt>
                <c:pt idx="197">
                  <c:v>56</c:v>
                </c:pt>
                <c:pt idx="198">
                  <c:v>56.6</c:v>
                </c:pt>
                <c:pt idx="199">
                  <c:v>54.6</c:v>
                </c:pt>
                <c:pt idx="200">
                  <c:v>63.4</c:v>
                </c:pt>
                <c:pt idx="201">
                  <c:v>64.9</c:v>
                </c:pt>
                <c:pt idx="202">
                  <c:v>65.2</c:v>
                </c:pt>
                <c:pt idx="203">
                  <c:v>55</c:v>
                </c:pt>
                <c:pt idx="204">
                  <c:v>55.9</c:v>
                </c:pt>
                <c:pt idx="205">
                  <c:v>54.9</c:v>
                </c:pt>
                <c:pt idx="206">
                  <c:v>54.9</c:v>
                </c:pt>
                <c:pt idx="207">
                  <c:v>54.5</c:v>
                </c:pt>
                <c:pt idx="208">
                  <c:v>58.5</c:v>
                </c:pt>
                <c:pt idx="209">
                  <c:v>61.5</c:v>
                </c:pt>
                <c:pt idx="210">
                  <c:v>59</c:v>
                </c:pt>
                <c:pt idx="211">
                  <c:v>56.5</c:v>
                </c:pt>
                <c:pt idx="212">
                  <c:v>58.5</c:v>
                </c:pt>
                <c:pt idx="213">
                  <c:v>56.5</c:v>
                </c:pt>
                <c:pt idx="214">
                  <c:v>58.1</c:v>
                </c:pt>
                <c:pt idx="215">
                  <c:v>56.5</c:v>
                </c:pt>
                <c:pt idx="216">
                  <c:v>57.4</c:v>
                </c:pt>
                <c:pt idx="217">
                  <c:v>55.9</c:v>
                </c:pt>
                <c:pt idx="218">
                  <c:v>60.9</c:v>
                </c:pt>
                <c:pt idx="219">
                  <c:v>57</c:v>
                </c:pt>
                <c:pt idx="220">
                  <c:v>60.4</c:v>
                </c:pt>
                <c:pt idx="221">
                  <c:v>74.9</c:v>
                </c:pt>
                <c:pt idx="222">
                  <c:v>84.4</c:v>
                </c:pt>
                <c:pt idx="223">
                  <c:v>57.9</c:v>
                </c:pt>
                <c:pt idx="224">
                  <c:v>59.6</c:v>
                </c:pt>
                <c:pt idx="225">
                  <c:v>64.4</c:v>
                </c:pt>
                <c:pt idx="226">
                  <c:v>70.4</c:v>
                </c:pt>
                <c:pt idx="227">
                  <c:v>64.9</c:v>
                </c:pt>
                <c:pt idx="228">
                  <c:v>62.5</c:v>
                </c:pt>
                <c:pt idx="229">
                  <c:v>59</c:v>
                </c:pt>
                <c:pt idx="230">
                  <c:v>61.5</c:v>
                </c:pt>
                <c:pt idx="231">
                  <c:v>78.4</c:v>
                </c:pt>
                <c:pt idx="232">
                  <c:v>70.4</c:v>
                </c:pt>
                <c:pt idx="233">
                  <c:v>51.6</c:v>
                </c:pt>
                <c:pt idx="234">
                  <c:v>63.4</c:v>
                </c:pt>
                <c:pt idx="235">
                  <c:v>52.5</c:v>
                </c:pt>
                <c:pt idx="236">
                  <c:v>54.6</c:v>
                </c:pt>
                <c:pt idx="237">
                  <c:v>50.9</c:v>
                </c:pt>
                <c:pt idx="238">
                  <c:v>55.4</c:v>
                </c:pt>
                <c:pt idx="239">
                  <c:v>60.4</c:v>
                </c:pt>
                <c:pt idx="240">
                  <c:v>57.4</c:v>
                </c:pt>
                <c:pt idx="241">
                  <c:v>57.5</c:v>
                </c:pt>
                <c:pt idx="242">
                  <c:v>62.6</c:v>
                </c:pt>
                <c:pt idx="243">
                  <c:v>64</c:v>
                </c:pt>
                <c:pt idx="244">
                  <c:v>66.4</c:v>
                </c:pt>
                <c:pt idx="245">
                  <c:v>59.9</c:v>
                </c:pt>
                <c:pt idx="246">
                  <c:v>63.3</c:v>
                </c:pt>
                <c:pt idx="247">
                  <c:v>64</c:v>
                </c:pt>
                <c:pt idx="248">
                  <c:v>59</c:v>
                </c:pt>
                <c:pt idx="249">
                  <c:v>59.4</c:v>
                </c:pt>
                <c:pt idx="250">
                  <c:v>66.4</c:v>
                </c:pt>
                <c:pt idx="251">
                  <c:v>69.9</c:v>
                </c:pt>
                <c:pt idx="252">
                  <c:v>70.7</c:v>
                </c:pt>
                <c:pt idx="253">
                  <c:v>60.9</c:v>
                </c:pt>
                <c:pt idx="254">
                  <c:v>58.9</c:v>
                </c:pt>
                <c:pt idx="255">
                  <c:v>61.4</c:v>
                </c:pt>
                <c:pt idx="256">
                  <c:v>59.4</c:v>
                </c:pt>
                <c:pt idx="257">
                  <c:v>52</c:v>
                </c:pt>
                <c:pt idx="258">
                  <c:v>67.4</c:v>
                </c:pt>
                <c:pt idx="259">
                  <c:v>60.8</c:v>
                </c:pt>
                <c:pt idx="260">
                  <c:v>55.9</c:v>
                </c:pt>
                <c:pt idx="261">
                  <c:v>55.5</c:v>
                </c:pt>
                <c:pt idx="262">
                  <c:v>65.1</c:v>
                </c:pt>
                <c:pt idx="263">
                  <c:v>61.9</c:v>
                </c:pt>
                <c:pt idx="264">
                  <c:v>60</c:v>
                </c:pt>
                <c:pt idx="265">
                  <c:v>59.5</c:v>
                </c:pt>
                <c:pt idx="266">
                  <c:v>56</c:v>
                </c:pt>
                <c:pt idx="267">
                  <c:v>72.9</c:v>
                </c:pt>
                <c:pt idx="268">
                  <c:v>66.9</c:v>
                </c:pt>
                <c:pt idx="269">
                  <c:v>79.4</c:v>
                </c:pt>
                <c:pt idx="270">
                  <c:v>81.4</c:v>
                </c:pt>
                <c:pt idx="271">
                  <c:v>54</c:v>
                </c:pt>
                <c:pt idx="272">
                  <c:v>63.5</c:v>
                </c:pt>
                <c:pt idx="273">
                  <c:v>62.4</c:v>
                </c:pt>
                <c:pt idx="274">
                  <c:v>68</c:v>
                </c:pt>
                <c:pt idx="275">
                  <c:v>62.5</c:v>
                </c:pt>
                <c:pt idx="276">
                  <c:v>57.6</c:v>
                </c:pt>
                <c:pt idx="277">
                  <c:v>55.5</c:v>
                </c:pt>
                <c:pt idx="278">
                  <c:v>59.5</c:v>
                </c:pt>
                <c:pt idx="279">
                  <c:v>57.4</c:v>
                </c:pt>
                <c:pt idx="280">
                  <c:v>49.5</c:v>
                </c:pt>
                <c:pt idx="281">
                  <c:v>77.4</c:v>
                </c:pt>
                <c:pt idx="282">
                  <c:v>86.8</c:v>
                </c:pt>
                <c:pt idx="283">
                  <c:v>66.8</c:v>
                </c:pt>
                <c:pt idx="284">
                  <c:v>62.9</c:v>
                </c:pt>
                <c:pt idx="285">
                  <c:v>50.1</c:v>
                </c:pt>
                <c:pt idx="286">
                  <c:v>56.5</c:v>
                </c:pt>
                <c:pt idx="287">
                  <c:v>61.6</c:v>
                </c:pt>
                <c:pt idx="288">
                  <c:v>34</c:v>
                </c:pt>
                <c:pt idx="289">
                  <c:v>21.2</c:v>
                </c:pt>
                <c:pt idx="290">
                  <c:v>48</c:v>
                </c:pt>
                <c:pt idx="291">
                  <c:v>57.5</c:v>
                </c:pt>
                <c:pt idx="292">
                  <c:v>44.1</c:v>
                </c:pt>
                <c:pt idx="293">
                  <c:v>40.1</c:v>
                </c:pt>
                <c:pt idx="294">
                  <c:v>57.9</c:v>
                </c:pt>
                <c:pt idx="295">
                  <c:v>65.5</c:v>
                </c:pt>
                <c:pt idx="296">
                  <c:v>61.9</c:v>
                </c:pt>
                <c:pt idx="297">
                  <c:v>54.9</c:v>
                </c:pt>
                <c:pt idx="298">
                  <c:v>54.5</c:v>
                </c:pt>
                <c:pt idx="299">
                  <c:v>57.4</c:v>
                </c:pt>
                <c:pt idx="300">
                  <c:v>50.3</c:v>
                </c:pt>
                <c:pt idx="301">
                  <c:v>50.1</c:v>
                </c:pt>
                <c:pt idx="302">
                  <c:v>52.4</c:v>
                </c:pt>
                <c:pt idx="303">
                  <c:v>47.5</c:v>
                </c:pt>
                <c:pt idx="304">
                  <c:v>50.6</c:v>
                </c:pt>
                <c:pt idx="305">
                  <c:v>48.9</c:v>
                </c:pt>
                <c:pt idx="306">
                  <c:v>48.9</c:v>
                </c:pt>
                <c:pt idx="307">
                  <c:v>52</c:v>
                </c:pt>
                <c:pt idx="308">
                  <c:v>47.5</c:v>
                </c:pt>
                <c:pt idx="309">
                  <c:v>50.9</c:v>
                </c:pt>
                <c:pt idx="310">
                  <c:v>48.9</c:v>
                </c:pt>
                <c:pt idx="311">
                  <c:v>49</c:v>
                </c:pt>
                <c:pt idx="312">
                  <c:v>50.4</c:v>
                </c:pt>
                <c:pt idx="313">
                  <c:v>50.5</c:v>
                </c:pt>
                <c:pt idx="314">
                  <c:v>47.9</c:v>
                </c:pt>
                <c:pt idx="315">
                  <c:v>43.6</c:v>
                </c:pt>
                <c:pt idx="316">
                  <c:v>30.1</c:v>
                </c:pt>
                <c:pt idx="317">
                  <c:v>50</c:v>
                </c:pt>
                <c:pt idx="318">
                  <c:v>47.4</c:v>
                </c:pt>
                <c:pt idx="319">
                  <c:v>49.5</c:v>
                </c:pt>
                <c:pt idx="320">
                  <c:v>47</c:v>
                </c:pt>
                <c:pt idx="321">
                  <c:v>46.1</c:v>
                </c:pt>
                <c:pt idx="322">
                  <c:v>45.6</c:v>
                </c:pt>
                <c:pt idx="323">
                  <c:v>46.9</c:v>
                </c:pt>
                <c:pt idx="324">
                  <c:v>41.9</c:v>
                </c:pt>
                <c:pt idx="325">
                  <c:v>43.5</c:v>
                </c:pt>
                <c:pt idx="326">
                  <c:v>48.9</c:v>
                </c:pt>
                <c:pt idx="327">
                  <c:v>39.2</c:v>
                </c:pt>
                <c:pt idx="328">
                  <c:v>30.6</c:v>
                </c:pt>
                <c:pt idx="329">
                  <c:v>35.1</c:v>
                </c:pt>
                <c:pt idx="330">
                  <c:v>43.4</c:v>
                </c:pt>
                <c:pt idx="331">
                  <c:v>51</c:v>
                </c:pt>
                <c:pt idx="332">
                  <c:v>46.1</c:v>
                </c:pt>
                <c:pt idx="333">
                  <c:v>47</c:v>
                </c:pt>
                <c:pt idx="334">
                  <c:v>42.1</c:v>
                </c:pt>
                <c:pt idx="335">
                  <c:v>45.6</c:v>
                </c:pt>
                <c:pt idx="336">
                  <c:v>44.4</c:v>
                </c:pt>
                <c:pt idx="337">
                  <c:v>48.4</c:v>
                </c:pt>
                <c:pt idx="338">
                  <c:v>41</c:v>
                </c:pt>
                <c:pt idx="339">
                  <c:v>43.5</c:v>
                </c:pt>
                <c:pt idx="340">
                  <c:v>48</c:v>
                </c:pt>
                <c:pt idx="341">
                  <c:v>48</c:v>
                </c:pt>
                <c:pt idx="342">
                  <c:v>42.6</c:v>
                </c:pt>
                <c:pt idx="343">
                  <c:v>47.9</c:v>
                </c:pt>
                <c:pt idx="344">
                  <c:v>41.6</c:v>
                </c:pt>
                <c:pt idx="345">
                  <c:v>47.1</c:v>
                </c:pt>
                <c:pt idx="346">
                  <c:v>45.4</c:v>
                </c:pt>
                <c:pt idx="347">
                  <c:v>40</c:v>
                </c:pt>
                <c:pt idx="348">
                  <c:v>38.1</c:v>
                </c:pt>
                <c:pt idx="349">
                  <c:v>39.1</c:v>
                </c:pt>
                <c:pt idx="351">
                  <c:v>44.5</c:v>
                </c:pt>
                <c:pt idx="353">
                  <c:v>46.5</c:v>
                </c:pt>
                <c:pt idx="355">
                  <c:v>41.5</c:v>
                </c:pt>
                <c:pt idx="359">
                  <c:v>46</c:v>
                </c:pt>
                <c:pt idx="361">
                  <c:v>43.7</c:v>
                </c:pt>
                <c:pt idx="363">
                  <c:v>46.9</c:v>
                </c:pt>
                <c:pt idx="365">
                  <c:v>48.5</c:v>
                </c:pt>
                <c:pt idx="367">
                  <c:v>51</c:v>
                </c:pt>
                <c:pt idx="369">
                  <c:v>47.6</c:v>
                </c:pt>
                <c:pt idx="370">
                  <c:v>44.6</c:v>
                </c:pt>
                <c:pt idx="371">
                  <c:v>47.4</c:v>
                </c:pt>
                <c:pt idx="373">
                  <c:v>52.5</c:v>
                </c:pt>
                <c:pt idx="374">
                  <c:v>51</c:v>
                </c:pt>
                <c:pt idx="375">
                  <c:v>50.9</c:v>
                </c:pt>
                <c:pt idx="376">
                  <c:v>40</c:v>
                </c:pt>
                <c:pt idx="377">
                  <c:v>45.5</c:v>
                </c:pt>
                <c:pt idx="379">
                  <c:v>47</c:v>
                </c:pt>
                <c:pt idx="381">
                  <c:v>46.4</c:v>
                </c:pt>
                <c:pt idx="383">
                  <c:v>48.1</c:v>
                </c:pt>
                <c:pt idx="384">
                  <c:v>45.5</c:v>
                </c:pt>
                <c:pt idx="385">
                  <c:v>48</c:v>
                </c:pt>
                <c:pt idx="387">
                  <c:v>47.6</c:v>
                </c:pt>
                <c:pt idx="389">
                  <c:v>48.9</c:v>
                </c:pt>
                <c:pt idx="390">
                  <c:v>50.4</c:v>
                </c:pt>
                <c:pt idx="391">
                  <c:v>52.1</c:v>
                </c:pt>
                <c:pt idx="392">
                  <c:v>47.6</c:v>
                </c:pt>
                <c:pt idx="393">
                  <c:v>49.5</c:v>
                </c:pt>
                <c:pt idx="394">
                  <c:v>45</c:v>
                </c:pt>
                <c:pt idx="395">
                  <c:v>50</c:v>
                </c:pt>
                <c:pt idx="396">
                  <c:v>45.4</c:v>
                </c:pt>
                <c:pt idx="397">
                  <c:v>48</c:v>
                </c:pt>
                <c:pt idx="398">
                  <c:v>47</c:v>
                </c:pt>
                <c:pt idx="399">
                  <c:v>50.5</c:v>
                </c:pt>
                <c:pt idx="400">
                  <c:v>48.9</c:v>
                </c:pt>
                <c:pt idx="401">
                  <c:v>50.4</c:v>
                </c:pt>
                <c:pt idx="402">
                  <c:v>46.4</c:v>
                </c:pt>
                <c:pt idx="403">
                  <c:v>50.9</c:v>
                </c:pt>
                <c:pt idx="404">
                  <c:v>47.5</c:v>
                </c:pt>
                <c:pt idx="405">
                  <c:v>39.6</c:v>
                </c:pt>
                <c:pt idx="406">
                  <c:v>47.4</c:v>
                </c:pt>
                <c:pt idx="407">
                  <c:v>52</c:v>
                </c:pt>
                <c:pt idx="408">
                  <c:v>37.1</c:v>
                </c:pt>
                <c:pt idx="409">
                  <c:v>46.4</c:v>
                </c:pt>
                <c:pt idx="410">
                  <c:v>45.5</c:v>
                </c:pt>
                <c:pt idx="411">
                  <c:v>50.9</c:v>
                </c:pt>
                <c:pt idx="412">
                  <c:v>47.9</c:v>
                </c:pt>
                <c:pt idx="413">
                  <c:v>51.1</c:v>
                </c:pt>
                <c:pt idx="414">
                  <c:v>48.6</c:v>
                </c:pt>
                <c:pt idx="415">
                  <c:v>52</c:v>
                </c:pt>
                <c:pt idx="416">
                  <c:v>47.6</c:v>
                </c:pt>
                <c:pt idx="417">
                  <c:v>51</c:v>
                </c:pt>
                <c:pt idx="418">
                  <c:v>49.1</c:v>
                </c:pt>
                <c:pt idx="419">
                  <c:v>52.9</c:v>
                </c:pt>
                <c:pt idx="420">
                  <c:v>49.9</c:v>
                </c:pt>
                <c:pt idx="421">
                  <c:v>52.5</c:v>
                </c:pt>
                <c:pt idx="422">
                  <c:v>50</c:v>
                </c:pt>
                <c:pt idx="423">
                  <c:v>54.5</c:v>
                </c:pt>
                <c:pt idx="424">
                  <c:v>48.9</c:v>
                </c:pt>
                <c:pt idx="425">
                  <c:v>52.9</c:v>
                </c:pt>
                <c:pt idx="426">
                  <c:v>47.4</c:v>
                </c:pt>
                <c:pt idx="427">
                  <c:v>51.9</c:v>
                </c:pt>
                <c:pt idx="428">
                  <c:v>52.1</c:v>
                </c:pt>
                <c:pt idx="429">
                  <c:v>54.4</c:v>
                </c:pt>
                <c:pt idx="430">
                  <c:v>49.8</c:v>
                </c:pt>
                <c:pt idx="431">
                  <c:v>54</c:v>
                </c:pt>
                <c:pt idx="432">
                  <c:v>52.1</c:v>
                </c:pt>
                <c:pt idx="433">
                  <c:v>54.4</c:v>
                </c:pt>
                <c:pt idx="434">
                  <c:v>49.5</c:v>
                </c:pt>
                <c:pt idx="435">
                  <c:v>52.9</c:v>
                </c:pt>
                <c:pt idx="436">
                  <c:v>49.9</c:v>
                </c:pt>
                <c:pt idx="437">
                  <c:v>55</c:v>
                </c:pt>
                <c:pt idx="438">
                  <c:v>51</c:v>
                </c:pt>
                <c:pt idx="439">
                  <c:v>52.8</c:v>
                </c:pt>
                <c:pt idx="440">
                  <c:v>48</c:v>
                </c:pt>
                <c:pt idx="441">
                  <c:v>53.9</c:v>
                </c:pt>
                <c:pt idx="442">
                  <c:v>50.6</c:v>
                </c:pt>
                <c:pt idx="443">
                  <c:v>54.5</c:v>
                </c:pt>
                <c:pt idx="444">
                  <c:v>54.9</c:v>
                </c:pt>
                <c:pt idx="445">
                  <c:v>55.5</c:v>
                </c:pt>
                <c:pt idx="446">
                  <c:v>50.9</c:v>
                </c:pt>
                <c:pt idx="447">
                  <c:v>55</c:v>
                </c:pt>
                <c:pt idx="448">
                  <c:v>49</c:v>
                </c:pt>
                <c:pt idx="449">
                  <c:v>54.4</c:v>
                </c:pt>
                <c:pt idx="450">
                  <c:v>49.9</c:v>
                </c:pt>
                <c:pt idx="451">
                  <c:v>53.5</c:v>
                </c:pt>
                <c:pt idx="452">
                  <c:v>51</c:v>
                </c:pt>
                <c:pt idx="453">
                  <c:v>53.6</c:v>
                </c:pt>
                <c:pt idx="454">
                  <c:v>48.5</c:v>
                </c:pt>
                <c:pt idx="455">
                  <c:v>53.5</c:v>
                </c:pt>
                <c:pt idx="456">
                  <c:v>47.6</c:v>
                </c:pt>
                <c:pt idx="457">
                  <c:v>56.9</c:v>
                </c:pt>
                <c:pt idx="458">
                  <c:v>54.9</c:v>
                </c:pt>
                <c:pt idx="459">
                  <c:v>54.4</c:v>
                </c:pt>
                <c:pt idx="460">
                  <c:v>50.6</c:v>
                </c:pt>
                <c:pt idx="461">
                  <c:v>54.6</c:v>
                </c:pt>
                <c:pt idx="462">
                  <c:v>49.5</c:v>
                </c:pt>
                <c:pt idx="463">
                  <c:v>54.9</c:v>
                </c:pt>
                <c:pt idx="464">
                  <c:v>50.9</c:v>
                </c:pt>
                <c:pt idx="465">
                  <c:v>56.5</c:v>
                </c:pt>
                <c:pt idx="466">
                  <c:v>52.6</c:v>
                </c:pt>
                <c:pt idx="467">
                  <c:v>56.5</c:v>
                </c:pt>
                <c:pt idx="468">
                  <c:v>55.5</c:v>
                </c:pt>
                <c:pt idx="469">
                  <c:v>61</c:v>
                </c:pt>
                <c:pt idx="470">
                  <c:v>56.1</c:v>
                </c:pt>
                <c:pt idx="471">
                  <c:v>61.9</c:v>
                </c:pt>
                <c:pt idx="472">
                  <c:v>56.4</c:v>
                </c:pt>
                <c:pt idx="473">
                  <c:v>59.4</c:v>
                </c:pt>
                <c:pt idx="474">
                  <c:v>54.9</c:v>
                </c:pt>
                <c:pt idx="475">
                  <c:v>57.9</c:v>
                </c:pt>
                <c:pt idx="476">
                  <c:v>55.4</c:v>
                </c:pt>
                <c:pt idx="477">
                  <c:v>60.5</c:v>
                </c:pt>
                <c:pt idx="478">
                  <c:v>55.5</c:v>
                </c:pt>
                <c:pt idx="479">
                  <c:v>59.4</c:v>
                </c:pt>
                <c:pt idx="480">
                  <c:v>57.6</c:v>
                </c:pt>
                <c:pt idx="481">
                  <c:v>62.9</c:v>
                </c:pt>
                <c:pt idx="482">
                  <c:v>57</c:v>
                </c:pt>
                <c:pt idx="483">
                  <c:v>62.4</c:v>
                </c:pt>
                <c:pt idx="484">
                  <c:v>59.4</c:v>
                </c:pt>
                <c:pt idx="485">
                  <c:v>63.9</c:v>
                </c:pt>
                <c:pt idx="486">
                  <c:v>58.5</c:v>
                </c:pt>
                <c:pt idx="487">
                  <c:v>62.9</c:v>
                </c:pt>
                <c:pt idx="488">
                  <c:v>57.9</c:v>
                </c:pt>
                <c:pt idx="489">
                  <c:v>63.4</c:v>
                </c:pt>
                <c:pt idx="490">
                  <c:v>57.6</c:v>
                </c:pt>
                <c:pt idx="491">
                  <c:v>61.4</c:v>
                </c:pt>
                <c:pt idx="492">
                  <c:v>57.5</c:v>
                </c:pt>
                <c:pt idx="493">
                  <c:v>61.9</c:v>
                </c:pt>
                <c:pt idx="494">
                  <c:v>58.5</c:v>
                </c:pt>
                <c:pt idx="495">
                  <c:v>62</c:v>
                </c:pt>
                <c:pt idx="496">
                  <c:v>56.9</c:v>
                </c:pt>
                <c:pt idx="497">
                  <c:v>61.9</c:v>
                </c:pt>
                <c:pt idx="498">
                  <c:v>55.9</c:v>
                </c:pt>
                <c:pt idx="499">
                  <c:v>61.9</c:v>
                </c:pt>
                <c:pt idx="500">
                  <c:v>58.5</c:v>
                </c:pt>
                <c:pt idx="501">
                  <c:v>62.9</c:v>
                </c:pt>
                <c:pt idx="502">
                  <c:v>57.6</c:v>
                </c:pt>
                <c:pt idx="503">
                  <c:v>60.9</c:v>
                </c:pt>
                <c:pt idx="504">
                  <c:v>56.4</c:v>
                </c:pt>
                <c:pt idx="505">
                  <c:v>60.4</c:v>
                </c:pt>
                <c:pt idx="506">
                  <c:v>55.5</c:v>
                </c:pt>
                <c:pt idx="507">
                  <c:v>58.9</c:v>
                </c:pt>
                <c:pt idx="508">
                  <c:v>54.4</c:v>
                </c:pt>
                <c:pt idx="509">
                  <c:v>59.5</c:v>
                </c:pt>
                <c:pt idx="510">
                  <c:v>53.1</c:v>
                </c:pt>
                <c:pt idx="511">
                  <c:v>55.5</c:v>
                </c:pt>
                <c:pt idx="512">
                  <c:v>51</c:v>
                </c:pt>
                <c:pt idx="513">
                  <c:v>56.9</c:v>
                </c:pt>
                <c:pt idx="514">
                  <c:v>54.1</c:v>
                </c:pt>
                <c:pt idx="515">
                  <c:v>59.4</c:v>
                </c:pt>
                <c:pt idx="516">
                  <c:v>54.3</c:v>
                </c:pt>
                <c:pt idx="517">
                  <c:v>58.9</c:v>
                </c:pt>
                <c:pt idx="518">
                  <c:v>56.9</c:v>
                </c:pt>
                <c:pt idx="519">
                  <c:v>62.4</c:v>
                </c:pt>
                <c:pt idx="520">
                  <c:v>57.9</c:v>
                </c:pt>
                <c:pt idx="521">
                  <c:v>62.3</c:v>
                </c:pt>
                <c:pt idx="522">
                  <c:v>57.5</c:v>
                </c:pt>
                <c:pt idx="523">
                  <c:v>60.9</c:v>
                </c:pt>
                <c:pt idx="524">
                  <c:v>56.9</c:v>
                </c:pt>
                <c:pt idx="525">
                  <c:v>59.9</c:v>
                </c:pt>
                <c:pt idx="526">
                  <c:v>55.9</c:v>
                </c:pt>
                <c:pt idx="527">
                  <c:v>59.9</c:v>
                </c:pt>
                <c:pt idx="528">
                  <c:v>54.4</c:v>
                </c:pt>
                <c:pt idx="529">
                  <c:v>57.5</c:v>
                </c:pt>
                <c:pt idx="530">
                  <c:v>52.5</c:v>
                </c:pt>
                <c:pt idx="531">
                  <c:v>57.1</c:v>
                </c:pt>
                <c:pt idx="532">
                  <c:v>57.6</c:v>
                </c:pt>
                <c:pt idx="533">
                  <c:v>64.3</c:v>
                </c:pt>
                <c:pt idx="534">
                  <c:v>54</c:v>
                </c:pt>
                <c:pt idx="535">
                  <c:v>60</c:v>
                </c:pt>
                <c:pt idx="536">
                  <c:v>56.4</c:v>
                </c:pt>
                <c:pt idx="537">
                  <c:v>60.4</c:v>
                </c:pt>
                <c:pt idx="538">
                  <c:v>56.9</c:v>
                </c:pt>
                <c:pt idx="539">
                  <c:v>57.9</c:v>
                </c:pt>
                <c:pt idx="540">
                  <c:v>56.4</c:v>
                </c:pt>
                <c:pt idx="541">
                  <c:v>58.4</c:v>
                </c:pt>
                <c:pt idx="542">
                  <c:v>53.6</c:v>
                </c:pt>
                <c:pt idx="543">
                  <c:v>55.9</c:v>
                </c:pt>
                <c:pt idx="544">
                  <c:v>51.5</c:v>
                </c:pt>
                <c:pt idx="545">
                  <c:v>56.1</c:v>
                </c:pt>
                <c:pt idx="546">
                  <c:v>51.9</c:v>
                </c:pt>
                <c:pt idx="547">
                  <c:v>56.4</c:v>
                </c:pt>
                <c:pt idx="548">
                  <c:v>52.6</c:v>
                </c:pt>
                <c:pt idx="549">
                  <c:v>56.6</c:v>
                </c:pt>
                <c:pt idx="550">
                  <c:v>51.6</c:v>
                </c:pt>
                <c:pt idx="551">
                  <c:v>54.9</c:v>
                </c:pt>
                <c:pt idx="552">
                  <c:v>51.6</c:v>
                </c:pt>
                <c:pt idx="553">
                  <c:v>54.4</c:v>
                </c:pt>
                <c:pt idx="554">
                  <c:v>51.6</c:v>
                </c:pt>
                <c:pt idx="555">
                  <c:v>55.4</c:v>
                </c:pt>
                <c:pt idx="556">
                  <c:v>47.6</c:v>
                </c:pt>
                <c:pt idx="557">
                  <c:v>48</c:v>
                </c:pt>
                <c:pt idx="558">
                  <c:v>43.8</c:v>
                </c:pt>
                <c:pt idx="559">
                  <c:v>48.5</c:v>
                </c:pt>
                <c:pt idx="560">
                  <c:v>44.1</c:v>
                </c:pt>
                <c:pt idx="561">
                  <c:v>47.4</c:v>
                </c:pt>
                <c:pt idx="562">
                  <c:v>45.1</c:v>
                </c:pt>
                <c:pt idx="563">
                  <c:v>50.1</c:v>
                </c:pt>
                <c:pt idx="564">
                  <c:v>44.1</c:v>
                </c:pt>
                <c:pt idx="565">
                  <c:v>47.6</c:v>
                </c:pt>
                <c:pt idx="566">
                  <c:v>44.6</c:v>
                </c:pt>
                <c:pt idx="567">
                  <c:v>44.9</c:v>
                </c:pt>
                <c:pt idx="568">
                  <c:v>43.1</c:v>
                </c:pt>
                <c:pt idx="569">
                  <c:v>49</c:v>
                </c:pt>
                <c:pt idx="570">
                  <c:v>46.1</c:v>
                </c:pt>
                <c:pt idx="571">
                  <c:v>45</c:v>
                </c:pt>
                <c:pt idx="572">
                  <c:v>37.8</c:v>
                </c:pt>
                <c:pt idx="573">
                  <c:v>39.1</c:v>
                </c:pt>
                <c:pt idx="574">
                  <c:v>38.2</c:v>
                </c:pt>
                <c:pt idx="575">
                  <c:v>39.7</c:v>
                </c:pt>
                <c:pt idx="576">
                  <c:v>42.6</c:v>
                </c:pt>
                <c:pt idx="577">
                  <c:v>47</c:v>
                </c:pt>
                <c:pt idx="578">
                  <c:v>45.5</c:v>
                </c:pt>
                <c:pt idx="579">
                  <c:v>50.9</c:v>
                </c:pt>
                <c:pt idx="580">
                  <c:v>46.9</c:v>
                </c:pt>
                <c:pt idx="581">
                  <c:v>52.6</c:v>
                </c:pt>
                <c:pt idx="582">
                  <c:v>52.1</c:v>
                </c:pt>
                <c:pt idx="583">
                  <c:v>61.9</c:v>
                </c:pt>
                <c:pt idx="584">
                  <c:v>53</c:v>
                </c:pt>
                <c:pt idx="585">
                  <c:v>58</c:v>
                </c:pt>
                <c:pt idx="586">
                  <c:v>48.9</c:v>
                </c:pt>
                <c:pt idx="587">
                  <c:v>48.6</c:v>
                </c:pt>
                <c:pt idx="588">
                  <c:v>49.6</c:v>
                </c:pt>
                <c:pt idx="589">
                  <c:v>50</c:v>
                </c:pt>
                <c:pt idx="590">
                  <c:v>46.5</c:v>
                </c:pt>
                <c:pt idx="591">
                  <c:v>48.4</c:v>
                </c:pt>
                <c:pt idx="592">
                  <c:v>45</c:v>
                </c:pt>
                <c:pt idx="593">
                  <c:v>45.5</c:v>
                </c:pt>
                <c:pt idx="594">
                  <c:v>45.1</c:v>
                </c:pt>
                <c:pt idx="595">
                  <c:v>47</c:v>
                </c:pt>
                <c:pt idx="596">
                  <c:v>43.1</c:v>
                </c:pt>
                <c:pt idx="597">
                  <c:v>47.5</c:v>
                </c:pt>
                <c:pt idx="598">
                  <c:v>45.6</c:v>
                </c:pt>
                <c:pt idx="599">
                  <c:v>49.5</c:v>
                </c:pt>
                <c:pt idx="600">
                  <c:v>46.9</c:v>
                </c:pt>
                <c:pt idx="601">
                  <c:v>46.4</c:v>
                </c:pt>
                <c:pt idx="602">
                  <c:v>42.1</c:v>
                </c:pt>
                <c:pt idx="603">
                  <c:v>41.6</c:v>
                </c:pt>
                <c:pt idx="604">
                  <c:v>38.1</c:v>
                </c:pt>
                <c:pt idx="605">
                  <c:v>39.6</c:v>
                </c:pt>
              </c:numCache>
            </c:numRef>
          </c:yVal>
          <c:smooth val="0"/>
        </c:ser>
        <c:axId val="43624272"/>
        <c:axId val="57074129"/>
      </c:scatterChart>
      <c:valAx>
        <c:axId val="43624272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74129"/>
        <c:crosses val="autoZero"/>
        <c:crossBetween val="midCat"/>
        <c:dispUnits/>
      </c:valAx>
      <c:valAx>
        <c:axId val="57074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24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Data!$O$187:$O$350</c:f>
              <c:numCache>
                <c:ptCount val="164"/>
                <c:pt idx="0">
                  <c:v>31.7</c:v>
                </c:pt>
                <c:pt idx="1">
                  <c:v>31.4</c:v>
                </c:pt>
                <c:pt idx="2">
                  <c:v>31.3</c:v>
                </c:pt>
                <c:pt idx="3">
                  <c:v>31.1</c:v>
                </c:pt>
                <c:pt idx="4">
                  <c:v>30.5</c:v>
                </c:pt>
                <c:pt idx="5">
                  <c:v>30.1</c:v>
                </c:pt>
                <c:pt idx="6">
                  <c:v>30</c:v>
                </c:pt>
                <c:pt idx="7">
                  <c:v>29.7</c:v>
                </c:pt>
                <c:pt idx="8">
                  <c:v>29.5</c:v>
                </c:pt>
                <c:pt idx="9">
                  <c:v>29.3</c:v>
                </c:pt>
                <c:pt idx="10">
                  <c:v>28.9</c:v>
                </c:pt>
                <c:pt idx="11">
                  <c:v>28.7</c:v>
                </c:pt>
                <c:pt idx="12">
                  <c:v>28.6</c:v>
                </c:pt>
                <c:pt idx="13">
                  <c:v>28.3</c:v>
                </c:pt>
                <c:pt idx="14">
                  <c:v>28.1</c:v>
                </c:pt>
                <c:pt idx="15">
                  <c:v>27.9</c:v>
                </c:pt>
                <c:pt idx="16">
                  <c:v>27.7</c:v>
                </c:pt>
                <c:pt idx="17">
                  <c:v>27.5</c:v>
                </c:pt>
                <c:pt idx="18">
                  <c:v>27.4</c:v>
                </c:pt>
                <c:pt idx="19">
                  <c:v>27.3</c:v>
                </c:pt>
                <c:pt idx="20">
                  <c:v>27.1</c:v>
                </c:pt>
                <c:pt idx="21">
                  <c:v>27</c:v>
                </c:pt>
                <c:pt idx="22">
                  <c:v>26.9</c:v>
                </c:pt>
                <c:pt idx="23">
                  <c:v>26.6</c:v>
                </c:pt>
                <c:pt idx="24">
                  <c:v>26.4</c:v>
                </c:pt>
                <c:pt idx="25">
                  <c:v>26.3</c:v>
                </c:pt>
                <c:pt idx="26">
                  <c:v>26.3</c:v>
                </c:pt>
                <c:pt idx="27">
                  <c:v>26.2</c:v>
                </c:pt>
                <c:pt idx="28">
                  <c:v>26.1</c:v>
                </c:pt>
                <c:pt idx="29">
                  <c:v>25.8</c:v>
                </c:pt>
                <c:pt idx="30">
                  <c:v>25.7</c:v>
                </c:pt>
                <c:pt idx="31">
                  <c:v>25.4</c:v>
                </c:pt>
                <c:pt idx="32">
                  <c:v>25.2</c:v>
                </c:pt>
                <c:pt idx="33">
                  <c:v>25.1</c:v>
                </c:pt>
                <c:pt idx="34">
                  <c:v>24.9</c:v>
                </c:pt>
                <c:pt idx="35">
                  <c:v>24.8</c:v>
                </c:pt>
                <c:pt idx="36">
                  <c:v>24.8</c:v>
                </c:pt>
                <c:pt idx="37">
                  <c:v>24.7</c:v>
                </c:pt>
                <c:pt idx="38">
                  <c:v>24.7</c:v>
                </c:pt>
                <c:pt idx="39">
                  <c:v>24.3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23.7</c:v>
                </c:pt>
                <c:pt idx="44">
                  <c:v>23.5</c:v>
                </c:pt>
                <c:pt idx="45">
                  <c:v>23.5</c:v>
                </c:pt>
                <c:pt idx="46">
                  <c:v>23.4</c:v>
                </c:pt>
                <c:pt idx="47">
                  <c:v>23.2</c:v>
                </c:pt>
                <c:pt idx="48">
                  <c:v>23.1</c:v>
                </c:pt>
                <c:pt idx="49">
                  <c:v>22.9</c:v>
                </c:pt>
                <c:pt idx="50">
                  <c:v>22.7</c:v>
                </c:pt>
                <c:pt idx="51">
                  <c:v>22.6</c:v>
                </c:pt>
                <c:pt idx="52">
                  <c:v>22.3</c:v>
                </c:pt>
                <c:pt idx="53">
                  <c:v>22.2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21.8</c:v>
                </c:pt>
                <c:pt idx="58">
                  <c:v>21.6</c:v>
                </c:pt>
                <c:pt idx="59">
                  <c:v>21.4</c:v>
                </c:pt>
                <c:pt idx="60">
                  <c:v>21.3</c:v>
                </c:pt>
                <c:pt idx="61">
                  <c:v>21.1</c:v>
                </c:pt>
                <c:pt idx="62">
                  <c:v>21</c:v>
                </c:pt>
                <c:pt idx="63">
                  <c:v>20.9</c:v>
                </c:pt>
                <c:pt idx="64">
                  <c:v>20.8</c:v>
                </c:pt>
                <c:pt idx="65">
                  <c:v>20.6</c:v>
                </c:pt>
                <c:pt idx="66">
                  <c:v>20.3</c:v>
                </c:pt>
                <c:pt idx="67">
                  <c:v>20.2</c:v>
                </c:pt>
                <c:pt idx="68">
                  <c:v>20</c:v>
                </c:pt>
                <c:pt idx="69">
                  <c:v>19.8</c:v>
                </c:pt>
                <c:pt idx="70">
                  <c:v>19.6</c:v>
                </c:pt>
                <c:pt idx="71">
                  <c:v>19.5</c:v>
                </c:pt>
                <c:pt idx="72">
                  <c:v>19.4</c:v>
                </c:pt>
                <c:pt idx="73">
                  <c:v>19.2</c:v>
                </c:pt>
                <c:pt idx="74">
                  <c:v>19.1</c:v>
                </c:pt>
                <c:pt idx="75">
                  <c:v>19</c:v>
                </c:pt>
                <c:pt idx="76">
                  <c:v>18.8</c:v>
                </c:pt>
                <c:pt idx="77">
                  <c:v>18.6</c:v>
                </c:pt>
                <c:pt idx="78">
                  <c:v>18.5</c:v>
                </c:pt>
                <c:pt idx="79">
                  <c:v>18.2</c:v>
                </c:pt>
                <c:pt idx="80">
                  <c:v>18.1</c:v>
                </c:pt>
                <c:pt idx="81">
                  <c:v>18</c:v>
                </c:pt>
                <c:pt idx="82">
                  <c:v>17.8</c:v>
                </c:pt>
                <c:pt idx="83">
                  <c:v>17.8</c:v>
                </c:pt>
                <c:pt idx="84">
                  <c:v>17.7</c:v>
                </c:pt>
                <c:pt idx="85">
                  <c:v>17.7</c:v>
                </c:pt>
                <c:pt idx="86">
                  <c:v>17.6</c:v>
                </c:pt>
                <c:pt idx="87">
                  <c:v>17.4</c:v>
                </c:pt>
                <c:pt idx="88">
                  <c:v>17.1</c:v>
                </c:pt>
                <c:pt idx="89">
                  <c:v>17</c:v>
                </c:pt>
                <c:pt idx="90">
                  <c:v>17</c:v>
                </c:pt>
                <c:pt idx="91">
                  <c:v>16.9</c:v>
                </c:pt>
                <c:pt idx="92">
                  <c:v>16.6</c:v>
                </c:pt>
                <c:pt idx="93">
                  <c:v>16.5</c:v>
                </c:pt>
                <c:pt idx="94">
                  <c:v>16.2</c:v>
                </c:pt>
                <c:pt idx="95">
                  <c:v>16</c:v>
                </c:pt>
                <c:pt idx="96">
                  <c:v>15.8</c:v>
                </c:pt>
                <c:pt idx="97">
                  <c:v>15.7</c:v>
                </c:pt>
                <c:pt idx="98">
                  <c:v>15.6</c:v>
                </c:pt>
                <c:pt idx="99">
                  <c:v>15.5</c:v>
                </c:pt>
                <c:pt idx="100">
                  <c:v>15.5</c:v>
                </c:pt>
                <c:pt idx="101">
                  <c:v>15.4</c:v>
                </c:pt>
                <c:pt idx="102">
                  <c:v>15.2</c:v>
                </c:pt>
                <c:pt idx="103">
                  <c:v>15.2</c:v>
                </c:pt>
                <c:pt idx="104">
                  <c:v>15.1</c:v>
                </c:pt>
                <c:pt idx="105">
                  <c:v>15</c:v>
                </c:pt>
                <c:pt idx="106">
                  <c:v>14.8</c:v>
                </c:pt>
                <c:pt idx="107">
                  <c:v>14.8</c:v>
                </c:pt>
                <c:pt idx="108">
                  <c:v>14.6</c:v>
                </c:pt>
                <c:pt idx="109">
                  <c:v>14.4</c:v>
                </c:pt>
                <c:pt idx="110">
                  <c:v>14.3</c:v>
                </c:pt>
                <c:pt idx="111">
                  <c:v>14.1</c:v>
                </c:pt>
                <c:pt idx="112">
                  <c:v>14</c:v>
                </c:pt>
                <c:pt idx="113">
                  <c:v>13.9</c:v>
                </c:pt>
                <c:pt idx="114">
                  <c:v>13.5</c:v>
                </c:pt>
                <c:pt idx="115">
                  <c:v>13.4</c:v>
                </c:pt>
                <c:pt idx="116">
                  <c:v>13.2</c:v>
                </c:pt>
                <c:pt idx="117">
                  <c:v>13.1</c:v>
                </c:pt>
                <c:pt idx="118">
                  <c:v>13.1</c:v>
                </c:pt>
                <c:pt idx="119">
                  <c:v>13.1</c:v>
                </c:pt>
                <c:pt idx="120">
                  <c:v>12.8</c:v>
                </c:pt>
                <c:pt idx="121">
                  <c:v>12.6</c:v>
                </c:pt>
                <c:pt idx="122">
                  <c:v>12.4</c:v>
                </c:pt>
                <c:pt idx="123">
                  <c:v>13.1</c:v>
                </c:pt>
                <c:pt idx="124">
                  <c:v>13.2</c:v>
                </c:pt>
                <c:pt idx="125">
                  <c:v>12.6</c:v>
                </c:pt>
                <c:pt idx="126">
                  <c:v>12.5</c:v>
                </c:pt>
                <c:pt idx="127">
                  <c:v>12.6</c:v>
                </c:pt>
                <c:pt idx="128">
                  <c:v>12.2</c:v>
                </c:pt>
                <c:pt idx="129">
                  <c:v>12</c:v>
                </c:pt>
                <c:pt idx="130">
                  <c:v>11.9</c:v>
                </c:pt>
                <c:pt idx="131">
                  <c:v>11.9</c:v>
                </c:pt>
                <c:pt idx="132">
                  <c:v>12</c:v>
                </c:pt>
                <c:pt idx="133">
                  <c:v>12.1</c:v>
                </c:pt>
                <c:pt idx="134">
                  <c:v>12.2</c:v>
                </c:pt>
                <c:pt idx="135">
                  <c:v>12.1</c:v>
                </c:pt>
                <c:pt idx="136">
                  <c:v>12</c:v>
                </c:pt>
                <c:pt idx="137">
                  <c:v>11.9</c:v>
                </c:pt>
                <c:pt idx="138">
                  <c:v>11.8</c:v>
                </c:pt>
                <c:pt idx="139">
                  <c:v>11.7</c:v>
                </c:pt>
                <c:pt idx="140">
                  <c:v>11.6</c:v>
                </c:pt>
                <c:pt idx="141">
                  <c:v>11.4</c:v>
                </c:pt>
                <c:pt idx="142">
                  <c:v>11.1</c:v>
                </c:pt>
                <c:pt idx="143">
                  <c:v>10.8</c:v>
                </c:pt>
                <c:pt idx="144">
                  <c:v>10.7</c:v>
                </c:pt>
                <c:pt idx="145">
                  <c:v>10.6</c:v>
                </c:pt>
                <c:pt idx="146">
                  <c:v>10.4</c:v>
                </c:pt>
                <c:pt idx="147">
                  <c:v>10.3</c:v>
                </c:pt>
                <c:pt idx="148">
                  <c:v>10.2</c:v>
                </c:pt>
                <c:pt idx="149">
                  <c:v>10.3</c:v>
                </c:pt>
                <c:pt idx="150">
                  <c:v>10.3</c:v>
                </c:pt>
                <c:pt idx="151">
                  <c:v>10.1</c:v>
                </c:pt>
                <c:pt idx="152">
                  <c:v>9.8</c:v>
                </c:pt>
                <c:pt idx="153">
                  <c:v>9.7</c:v>
                </c:pt>
                <c:pt idx="154">
                  <c:v>9.7</c:v>
                </c:pt>
                <c:pt idx="155">
                  <c:v>9.6</c:v>
                </c:pt>
                <c:pt idx="156">
                  <c:v>9.6</c:v>
                </c:pt>
                <c:pt idx="157">
                  <c:v>9.3</c:v>
                </c:pt>
                <c:pt idx="158">
                  <c:v>9.4</c:v>
                </c:pt>
                <c:pt idx="159">
                  <c:v>9.2</c:v>
                </c:pt>
                <c:pt idx="160">
                  <c:v>9</c:v>
                </c:pt>
                <c:pt idx="161">
                  <c:v>8.9</c:v>
                </c:pt>
                <c:pt idx="162">
                  <c:v>9.1</c:v>
                </c:pt>
                <c:pt idx="163">
                  <c:v>9.3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43905114"/>
        <c:axId val="59601707"/>
      </c:scatterChart>
      <c:valAx>
        <c:axId val="4390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01707"/>
        <c:crosses val="autoZero"/>
        <c:crossBetween val="midCat"/>
        <c:dispUnits/>
      </c:valAx>
      <c:valAx>
        <c:axId val="5960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05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Data!$P$187:$P$350</c:f>
              <c:numCache>
                <c:ptCount val="164"/>
                <c:pt idx="0">
                  <c:v>54.3</c:v>
                </c:pt>
                <c:pt idx="1">
                  <c:v>54</c:v>
                </c:pt>
                <c:pt idx="2">
                  <c:v>54.5</c:v>
                </c:pt>
                <c:pt idx="3">
                  <c:v>54.1</c:v>
                </c:pt>
                <c:pt idx="4">
                  <c:v>54.4</c:v>
                </c:pt>
                <c:pt idx="5">
                  <c:v>54.2</c:v>
                </c:pt>
                <c:pt idx="6">
                  <c:v>54</c:v>
                </c:pt>
                <c:pt idx="7">
                  <c:v>54</c:v>
                </c:pt>
                <c:pt idx="8">
                  <c:v>54.2</c:v>
                </c:pt>
                <c:pt idx="9">
                  <c:v>54.7</c:v>
                </c:pt>
                <c:pt idx="10">
                  <c:v>55</c:v>
                </c:pt>
                <c:pt idx="11">
                  <c:v>56.2</c:v>
                </c:pt>
                <c:pt idx="12">
                  <c:v>56.7</c:v>
                </c:pt>
                <c:pt idx="13">
                  <c:v>57.7</c:v>
                </c:pt>
                <c:pt idx="14">
                  <c:v>58.2</c:v>
                </c:pt>
                <c:pt idx="15">
                  <c:v>58.8</c:v>
                </c:pt>
                <c:pt idx="16">
                  <c:v>59.1</c:v>
                </c:pt>
                <c:pt idx="17">
                  <c:v>59.3</c:v>
                </c:pt>
                <c:pt idx="18">
                  <c:v>59.3</c:v>
                </c:pt>
                <c:pt idx="19">
                  <c:v>59.2</c:v>
                </c:pt>
                <c:pt idx="20">
                  <c:v>59.3</c:v>
                </c:pt>
                <c:pt idx="21">
                  <c:v>59.2</c:v>
                </c:pt>
                <c:pt idx="22">
                  <c:v>60.1</c:v>
                </c:pt>
                <c:pt idx="23">
                  <c:v>60.7</c:v>
                </c:pt>
                <c:pt idx="24">
                  <c:v>61.3</c:v>
                </c:pt>
                <c:pt idx="25">
                  <c:v>62.2</c:v>
                </c:pt>
                <c:pt idx="26">
                  <c:v>61.8</c:v>
                </c:pt>
                <c:pt idx="27">
                  <c:v>60.9</c:v>
                </c:pt>
                <c:pt idx="28">
                  <c:v>61.2</c:v>
                </c:pt>
                <c:pt idx="29">
                  <c:v>61.9</c:v>
                </c:pt>
                <c:pt idx="30">
                  <c:v>62.4</c:v>
                </c:pt>
                <c:pt idx="31">
                  <c:v>63.2</c:v>
                </c:pt>
                <c:pt idx="32">
                  <c:v>63.6</c:v>
                </c:pt>
                <c:pt idx="33">
                  <c:v>63.9</c:v>
                </c:pt>
                <c:pt idx="34">
                  <c:v>64.2</c:v>
                </c:pt>
                <c:pt idx="35">
                  <c:v>64.3</c:v>
                </c:pt>
                <c:pt idx="36">
                  <c:v>64.2</c:v>
                </c:pt>
                <c:pt idx="37">
                  <c:v>64.6</c:v>
                </c:pt>
                <c:pt idx="38">
                  <c:v>64.8</c:v>
                </c:pt>
                <c:pt idx="39">
                  <c:v>66.1</c:v>
                </c:pt>
                <c:pt idx="40">
                  <c:v>66.8</c:v>
                </c:pt>
                <c:pt idx="41">
                  <c:v>66.9</c:v>
                </c:pt>
                <c:pt idx="42">
                  <c:v>66.5</c:v>
                </c:pt>
                <c:pt idx="43">
                  <c:v>66.8</c:v>
                </c:pt>
                <c:pt idx="44">
                  <c:v>67.2</c:v>
                </c:pt>
                <c:pt idx="45">
                  <c:v>67.3</c:v>
                </c:pt>
                <c:pt idx="46">
                  <c:v>67.3</c:v>
                </c:pt>
                <c:pt idx="47">
                  <c:v>67.1</c:v>
                </c:pt>
                <c:pt idx="48">
                  <c:v>67.5</c:v>
                </c:pt>
                <c:pt idx="49">
                  <c:v>67.8</c:v>
                </c:pt>
                <c:pt idx="50">
                  <c:v>68.7</c:v>
                </c:pt>
                <c:pt idx="51">
                  <c:v>69.6</c:v>
                </c:pt>
                <c:pt idx="52">
                  <c:v>69.6</c:v>
                </c:pt>
                <c:pt idx="53">
                  <c:v>70</c:v>
                </c:pt>
                <c:pt idx="54">
                  <c:v>70.6</c:v>
                </c:pt>
                <c:pt idx="55">
                  <c:v>70.9</c:v>
                </c:pt>
                <c:pt idx="56">
                  <c:v>70.6</c:v>
                </c:pt>
                <c:pt idx="57">
                  <c:v>71.9</c:v>
                </c:pt>
                <c:pt idx="58">
                  <c:v>72.1</c:v>
                </c:pt>
                <c:pt idx="59">
                  <c:v>72.6</c:v>
                </c:pt>
                <c:pt idx="60">
                  <c:v>72.5</c:v>
                </c:pt>
                <c:pt idx="61">
                  <c:v>72.5</c:v>
                </c:pt>
                <c:pt idx="62">
                  <c:v>72.5</c:v>
                </c:pt>
                <c:pt idx="63">
                  <c:v>73.4</c:v>
                </c:pt>
                <c:pt idx="64">
                  <c:v>73</c:v>
                </c:pt>
                <c:pt idx="65">
                  <c:v>73.3</c:v>
                </c:pt>
                <c:pt idx="66">
                  <c:v>74.5</c:v>
                </c:pt>
                <c:pt idx="67">
                  <c:v>74</c:v>
                </c:pt>
                <c:pt idx="68">
                  <c:v>75.2</c:v>
                </c:pt>
                <c:pt idx="69">
                  <c:v>75.6</c:v>
                </c:pt>
                <c:pt idx="70">
                  <c:v>76.2</c:v>
                </c:pt>
                <c:pt idx="71">
                  <c:v>75.5</c:v>
                </c:pt>
                <c:pt idx="72">
                  <c:v>75.9</c:v>
                </c:pt>
                <c:pt idx="73">
                  <c:v>77</c:v>
                </c:pt>
                <c:pt idx="74">
                  <c:v>77.6</c:v>
                </c:pt>
                <c:pt idx="75">
                  <c:v>77.2</c:v>
                </c:pt>
                <c:pt idx="76">
                  <c:v>77.9</c:v>
                </c:pt>
                <c:pt idx="77">
                  <c:v>78</c:v>
                </c:pt>
                <c:pt idx="78">
                  <c:v>78.7</c:v>
                </c:pt>
                <c:pt idx="79">
                  <c:v>79.3</c:v>
                </c:pt>
                <c:pt idx="80">
                  <c:v>79.9</c:v>
                </c:pt>
                <c:pt idx="81">
                  <c:v>80</c:v>
                </c:pt>
                <c:pt idx="82">
                  <c:v>79.7</c:v>
                </c:pt>
                <c:pt idx="83">
                  <c:v>79.3</c:v>
                </c:pt>
                <c:pt idx="84">
                  <c:v>78</c:v>
                </c:pt>
                <c:pt idx="85">
                  <c:v>77.4</c:v>
                </c:pt>
                <c:pt idx="86">
                  <c:v>77.8</c:v>
                </c:pt>
                <c:pt idx="87">
                  <c:v>77.3</c:v>
                </c:pt>
                <c:pt idx="88">
                  <c:v>77.8</c:v>
                </c:pt>
                <c:pt idx="89">
                  <c:v>78.5</c:v>
                </c:pt>
                <c:pt idx="90">
                  <c:v>78.4</c:v>
                </c:pt>
                <c:pt idx="91">
                  <c:v>78.3</c:v>
                </c:pt>
                <c:pt idx="92">
                  <c:v>80.3</c:v>
                </c:pt>
                <c:pt idx="93">
                  <c:v>80.9</c:v>
                </c:pt>
                <c:pt idx="94">
                  <c:v>82.3</c:v>
                </c:pt>
                <c:pt idx="95">
                  <c:v>82.9</c:v>
                </c:pt>
                <c:pt idx="96">
                  <c:v>83.4</c:v>
                </c:pt>
                <c:pt idx="97">
                  <c:v>83.3</c:v>
                </c:pt>
                <c:pt idx="98">
                  <c:v>82.5</c:v>
                </c:pt>
                <c:pt idx="99">
                  <c:v>82</c:v>
                </c:pt>
                <c:pt idx="100">
                  <c:v>81.5</c:v>
                </c:pt>
                <c:pt idx="101">
                  <c:v>81.9</c:v>
                </c:pt>
                <c:pt idx="102">
                  <c:v>82.6</c:v>
                </c:pt>
                <c:pt idx="103">
                  <c:v>82.3</c:v>
                </c:pt>
                <c:pt idx="104">
                  <c:v>82.2</c:v>
                </c:pt>
                <c:pt idx="105">
                  <c:v>82.8</c:v>
                </c:pt>
                <c:pt idx="106">
                  <c:v>82.6</c:v>
                </c:pt>
                <c:pt idx="107">
                  <c:v>82.1</c:v>
                </c:pt>
                <c:pt idx="108">
                  <c:v>82.2</c:v>
                </c:pt>
                <c:pt idx="109">
                  <c:v>82.5</c:v>
                </c:pt>
                <c:pt idx="110">
                  <c:v>83.1</c:v>
                </c:pt>
                <c:pt idx="111">
                  <c:v>83.1</c:v>
                </c:pt>
                <c:pt idx="112">
                  <c:v>83.2</c:v>
                </c:pt>
                <c:pt idx="113">
                  <c:v>83.8</c:v>
                </c:pt>
                <c:pt idx="114">
                  <c:v>85.2</c:v>
                </c:pt>
                <c:pt idx="115">
                  <c:v>86</c:v>
                </c:pt>
                <c:pt idx="116">
                  <c:v>86.6</c:v>
                </c:pt>
                <c:pt idx="117">
                  <c:v>87.2</c:v>
                </c:pt>
                <c:pt idx="118">
                  <c:v>86.9</c:v>
                </c:pt>
                <c:pt idx="119">
                  <c:v>85.3</c:v>
                </c:pt>
                <c:pt idx="120">
                  <c:v>85.2</c:v>
                </c:pt>
                <c:pt idx="121">
                  <c:v>86.3</c:v>
                </c:pt>
                <c:pt idx="122">
                  <c:v>87.3</c:v>
                </c:pt>
                <c:pt idx="123">
                  <c:v>82.8</c:v>
                </c:pt>
                <c:pt idx="124">
                  <c:v>79.1</c:v>
                </c:pt>
                <c:pt idx="125">
                  <c:v>84</c:v>
                </c:pt>
                <c:pt idx="126">
                  <c:v>85.2</c:v>
                </c:pt>
                <c:pt idx="127">
                  <c:v>83.9</c:v>
                </c:pt>
                <c:pt idx="128">
                  <c:v>85.3</c:v>
                </c:pt>
                <c:pt idx="129">
                  <c:v>86.3</c:v>
                </c:pt>
                <c:pt idx="130">
                  <c:v>86.6</c:v>
                </c:pt>
                <c:pt idx="131">
                  <c:v>83.4</c:v>
                </c:pt>
                <c:pt idx="132">
                  <c:v>80.2</c:v>
                </c:pt>
                <c:pt idx="133">
                  <c:v>77.5</c:v>
                </c:pt>
                <c:pt idx="134">
                  <c:v>74</c:v>
                </c:pt>
                <c:pt idx="135">
                  <c:v>72.2</c:v>
                </c:pt>
                <c:pt idx="136">
                  <c:v>72</c:v>
                </c:pt>
                <c:pt idx="137">
                  <c:v>68.6</c:v>
                </c:pt>
                <c:pt idx="138">
                  <c:v>67.9</c:v>
                </c:pt>
                <c:pt idx="139">
                  <c:v>68.7</c:v>
                </c:pt>
                <c:pt idx="140">
                  <c:v>72.2</c:v>
                </c:pt>
                <c:pt idx="141">
                  <c:v>73.4</c:v>
                </c:pt>
                <c:pt idx="142">
                  <c:v>70.7</c:v>
                </c:pt>
                <c:pt idx="143">
                  <c:v>68.7</c:v>
                </c:pt>
                <c:pt idx="144">
                  <c:v>69.5</c:v>
                </c:pt>
                <c:pt idx="145">
                  <c:v>68.8</c:v>
                </c:pt>
                <c:pt idx="146">
                  <c:v>73.2</c:v>
                </c:pt>
                <c:pt idx="147">
                  <c:v>74.8</c:v>
                </c:pt>
                <c:pt idx="148">
                  <c:v>76.2</c:v>
                </c:pt>
                <c:pt idx="149">
                  <c:v>75.2</c:v>
                </c:pt>
                <c:pt idx="150">
                  <c:v>73.9</c:v>
                </c:pt>
                <c:pt idx="151">
                  <c:v>75.2</c:v>
                </c:pt>
                <c:pt idx="152">
                  <c:v>75.2</c:v>
                </c:pt>
                <c:pt idx="153">
                  <c:v>72.6</c:v>
                </c:pt>
                <c:pt idx="154">
                  <c:v>72.8</c:v>
                </c:pt>
                <c:pt idx="155">
                  <c:v>71.3</c:v>
                </c:pt>
                <c:pt idx="156">
                  <c:v>70.8</c:v>
                </c:pt>
                <c:pt idx="157">
                  <c:v>74.1</c:v>
                </c:pt>
                <c:pt idx="158">
                  <c:v>69.8</c:v>
                </c:pt>
                <c:pt idx="159">
                  <c:v>70.3</c:v>
                </c:pt>
                <c:pt idx="160">
                  <c:v>70.6</c:v>
                </c:pt>
                <c:pt idx="161">
                  <c:v>70.1</c:v>
                </c:pt>
                <c:pt idx="162">
                  <c:v>60.8</c:v>
                </c:pt>
                <c:pt idx="163">
                  <c:v>54.6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66653316"/>
        <c:axId val="63008933"/>
      </c:scatterChart>
      <c:valAx>
        <c:axId val="6665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08933"/>
        <c:crosses val="autoZero"/>
        <c:crossBetween val="midCat"/>
        <c:dispUnits/>
      </c:valAx>
      <c:valAx>
        <c:axId val="6300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53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Data!$Q$187:$Q$350</c:f>
              <c:numCache>
                <c:ptCount val="164"/>
                <c:pt idx="0">
                  <c:v>46</c:v>
                </c:pt>
                <c:pt idx="1">
                  <c:v>45.6</c:v>
                </c:pt>
                <c:pt idx="2">
                  <c:v>52.1</c:v>
                </c:pt>
                <c:pt idx="3">
                  <c:v>52.5</c:v>
                </c:pt>
                <c:pt idx="4">
                  <c:v>58.9</c:v>
                </c:pt>
                <c:pt idx="5">
                  <c:v>52.1</c:v>
                </c:pt>
                <c:pt idx="6">
                  <c:v>39.1</c:v>
                </c:pt>
                <c:pt idx="7">
                  <c:v>42.1</c:v>
                </c:pt>
                <c:pt idx="8">
                  <c:v>53</c:v>
                </c:pt>
                <c:pt idx="9">
                  <c:v>54.5</c:v>
                </c:pt>
                <c:pt idx="10">
                  <c:v>62.1</c:v>
                </c:pt>
                <c:pt idx="11">
                  <c:v>51</c:v>
                </c:pt>
                <c:pt idx="12">
                  <c:v>53.9</c:v>
                </c:pt>
                <c:pt idx="13">
                  <c:v>53.5</c:v>
                </c:pt>
                <c:pt idx="14">
                  <c:v>52</c:v>
                </c:pt>
                <c:pt idx="15">
                  <c:v>55</c:v>
                </c:pt>
                <c:pt idx="16">
                  <c:v>57.9</c:v>
                </c:pt>
                <c:pt idx="17">
                  <c:v>55</c:v>
                </c:pt>
                <c:pt idx="18">
                  <c:v>58.4</c:v>
                </c:pt>
                <c:pt idx="19">
                  <c:v>56</c:v>
                </c:pt>
                <c:pt idx="20">
                  <c:v>56.6</c:v>
                </c:pt>
                <c:pt idx="21">
                  <c:v>54.6</c:v>
                </c:pt>
                <c:pt idx="22">
                  <c:v>63.4</c:v>
                </c:pt>
                <c:pt idx="23">
                  <c:v>64.9</c:v>
                </c:pt>
                <c:pt idx="24">
                  <c:v>65.2</c:v>
                </c:pt>
                <c:pt idx="25">
                  <c:v>55</c:v>
                </c:pt>
                <c:pt idx="26">
                  <c:v>55.9</c:v>
                </c:pt>
                <c:pt idx="27">
                  <c:v>54.9</c:v>
                </c:pt>
                <c:pt idx="28">
                  <c:v>54.9</c:v>
                </c:pt>
                <c:pt idx="29">
                  <c:v>54.5</c:v>
                </c:pt>
                <c:pt idx="30">
                  <c:v>58.5</c:v>
                </c:pt>
                <c:pt idx="31">
                  <c:v>61.5</c:v>
                </c:pt>
                <c:pt idx="32">
                  <c:v>59</c:v>
                </c:pt>
                <c:pt idx="33">
                  <c:v>56.5</c:v>
                </c:pt>
                <c:pt idx="34">
                  <c:v>58.5</c:v>
                </c:pt>
                <c:pt idx="35">
                  <c:v>56.5</c:v>
                </c:pt>
                <c:pt idx="36">
                  <c:v>58.1</c:v>
                </c:pt>
                <c:pt idx="37">
                  <c:v>56.5</c:v>
                </c:pt>
                <c:pt idx="38">
                  <c:v>57.4</c:v>
                </c:pt>
                <c:pt idx="39">
                  <c:v>55.9</c:v>
                </c:pt>
                <c:pt idx="40">
                  <c:v>60.9</c:v>
                </c:pt>
                <c:pt idx="41">
                  <c:v>57</c:v>
                </c:pt>
                <c:pt idx="42">
                  <c:v>60.4</c:v>
                </c:pt>
                <c:pt idx="43">
                  <c:v>74.9</c:v>
                </c:pt>
                <c:pt idx="44">
                  <c:v>84.4</c:v>
                </c:pt>
                <c:pt idx="45">
                  <c:v>57.9</c:v>
                </c:pt>
                <c:pt idx="46">
                  <c:v>59.6</c:v>
                </c:pt>
                <c:pt idx="47">
                  <c:v>64.4</c:v>
                </c:pt>
                <c:pt idx="48">
                  <c:v>70.4</c:v>
                </c:pt>
                <c:pt idx="49">
                  <c:v>64.9</c:v>
                </c:pt>
                <c:pt idx="50">
                  <c:v>62.5</c:v>
                </c:pt>
                <c:pt idx="51">
                  <c:v>59</c:v>
                </c:pt>
                <c:pt idx="52">
                  <c:v>61.5</c:v>
                </c:pt>
                <c:pt idx="53">
                  <c:v>78.4</c:v>
                </c:pt>
                <c:pt idx="54">
                  <c:v>70.4</c:v>
                </c:pt>
                <c:pt idx="55">
                  <c:v>51.6</c:v>
                </c:pt>
                <c:pt idx="56">
                  <c:v>63.4</c:v>
                </c:pt>
                <c:pt idx="57">
                  <c:v>52.5</c:v>
                </c:pt>
                <c:pt idx="58">
                  <c:v>54.6</c:v>
                </c:pt>
                <c:pt idx="59">
                  <c:v>50.9</c:v>
                </c:pt>
                <c:pt idx="60">
                  <c:v>55.4</c:v>
                </c:pt>
                <c:pt idx="61">
                  <c:v>60.4</c:v>
                </c:pt>
                <c:pt idx="62">
                  <c:v>57.4</c:v>
                </c:pt>
                <c:pt idx="63">
                  <c:v>57.5</c:v>
                </c:pt>
                <c:pt idx="64">
                  <c:v>62.6</c:v>
                </c:pt>
                <c:pt idx="65">
                  <c:v>64</c:v>
                </c:pt>
                <c:pt idx="66">
                  <c:v>66.4</c:v>
                </c:pt>
                <c:pt idx="67">
                  <c:v>59.9</c:v>
                </c:pt>
                <c:pt idx="68">
                  <c:v>63.3</c:v>
                </c:pt>
                <c:pt idx="69">
                  <c:v>64</c:v>
                </c:pt>
                <c:pt idx="70">
                  <c:v>59</c:v>
                </c:pt>
                <c:pt idx="71">
                  <c:v>59.4</c:v>
                </c:pt>
                <c:pt idx="72">
                  <c:v>66.4</c:v>
                </c:pt>
                <c:pt idx="73">
                  <c:v>69.9</c:v>
                </c:pt>
                <c:pt idx="74">
                  <c:v>70.7</c:v>
                </c:pt>
                <c:pt idx="75">
                  <c:v>60.9</c:v>
                </c:pt>
                <c:pt idx="76">
                  <c:v>58.9</c:v>
                </c:pt>
                <c:pt idx="77">
                  <c:v>61.4</c:v>
                </c:pt>
                <c:pt idx="78">
                  <c:v>59.4</c:v>
                </c:pt>
                <c:pt idx="79">
                  <c:v>52</c:v>
                </c:pt>
                <c:pt idx="80">
                  <c:v>67.4</c:v>
                </c:pt>
                <c:pt idx="81">
                  <c:v>60.8</c:v>
                </c:pt>
                <c:pt idx="82">
                  <c:v>55.9</c:v>
                </c:pt>
                <c:pt idx="83">
                  <c:v>55.5</c:v>
                </c:pt>
                <c:pt idx="84">
                  <c:v>65.1</c:v>
                </c:pt>
                <c:pt idx="85">
                  <c:v>61.9</c:v>
                </c:pt>
                <c:pt idx="86">
                  <c:v>60</c:v>
                </c:pt>
                <c:pt idx="87">
                  <c:v>59.5</c:v>
                </c:pt>
                <c:pt idx="88">
                  <c:v>56</c:v>
                </c:pt>
                <c:pt idx="89">
                  <c:v>72.9</c:v>
                </c:pt>
                <c:pt idx="90">
                  <c:v>66.9</c:v>
                </c:pt>
                <c:pt idx="91">
                  <c:v>79.4</c:v>
                </c:pt>
                <c:pt idx="92">
                  <c:v>81.4</c:v>
                </c:pt>
                <c:pt idx="93">
                  <c:v>54</c:v>
                </c:pt>
                <c:pt idx="94">
                  <c:v>63.5</c:v>
                </c:pt>
                <c:pt idx="95">
                  <c:v>62.4</c:v>
                </c:pt>
                <c:pt idx="96">
                  <c:v>68</c:v>
                </c:pt>
                <c:pt idx="97">
                  <c:v>62.5</c:v>
                </c:pt>
                <c:pt idx="98">
                  <c:v>57.6</c:v>
                </c:pt>
                <c:pt idx="99">
                  <c:v>55.5</c:v>
                </c:pt>
                <c:pt idx="100">
                  <c:v>59.5</c:v>
                </c:pt>
                <c:pt idx="101">
                  <c:v>57.4</c:v>
                </c:pt>
                <c:pt idx="102">
                  <c:v>49.5</c:v>
                </c:pt>
                <c:pt idx="103">
                  <c:v>77.4</c:v>
                </c:pt>
                <c:pt idx="104">
                  <c:v>86.8</c:v>
                </c:pt>
                <c:pt idx="105">
                  <c:v>66.8</c:v>
                </c:pt>
                <c:pt idx="106">
                  <c:v>62.9</c:v>
                </c:pt>
                <c:pt idx="107">
                  <c:v>50.1</c:v>
                </c:pt>
                <c:pt idx="108">
                  <c:v>56.5</c:v>
                </c:pt>
                <c:pt idx="109">
                  <c:v>61.6</c:v>
                </c:pt>
                <c:pt idx="110">
                  <c:v>34</c:v>
                </c:pt>
                <c:pt idx="111">
                  <c:v>21.2</c:v>
                </c:pt>
                <c:pt idx="112">
                  <c:v>48</c:v>
                </c:pt>
                <c:pt idx="113">
                  <c:v>57.5</c:v>
                </c:pt>
                <c:pt idx="114">
                  <c:v>44.1</c:v>
                </c:pt>
                <c:pt idx="115">
                  <c:v>40.1</c:v>
                </c:pt>
                <c:pt idx="116">
                  <c:v>57.9</c:v>
                </c:pt>
                <c:pt idx="117">
                  <c:v>65.5</c:v>
                </c:pt>
                <c:pt idx="118">
                  <c:v>61.9</c:v>
                </c:pt>
                <c:pt idx="119">
                  <c:v>54.9</c:v>
                </c:pt>
                <c:pt idx="120">
                  <c:v>54.5</c:v>
                </c:pt>
                <c:pt idx="121">
                  <c:v>57.4</c:v>
                </c:pt>
                <c:pt idx="122">
                  <c:v>50.3</c:v>
                </c:pt>
                <c:pt idx="123">
                  <c:v>50.1</c:v>
                </c:pt>
                <c:pt idx="124">
                  <c:v>52.4</c:v>
                </c:pt>
                <c:pt idx="125">
                  <c:v>47.5</c:v>
                </c:pt>
                <c:pt idx="126">
                  <c:v>50.6</c:v>
                </c:pt>
                <c:pt idx="127">
                  <c:v>48.9</c:v>
                </c:pt>
                <c:pt idx="128">
                  <c:v>48.9</c:v>
                </c:pt>
                <c:pt idx="129">
                  <c:v>52</c:v>
                </c:pt>
                <c:pt idx="130">
                  <c:v>47.5</c:v>
                </c:pt>
                <c:pt idx="131">
                  <c:v>50.9</c:v>
                </c:pt>
                <c:pt idx="132">
                  <c:v>48.9</c:v>
                </c:pt>
                <c:pt idx="133">
                  <c:v>49</c:v>
                </c:pt>
                <c:pt idx="134">
                  <c:v>50.4</c:v>
                </c:pt>
                <c:pt idx="135">
                  <c:v>50.5</c:v>
                </c:pt>
                <c:pt idx="136">
                  <c:v>47.9</c:v>
                </c:pt>
                <c:pt idx="137">
                  <c:v>43.6</c:v>
                </c:pt>
                <c:pt idx="138">
                  <c:v>30.1</c:v>
                </c:pt>
                <c:pt idx="139">
                  <c:v>50</c:v>
                </c:pt>
                <c:pt idx="140">
                  <c:v>47.4</c:v>
                </c:pt>
                <c:pt idx="141">
                  <c:v>49.5</c:v>
                </c:pt>
                <c:pt idx="142">
                  <c:v>47</c:v>
                </c:pt>
                <c:pt idx="143">
                  <c:v>46.1</c:v>
                </c:pt>
                <c:pt idx="144">
                  <c:v>45.6</c:v>
                </c:pt>
                <c:pt idx="145">
                  <c:v>46.9</c:v>
                </c:pt>
                <c:pt idx="146">
                  <c:v>41.9</c:v>
                </c:pt>
                <c:pt idx="147">
                  <c:v>43.5</c:v>
                </c:pt>
                <c:pt idx="148">
                  <c:v>48.9</c:v>
                </c:pt>
                <c:pt idx="149">
                  <c:v>39.2</c:v>
                </c:pt>
                <c:pt idx="150">
                  <c:v>30.6</c:v>
                </c:pt>
                <c:pt idx="151">
                  <c:v>35.1</c:v>
                </c:pt>
                <c:pt idx="152">
                  <c:v>43.4</c:v>
                </c:pt>
                <c:pt idx="153">
                  <c:v>51</c:v>
                </c:pt>
                <c:pt idx="154">
                  <c:v>46.1</c:v>
                </c:pt>
                <c:pt idx="155">
                  <c:v>47</c:v>
                </c:pt>
                <c:pt idx="156">
                  <c:v>42.1</c:v>
                </c:pt>
                <c:pt idx="157">
                  <c:v>45.6</c:v>
                </c:pt>
                <c:pt idx="158">
                  <c:v>44.4</c:v>
                </c:pt>
                <c:pt idx="159">
                  <c:v>48.4</c:v>
                </c:pt>
                <c:pt idx="160">
                  <c:v>41</c:v>
                </c:pt>
                <c:pt idx="161">
                  <c:v>43.5</c:v>
                </c:pt>
                <c:pt idx="162">
                  <c:v>48</c:v>
                </c:pt>
                <c:pt idx="163">
                  <c:v>48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30209486"/>
        <c:axId val="3449919"/>
      </c:scatterChart>
      <c:val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9919"/>
        <c:crosses val="autoZero"/>
        <c:crossBetween val="midCat"/>
        <c:dispUnits/>
      </c:valAx>
      <c:valAx>
        <c:axId val="3449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09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Data!$AB$187:$AB$350</c:f>
              <c:numCache>
                <c:ptCount val="164"/>
                <c:pt idx="0">
                  <c:v>442.63166666666666</c:v>
                </c:pt>
                <c:pt idx="1">
                  <c:v>507.96233333333333</c:v>
                </c:pt>
                <c:pt idx="2">
                  <c:v>638.6261666666666</c:v>
                </c:pt>
                <c:pt idx="3">
                  <c:v>801.9568333333333</c:v>
                </c:pt>
                <c:pt idx="4">
                  <c:v>973.4541666666668</c:v>
                </c:pt>
                <c:pt idx="5">
                  <c:v>1104.118</c:v>
                </c:pt>
                <c:pt idx="6">
                  <c:v>1185.7818333333332</c:v>
                </c:pt>
                <c:pt idx="7">
                  <c:v>1202.1125</c:v>
                </c:pt>
                <c:pt idx="8">
                  <c:v>1112.2765</c:v>
                </c:pt>
                <c:pt idx="9">
                  <c:v>957.1070000000001</c:v>
                </c:pt>
                <c:pt idx="10">
                  <c:v>785.6043333333333</c:v>
                </c:pt>
                <c:pt idx="11">
                  <c:v>622.2683333333333</c:v>
                </c:pt>
                <c:pt idx="12">
                  <c:v>491.59899999999993</c:v>
                </c:pt>
                <c:pt idx="13">
                  <c:v>385.42949999999996</c:v>
                </c:pt>
                <c:pt idx="14">
                  <c:v>320.0935</c:v>
                </c:pt>
                <c:pt idx="15">
                  <c:v>279.2575</c:v>
                </c:pt>
                <c:pt idx="16">
                  <c:v>246.58816666666667</c:v>
                </c:pt>
                <c:pt idx="17">
                  <c:v>222.08550000000002</c:v>
                </c:pt>
                <c:pt idx="18">
                  <c:v>213.91616666666667</c:v>
                </c:pt>
                <c:pt idx="19">
                  <c:v>205.74683333333334</c:v>
                </c:pt>
                <c:pt idx="20">
                  <c:v>213.91066666666666</c:v>
                </c:pt>
                <c:pt idx="21">
                  <c:v>213.908</c:v>
                </c:pt>
                <c:pt idx="22">
                  <c:v>213.90516666666667</c:v>
                </c:pt>
                <c:pt idx="23">
                  <c:v>222.06916666666666</c:v>
                </c:pt>
                <c:pt idx="24">
                  <c:v>222.0665</c:v>
                </c:pt>
                <c:pt idx="25">
                  <c:v>222.06383333333335</c:v>
                </c:pt>
                <c:pt idx="26">
                  <c:v>213.8946666666667</c:v>
                </c:pt>
                <c:pt idx="27">
                  <c:v>205.7253333333333</c:v>
                </c:pt>
                <c:pt idx="28">
                  <c:v>197.556</c:v>
                </c:pt>
                <c:pt idx="29">
                  <c:v>189.38649999999998</c:v>
                </c:pt>
                <c:pt idx="30">
                  <c:v>181.21716666666669</c:v>
                </c:pt>
                <c:pt idx="31">
                  <c:v>181.21450000000002</c:v>
                </c:pt>
                <c:pt idx="32">
                  <c:v>173.045</c:v>
                </c:pt>
                <c:pt idx="33">
                  <c:v>181.20883333333336</c:v>
                </c:pt>
                <c:pt idx="34">
                  <c:v>197.5395</c:v>
                </c:pt>
                <c:pt idx="35">
                  <c:v>213.87016666666668</c:v>
                </c:pt>
                <c:pt idx="36">
                  <c:v>222.03400000000002</c:v>
                </c:pt>
                <c:pt idx="37">
                  <c:v>230.1978333333333</c:v>
                </c:pt>
                <c:pt idx="38">
                  <c:v>238.3618333333333</c:v>
                </c:pt>
                <c:pt idx="39">
                  <c:v>230.1925</c:v>
                </c:pt>
                <c:pt idx="40">
                  <c:v>222.023</c:v>
                </c:pt>
                <c:pt idx="41">
                  <c:v>213.85366666666664</c:v>
                </c:pt>
                <c:pt idx="42">
                  <c:v>213.851</c:v>
                </c:pt>
                <c:pt idx="43">
                  <c:v>222.0151666666667</c:v>
                </c:pt>
                <c:pt idx="44">
                  <c:v>222.01250000000002</c:v>
                </c:pt>
                <c:pt idx="45">
                  <c:v>230.1765</c:v>
                </c:pt>
                <c:pt idx="46">
                  <c:v>230.1738333333333</c:v>
                </c:pt>
                <c:pt idx="47">
                  <c:v>238.33766666666668</c:v>
                </c:pt>
                <c:pt idx="48">
                  <c:v>238.33500000000004</c:v>
                </c:pt>
                <c:pt idx="49">
                  <c:v>230.16550000000004</c:v>
                </c:pt>
                <c:pt idx="50">
                  <c:v>238.32950000000002</c:v>
                </c:pt>
                <c:pt idx="51">
                  <c:v>238.32683333333333</c:v>
                </c:pt>
                <c:pt idx="52">
                  <c:v>238.32416666666666</c:v>
                </c:pt>
                <c:pt idx="53">
                  <c:v>230.1548333333333</c:v>
                </c:pt>
                <c:pt idx="54">
                  <c:v>230.15216666666666</c:v>
                </c:pt>
                <c:pt idx="55">
                  <c:v>230.1495</c:v>
                </c:pt>
                <c:pt idx="56">
                  <c:v>213.81333333333336</c:v>
                </c:pt>
                <c:pt idx="57">
                  <c:v>213.81066666666666</c:v>
                </c:pt>
                <c:pt idx="58">
                  <c:v>213.80800000000002</c:v>
                </c:pt>
                <c:pt idx="59">
                  <c:v>213.80533333333335</c:v>
                </c:pt>
                <c:pt idx="60">
                  <c:v>197.46916666666667</c:v>
                </c:pt>
                <c:pt idx="61">
                  <c:v>189.29983333333334</c:v>
                </c:pt>
                <c:pt idx="62">
                  <c:v>189.29716666666664</c:v>
                </c:pt>
                <c:pt idx="63">
                  <c:v>189.29433333333336</c:v>
                </c:pt>
                <c:pt idx="64">
                  <c:v>189.2915</c:v>
                </c:pt>
                <c:pt idx="65">
                  <c:v>189.28883333333337</c:v>
                </c:pt>
                <c:pt idx="66">
                  <c:v>213.78616666666667</c:v>
                </c:pt>
                <c:pt idx="67">
                  <c:v>221.95000000000002</c:v>
                </c:pt>
                <c:pt idx="68">
                  <c:v>221.94733333333338</c:v>
                </c:pt>
                <c:pt idx="69">
                  <c:v>230.11133333333336</c:v>
                </c:pt>
                <c:pt idx="70">
                  <c:v>230.10866666666666</c:v>
                </c:pt>
                <c:pt idx="71">
                  <c:v>230.106</c:v>
                </c:pt>
                <c:pt idx="72">
                  <c:v>221.9366666666667</c:v>
                </c:pt>
                <c:pt idx="73">
                  <c:v>213.76733333333334</c:v>
                </c:pt>
                <c:pt idx="74">
                  <c:v>213.7645</c:v>
                </c:pt>
                <c:pt idx="75">
                  <c:v>197.42849999999999</c:v>
                </c:pt>
                <c:pt idx="76">
                  <c:v>197.42583333333334</c:v>
                </c:pt>
                <c:pt idx="77">
                  <c:v>197.42316666666667</c:v>
                </c:pt>
                <c:pt idx="78">
                  <c:v>197.42050000000003</c:v>
                </c:pt>
                <c:pt idx="79">
                  <c:v>197.41783333333333</c:v>
                </c:pt>
                <c:pt idx="80">
                  <c:v>205.58183333333332</c:v>
                </c:pt>
                <c:pt idx="81">
                  <c:v>205.57916666666665</c:v>
                </c:pt>
                <c:pt idx="82">
                  <c:v>197.40983333333335</c:v>
                </c:pt>
                <c:pt idx="83">
                  <c:v>205.57366666666667</c:v>
                </c:pt>
                <c:pt idx="84">
                  <c:v>205.571</c:v>
                </c:pt>
                <c:pt idx="85">
                  <c:v>205.5683333333333</c:v>
                </c:pt>
                <c:pt idx="86">
                  <c:v>189.23233333333334</c:v>
                </c:pt>
                <c:pt idx="87">
                  <c:v>189.2295</c:v>
                </c:pt>
                <c:pt idx="88">
                  <c:v>189.22683333333336</c:v>
                </c:pt>
                <c:pt idx="89">
                  <c:v>172.89083333333335</c:v>
                </c:pt>
                <c:pt idx="90">
                  <c:v>172.88800000000003</c:v>
                </c:pt>
                <c:pt idx="91">
                  <c:v>181.05183333333332</c:v>
                </c:pt>
                <c:pt idx="92">
                  <c:v>197.38249999999996</c:v>
                </c:pt>
                <c:pt idx="93">
                  <c:v>197.37983333333332</c:v>
                </c:pt>
                <c:pt idx="94">
                  <c:v>197.37700000000004</c:v>
                </c:pt>
                <c:pt idx="95">
                  <c:v>197.37433333333334</c:v>
                </c:pt>
                <c:pt idx="96">
                  <c:v>197.37166666666667</c:v>
                </c:pt>
                <c:pt idx="97">
                  <c:v>197.36900000000003</c:v>
                </c:pt>
                <c:pt idx="98">
                  <c:v>197.36616666666666</c:v>
                </c:pt>
                <c:pt idx="99">
                  <c:v>205.53016666666667</c:v>
                </c:pt>
                <c:pt idx="100">
                  <c:v>213.6941666666667</c:v>
                </c:pt>
                <c:pt idx="101">
                  <c:v>213.69150000000002</c:v>
                </c:pt>
                <c:pt idx="102">
                  <c:v>213.68883333333335</c:v>
                </c:pt>
                <c:pt idx="103">
                  <c:v>205.5195</c:v>
                </c:pt>
                <c:pt idx="104">
                  <c:v>205.51700000000002</c:v>
                </c:pt>
                <c:pt idx="105">
                  <c:v>197.3476666666667</c:v>
                </c:pt>
                <c:pt idx="106">
                  <c:v>189.17833333333337</c:v>
                </c:pt>
                <c:pt idx="107">
                  <c:v>181.0088333333333</c:v>
                </c:pt>
                <c:pt idx="108">
                  <c:v>164.67283333333333</c:v>
                </c:pt>
                <c:pt idx="109">
                  <c:v>164.6701666666667</c:v>
                </c:pt>
                <c:pt idx="110">
                  <c:v>156.50066666666666</c:v>
                </c:pt>
                <c:pt idx="111">
                  <c:v>156.49800000000002</c:v>
                </c:pt>
                <c:pt idx="112">
                  <c:v>164.662</c:v>
                </c:pt>
                <c:pt idx="113">
                  <c:v>172.82600000000002</c:v>
                </c:pt>
                <c:pt idx="114">
                  <c:v>180.9898333333333</c:v>
                </c:pt>
                <c:pt idx="115">
                  <c:v>180.98716666666667</c:v>
                </c:pt>
                <c:pt idx="116">
                  <c:v>180.9845</c:v>
                </c:pt>
                <c:pt idx="117">
                  <c:v>189.1483333333333</c:v>
                </c:pt>
                <c:pt idx="118">
                  <c:v>189.1455</c:v>
                </c:pt>
                <c:pt idx="119">
                  <c:v>180.97616666666667</c:v>
                </c:pt>
                <c:pt idx="120">
                  <c:v>180.97350000000003</c:v>
                </c:pt>
                <c:pt idx="121">
                  <c:v>180.9706666666667</c:v>
                </c:pt>
                <c:pt idx="122">
                  <c:v>180.968</c:v>
                </c:pt>
                <c:pt idx="123">
                  <c:v>172.79866666666666</c:v>
                </c:pt>
                <c:pt idx="124">
                  <c:v>164.62933333333334</c:v>
                </c:pt>
                <c:pt idx="125">
                  <c:v>172.79316666666668</c:v>
                </c:pt>
                <c:pt idx="126">
                  <c:v>172.79049999999998</c:v>
                </c:pt>
                <c:pt idx="127">
                  <c:v>164.62116666666668</c:v>
                </c:pt>
                <c:pt idx="128">
                  <c:v>164.6185</c:v>
                </c:pt>
                <c:pt idx="129">
                  <c:v>164.6158333333333</c:v>
                </c:pt>
                <c:pt idx="130">
                  <c:v>156.4465</c:v>
                </c:pt>
                <c:pt idx="131">
                  <c:v>156.44383333333334</c:v>
                </c:pt>
                <c:pt idx="132">
                  <c:v>156.441</c:v>
                </c:pt>
                <c:pt idx="133">
                  <c:v>164.605</c:v>
                </c:pt>
                <c:pt idx="134">
                  <c:v>164.60216666666668</c:v>
                </c:pt>
                <c:pt idx="135">
                  <c:v>164.5995</c:v>
                </c:pt>
                <c:pt idx="136">
                  <c:v>164.59683333333336</c:v>
                </c:pt>
                <c:pt idx="137">
                  <c:v>156.42749999999998</c:v>
                </c:pt>
                <c:pt idx="138">
                  <c:v>148.25833333333335</c:v>
                </c:pt>
                <c:pt idx="139">
                  <c:v>140.089</c:v>
                </c:pt>
                <c:pt idx="140">
                  <c:v>131.91966666666667</c:v>
                </c:pt>
                <c:pt idx="141">
                  <c:v>131.91683333333333</c:v>
                </c:pt>
                <c:pt idx="142">
                  <c:v>131.91416666666666</c:v>
                </c:pt>
                <c:pt idx="143">
                  <c:v>148.24483333333333</c:v>
                </c:pt>
                <c:pt idx="144">
                  <c:v>148.24200000000002</c:v>
                </c:pt>
                <c:pt idx="145">
                  <c:v>148.23916666666665</c:v>
                </c:pt>
                <c:pt idx="146">
                  <c:v>156.40316666666666</c:v>
                </c:pt>
                <c:pt idx="147">
                  <c:v>156.4005</c:v>
                </c:pt>
                <c:pt idx="148">
                  <c:v>164.56433333333334</c:v>
                </c:pt>
                <c:pt idx="149">
                  <c:v>156.39499999999998</c:v>
                </c:pt>
                <c:pt idx="150">
                  <c:v>156.39233333333334</c:v>
                </c:pt>
                <c:pt idx="151">
                  <c:v>156.38966666666667</c:v>
                </c:pt>
                <c:pt idx="152">
                  <c:v>148.22016666666667</c:v>
                </c:pt>
                <c:pt idx="153">
                  <c:v>140.05083333333332</c:v>
                </c:pt>
                <c:pt idx="154">
                  <c:v>131.8815</c:v>
                </c:pt>
                <c:pt idx="155">
                  <c:v>135.774</c:v>
                </c:pt>
                <c:pt idx="156">
                  <c:v>139.6665</c:v>
                </c:pt>
                <c:pt idx="157">
                  <c:v>143.55916666666664</c:v>
                </c:pt>
                <c:pt idx="158">
                  <c:v>139.28516666666664</c:v>
                </c:pt>
                <c:pt idx="159">
                  <c:v>143.17766666666668</c:v>
                </c:pt>
                <c:pt idx="160">
                  <c:v>155.23683333333335</c:v>
                </c:pt>
                <c:pt idx="161">
                  <c:v>147.06750000000002</c:v>
                </c:pt>
                <c:pt idx="162">
                  <c:v>155.2315</c:v>
                </c:pt>
                <c:pt idx="163">
                  <c:v>147.062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31049272"/>
        <c:axId val="11007993"/>
      </c:scatterChart>
      <c:valAx>
        <c:axId val="3104927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007993"/>
        <c:crosses val="autoZero"/>
        <c:crossBetween val="midCat"/>
        <c:dispUnits/>
      </c:valAx>
      <c:valAx>
        <c:axId val="1100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049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Data!$AE$187:$AE$350</c:f>
              <c:numCache>
                <c:ptCount val="164"/>
                <c:pt idx="0">
                  <c:v>1.067</c:v>
                </c:pt>
                <c:pt idx="1">
                  <c:v>1.067</c:v>
                </c:pt>
                <c:pt idx="2">
                  <c:v>1.252</c:v>
                </c:pt>
                <c:pt idx="3">
                  <c:v>1.437</c:v>
                </c:pt>
                <c:pt idx="4">
                  <c:v>1.6219999999999999</c:v>
                </c:pt>
                <c:pt idx="5">
                  <c:v>1.8069999999999997</c:v>
                </c:pt>
                <c:pt idx="6">
                  <c:v>1.9919999999999998</c:v>
                </c:pt>
                <c:pt idx="7">
                  <c:v>2.177</c:v>
                </c:pt>
                <c:pt idx="8">
                  <c:v>2.177</c:v>
                </c:pt>
                <c:pt idx="9">
                  <c:v>2.177</c:v>
                </c:pt>
                <c:pt idx="10">
                  <c:v>2.177</c:v>
                </c:pt>
                <c:pt idx="11">
                  <c:v>2.177</c:v>
                </c:pt>
                <c:pt idx="12">
                  <c:v>1.992</c:v>
                </c:pt>
                <c:pt idx="13">
                  <c:v>1.8070000000000002</c:v>
                </c:pt>
                <c:pt idx="14">
                  <c:v>1.8070000000000002</c:v>
                </c:pt>
                <c:pt idx="15">
                  <c:v>1.622</c:v>
                </c:pt>
                <c:pt idx="16">
                  <c:v>1.6219999999999999</c:v>
                </c:pt>
                <c:pt idx="17">
                  <c:v>1.437</c:v>
                </c:pt>
                <c:pt idx="18">
                  <c:v>1.6219999999999999</c:v>
                </c:pt>
                <c:pt idx="19">
                  <c:v>1.6219999999999999</c:v>
                </c:pt>
                <c:pt idx="20">
                  <c:v>1.437</c:v>
                </c:pt>
                <c:pt idx="21">
                  <c:v>1.437</c:v>
                </c:pt>
                <c:pt idx="22">
                  <c:v>1.252</c:v>
                </c:pt>
                <c:pt idx="23">
                  <c:v>1.252</c:v>
                </c:pt>
                <c:pt idx="24">
                  <c:v>1.067</c:v>
                </c:pt>
                <c:pt idx="25">
                  <c:v>1.067</c:v>
                </c:pt>
                <c:pt idx="26">
                  <c:v>1.067</c:v>
                </c:pt>
                <c:pt idx="27">
                  <c:v>1.067</c:v>
                </c:pt>
                <c:pt idx="28">
                  <c:v>1.067</c:v>
                </c:pt>
                <c:pt idx="29">
                  <c:v>1.067</c:v>
                </c:pt>
                <c:pt idx="30">
                  <c:v>1.067</c:v>
                </c:pt>
                <c:pt idx="31">
                  <c:v>1.067</c:v>
                </c:pt>
                <c:pt idx="32">
                  <c:v>1.067</c:v>
                </c:pt>
                <c:pt idx="33">
                  <c:v>1.067</c:v>
                </c:pt>
                <c:pt idx="34">
                  <c:v>1.067</c:v>
                </c:pt>
                <c:pt idx="35">
                  <c:v>1.067</c:v>
                </c:pt>
                <c:pt idx="36">
                  <c:v>1.067</c:v>
                </c:pt>
                <c:pt idx="37">
                  <c:v>1.067</c:v>
                </c:pt>
                <c:pt idx="38">
                  <c:v>1.067</c:v>
                </c:pt>
                <c:pt idx="39">
                  <c:v>1.067</c:v>
                </c:pt>
                <c:pt idx="40">
                  <c:v>1.067</c:v>
                </c:pt>
                <c:pt idx="41">
                  <c:v>1.067</c:v>
                </c:pt>
                <c:pt idx="42">
                  <c:v>1.067</c:v>
                </c:pt>
                <c:pt idx="43">
                  <c:v>1.067</c:v>
                </c:pt>
                <c:pt idx="44">
                  <c:v>1.067</c:v>
                </c:pt>
                <c:pt idx="45">
                  <c:v>1.067</c:v>
                </c:pt>
                <c:pt idx="46">
                  <c:v>1.067</c:v>
                </c:pt>
                <c:pt idx="47">
                  <c:v>1.067</c:v>
                </c:pt>
                <c:pt idx="48">
                  <c:v>1.067</c:v>
                </c:pt>
                <c:pt idx="49">
                  <c:v>1.067</c:v>
                </c:pt>
                <c:pt idx="50">
                  <c:v>1.067</c:v>
                </c:pt>
                <c:pt idx="51">
                  <c:v>1.067</c:v>
                </c:pt>
                <c:pt idx="52">
                  <c:v>1.067</c:v>
                </c:pt>
                <c:pt idx="53">
                  <c:v>1.067</c:v>
                </c:pt>
                <c:pt idx="54">
                  <c:v>1.067</c:v>
                </c:pt>
                <c:pt idx="55">
                  <c:v>1.067</c:v>
                </c:pt>
                <c:pt idx="56">
                  <c:v>1.067</c:v>
                </c:pt>
                <c:pt idx="57">
                  <c:v>1.067</c:v>
                </c:pt>
                <c:pt idx="58">
                  <c:v>1.067</c:v>
                </c:pt>
                <c:pt idx="59">
                  <c:v>1.067</c:v>
                </c:pt>
                <c:pt idx="60">
                  <c:v>1.067</c:v>
                </c:pt>
                <c:pt idx="61">
                  <c:v>1.067</c:v>
                </c:pt>
                <c:pt idx="62">
                  <c:v>1.067</c:v>
                </c:pt>
                <c:pt idx="63">
                  <c:v>1.0668333333333333</c:v>
                </c:pt>
                <c:pt idx="64">
                  <c:v>1.0666666666666667</c:v>
                </c:pt>
                <c:pt idx="65">
                  <c:v>1.0664999999999998</c:v>
                </c:pt>
                <c:pt idx="66">
                  <c:v>1.0663333333333334</c:v>
                </c:pt>
                <c:pt idx="67">
                  <c:v>1.0661666666666665</c:v>
                </c:pt>
                <c:pt idx="68">
                  <c:v>1.066</c:v>
                </c:pt>
                <c:pt idx="69">
                  <c:v>1.066</c:v>
                </c:pt>
                <c:pt idx="70">
                  <c:v>1.066</c:v>
                </c:pt>
                <c:pt idx="71">
                  <c:v>1.066</c:v>
                </c:pt>
                <c:pt idx="72">
                  <c:v>1.066</c:v>
                </c:pt>
                <c:pt idx="73">
                  <c:v>1.066</c:v>
                </c:pt>
                <c:pt idx="74">
                  <c:v>1.066</c:v>
                </c:pt>
                <c:pt idx="75">
                  <c:v>1.066</c:v>
                </c:pt>
                <c:pt idx="76">
                  <c:v>1.066</c:v>
                </c:pt>
                <c:pt idx="77">
                  <c:v>1.066</c:v>
                </c:pt>
                <c:pt idx="78">
                  <c:v>1.066</c:v>
                </c:pt>
                <c:pt idx="79">
                  <c:v>1.066</c:v>
                </c:pt>
                <c:pt idx="80">
                  <c:v>1.066</c:v>
                </c:pt>
                <c:pt idx="81">
                  <c:v>1.066</c:v>
                </c:pt>
                <c:pt idx="82">
                  <c:v>1.066</c:v>
                </c:pt>
                <c:pt idx="83">
                  <c:v>1.066</c:v>
                </c:pt>
                <c:pt idx="84">
                  <c:v>1.066</c:v>
                </c:pt>
                <c:pt idx="85">
                  <c:v>1.066</c:v>
                </c:pt>
                <c:pt idx="86">
                  <c:v>1.066</c:v>
                </c:pt>
                <c:pt idx="87">
                  <c:v>1.066</c:v>
                </c:pt>
                <c:pt idx="88">
                  <c:v>1.066</c:v>
                </c:pt>
                <c:pt idx="89">
                  <c:v>1.066</c:v>
                </c:pt>
                <c:pt idx="90">
                  <c:v>1.066</c:v>
                </c:pt>
                <c:pt idx="91">
                  <c:v>1.066</c:v>
                </c:pt>
                <c:pt idx="92">
                  <c:v>1.066</c:v>
                </c:pt>
                <c:pt idx="93">
                  <c:v>1.066</c:v>
                </c:pt>
                <c:pt idx="94">
                  <c:v>1.066</c:v>
                </c:pt>
                <c:pt idx="95">
                  <c:v>1.066</c:v>
                </c:pt>
                <c:pt idx="96">
                  <c:v>1.066</c:v>
                </c:pt>
                <c:pt idx="97">
                  <c:v>1.066</c:v>
                </c:pt>
                <c:pt idx="98">
                  <c:v>1.066</c:v>
                </c:pt>
                <c:pt idx="99">
                  <c:v>1.066</c:v>
                </c:pt>
                <c:pt idx="100">
                  <c:v>1.066</c:v>
                </c:pt>
                <c:pt idx="101">
                  <c:v>1.066</c:v>
                </c:pt>
                <c:pt idx="102">
                  <c:v>1.066</c:v>
                </c:pt>
                <c:pt idx="103">
                  <c:v>1.066</c:v>
                </c:pt>
                <c:pt idx="104">
                  <c:v>1.066</c:v>
                </c:pt>
                <c:pt idx="105">
                  <c:v>1.066</c:v>
                </c:pt>
                <c:pt idx="106">
                  <c:v>1.066</c:v>
                </c:pt>
                <c:pt idx="107">
                  <c:v>0.8810000000000001</c:v>
                </c:pt>
                <c:pt idx="108">
                  <c:v>0.8810000000000001</c:v>
                </c:pt>
                <c:pt idx="109">
                  <c:v>0.8810000000000001</c:v>
                </c:pt>
                <c:pt idx="110">
                  <c:v>0.8809999999999999</c:v>
                </c:pt>
                <c:pt idx="111">
                  <c:v>0.8809999999999999</c:v>
                </c:pt>
                <c:pt idx="112">
                  <c:v>0.8809999999999999</c:v>
                </c:pt>
                <c:pt idx="113">
                  <c:v>1.066</c:v>
                </c:pt>
                <c:pt idx="114">
                  <c:v>1.066</c:v>
                </c:pt>
                <c:pt idx="115">
                  <c:v>1.066</c:v>
                </c:pt>
                <c:pt idx="116">
                  <c:v>1.066</c:v>
                </c:pt>
                <c:pt idx="117">
                  <c:v>1.066</c:v>
                </c:pt>
                <c:pt idx="118">
                  <c:v>1.066</c:v>
                </c:pt>
                <c:pt idx="119">
                  <c:v>1.066</c:v>
                </c:pt>
                <c:pt idx="120">
                  <c:v>1.066</c:v>
                </c:pt>
                <c:pt idx="121">
                  <c:v>1.066</c:v>
                </c:pt>
                <c:pt idx="122">
                  <c:v>0.8810000000000001</c:v>
                </c:pt>
                <c:pt idx="123">
                  <c:v>0.6960000000000002</c:v>
                </c:pt>
                <c:pt idx="124">
                  <c:v>0.6960000000000001</c:v>
                </c:pt>
                <c:pt idx="125">
                  <c:v>0.511</c:v>
                </c:pt>
                <c:pt idx="126">
                  <c:v>0.511</c:v>
                </c:pt>
                <c:pt idx="127">
                  <c:v>0.511</c:v>
                </c:pt>
                <c:pt idx="128">
                  <c:v>0.511</c:v>
                </c:pt>
                <c:pt idx="129">
                  <c:v>0.511</c:v>
                </c:pt>
                <c:pt idx="130">
                  <c:v>0.326</c:v>
                </c:pt>
                <c:pt idx="131">
                  <c:v>0.326</c:v>
                </c:pt>
                <c:pt idx="132">
                  <c:v>0.326</c:v>
                </c:pt>
                <c:pt idx="133">
                  <c:v>0.14100000000000001</c:v>
                </c:pt>
                <c:pt idx="134">
                  <c:v>0.326</c:v>
                </c:pt>
                <c:pt idx="135">
                  <c:v>0.326</c:v>
                </c:pt>
                <c:pt idx="136">
                  <c:v>0.511</c:v>
                </c:pt>
                <c:pt idx="137">
                  <c:v>0.511</c:v>
                </c:pt>
                <c:pt idx="138">
                  <c:v>0.326</c:v>
                </c:pt>
                <c:pt idx="139">
                  <c:v>0.326</c:v>
                </c:pt>
                <c:pt idx="140">
                  <c:v>0.141</c:v>
                </c:pt>
                <c:pt idx="141">
                  <c:v>0.141</c:v>
                </c:pt>
                <c:pt idx="142">
                  <c:v>-0.04399999999999999</c:v>
                </c:pt>
                <c:pt idx="143">
                  <c:v>-0.04399999999999999</c:v>
                </c:pt>
                <c:pt idx="144">
                  <c:v>-0.04399999999999999</c:v>
                </c:pt>
                <c:pt idx="145">
                  <c:v>-0.04399999999999999</c:v>
                </c:pt>
                <c:pt idx="146">
                  <c:v>-0.04399999999999999</c:v>
                </c:pt>
                <c:pt idx="147">
                  <c:v>-0.04399999999999999</c:v>
                </c:pt>
                <c:pt idx="148">
                  <c:v>-0.04399999999999999</c:v>
                </c:pt>
                <c:pt idx="149">
                  <c:v>-0.04399999999999999</c:v>
                </c:pt>
                <c:pt idx="150">
                  <c:v>-0.04399999999999999</c:v>
                </c:pt>
                <c:pt idx="151">
                  <c:v>-0.04399999999999999</c:v>
                </c:pt>
                <c:pt idx="152">
                  <c:v>-0.04399999999999999</c:v>
                </c:pt>
                <c:pt idx="153">
                  <c:v>-0.04399999999999999</c:v>
                </c:pt>
                <c:pt idx="154">
                  <c:v>0.14100000000000001</c:v>
                </c:pt>
                <c:pt idx="155">
                  <c:v>0.14833333333333334</c:v>
                </c:pt>
                <c:pt idx="156">
                  <c:v>0.3406666666666667</c:v>
                </c:pt>
                <c:pt idx="157">
                  <c:v>0.34800000000000003</c:v>
                </c:pt>
                <c:pt idx="158">
                  <c:v>0.35533333333333333</c:v>
                </c:pt>
                <c:pt idx="159">
                  <c:v>0.3626666666666667</c:v>
                </c:pt>
                <c:pt idx="160">
                  <c:v>0.18500000000000003</c:v>
                </c:pt>
                <c:pt idx="161">
                  <c:v>0.18500000000000003</c:v>
                </c:pt>
                <c:pt idx="162">
                  <c:v>0</c:v>
                </c:pt>
                <c:pt idx="163">
                  <c:v>0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31963074"/>
        <c:axId val="19232211"/>
      </c:scatterChart>
      <c:valAx>
        <c:axId val="3196307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32211"/>
        <c:crosses val="autoZero"/>
        <c:crossBetween val="midCat"/>
        <c:dispUnits/>
        <c:majorUnit val="1"/>
      </c:valAx>
      <c:valAx>
        <c:axId val="19232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63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Data!$R$187:$R$350</c:f>
              <c:numCache>
                <c:ptCount val="164"/>
                <c:pt idx="2">
                  <c:v>9.78E-06</c:v>
                </c:pt>
                <c:pt idx="8">
                  <c:v>-1.24E-06</c:v>
                </c:pt>
                <c:pt idx="14">
                  <c:v>6.83E-06</c:v>
                </c:pt>
                <c:pt idx="20">
                  <c:v>3.8E-06</c:v>
                </c:pt>
                <c:pt idx="26">
                  <c:v>4.78E-06</c:v>
                </c:pt>
                <c:pt idx="32">
                  <c:v>4.52E-06</c:v>
                </c:pt>
                <c:pt idx="38">
                  <c:v>4E-06</c:v>
                </c:pt>
                <c:pt idx="44">
                  <c:v>3.25E-06</c:v>
                </c:pt>
                <c:pt idx="50">
                  <c:v>2.98E-06</c:v>
                </c:pt>
                <c:pt idx="56">
                  <c:v>4.77E-06</c:v>
                </c:pt>
                <c:pt idx="62">
                  <c:v>2.65E-06</c:v>
                </c:pt>
                <c:pt idx="68">
                  <c:v>2.48E-06</c:v>
                </c:pt>
                <c:pt idx="74">
                  <c:v>1.69E-06</c:v>
                </c:pt>
                <c:pt idx="80">
                  <c:v>2.68E-06</c:v>
                </c:pt>
                <c:pt idx="86">
                  <c:v>-5.11E-06</c:v>
                </c:pt>
                <c:pt idx="92">
                  <c:v>1.81E-06</c:v>
                </c:pt>
                <c:pt idx="98">
                  <c:v>1.25E-06</c:v>
                </c:pt>
                <c:pt idx="104">
                  <c:v>-1.35E-06</c:v>
                </c:pt>
                <c:pt idx="110">
                  <c:v>-1.57E-06</c:v>
                </c:pt>
                <c:pt idx="116">
                  <c:v>3.74E-06</c:v>
                </c:pt>
                <c:pt idx="122">
                  <c:v>-7.87E-06</c:v>
                </c:pt>
                <c:pt idx="128">
                  <c:v>3.09E-06</c:v>
                </c:pt>
                <c:pt idx="134">
                  <c:v>-2.66E-05</c:v>
                </c:pt>
                <c:pt idx="140">
                  <c:v>-1.66E-05</c:v>
                </c:pt>
                <c:pt idx="146">
                  <c:v>-3.95E-07</c:v>
                </c:pt>
                <c:pt idx="152">
                  <c:v>2.83E-06</c:v>
                </c:pt>
                <c:pt idx="158">
                  <c:v>-1.26E-05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38872172"/>
        <c:axId val="14305229"/>
      </c:scatterChart>
      <c:valAx>
        <c:axId val="3887217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305229"/>
        <c:crosses val="autoZero"/>
        <c:crossBetween val="midCat"/>
        <c:dispUnits/>
      </c:valAx>
      <c:valAx>
        <c:axId val="1430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72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42" customWidth="1"/>
    <col min="3" max="3" width="9.140625" style="21" customWidth="1"/>
    <col min="4" max="4" width="9.140625" style="59" customWidth="1"/>
    <col min="5" max="5" width="9.140625" style="23" customWidth="1"/>
    <col min="6" max="6" width="9.140625" style="55" customWidth="1"/>
    <col min="7" max="7" width="9.7109375" style="43" bestFit="1" customWidth="1"/>
    <col min="8" max="8" width="10.28125" style="43" bestFit="1" customWidth="1"/>
    <col min="9" max="9" width="9.140625" style="47" customWidth="1"/>
    <col min="10" max="10" width="9.140625" style="49" customWidth="1"/>
    <col min="11" max="13" width="9.140625" style="61" customWidth="1"/>
    <col min="14" max="14" width="9.140625" style="48" customWidth="1"/>
    <col min="15" max="17" width="9.140625" style="49" customWidth="1"/>
    <col min="18" max="21" width="9.140625" style="20" customWidth="1"/>
    <col min="22" max="25" width="9.140625" style="50" customWidth="1"/>
    <col min="26" max="26" width="9.140625" style="51" customWidth="1"/>
    <col min="27" max="28" width="9.140625" style="45" customWidth="1"/>
    <col min="29" max="29" width="9.140625" style="51" customWidth="1"/>
    <col min="30" max="31" width="9.140625" style="52" customWidth="1"/>
    <col min="32" max="32" width="9.140625" style="53" customWidth="1"/>
    <col min="33" max="33" width="9.140625" style="48" customWidth="1"/>
  </cols>
  <sheetData>
    <row r="1" spans="1:52" s="41" customFormat="1" ht="12.75">
      <c r="A1" s="24" t="s">
        <v>43</v>
      </c>
      <c r="B1" s="25"/>
      <c r="C1" s="26"/>
      <c r="D1" s="27"/>
      <c r="E1" s="28"/>
      <c r="F1" s="29"/>
      <c r="G1" s="26"/>
      <c r="H1" s="26"/>
      <c r="I1" s="30"/>
      <c r="J1" s="30"/>
      <c r="K1" s="60"/>
      <c r="L1" s="60"/>
      <c r="M1" s="60"/>
      <c r="N1" s="31"/>
      <c r="O1" s="31"/>
      <c r="P1" s="32"/>
      <c r="Q1" s="32"/>
      <c r="R1" s="12"/>
      <c r="S1" s="12"/>
      <c r="T1" s="12"/>
      <c r="U1" s="12"/>
      <c r="V1" s="13"/>
      <c r="W1" s="13"/>
      <c r="X1" s="13"/>
      <c r="Y1" s="13"/>
      <c r="Z1" s="33"/>
      <c r="AA1" s="28"/>
      <c r="AB1" s="28"/>
      <c r="AC1" s="33"/>
      <c r="AD1" s="34"/>
      <c r="AE1" s="34"/>
      <c r="AF1" s="35"/>
      <c r="AG1" s="31"/>
      <c r="AH1" s="28"/>
      <c r="AI1" s="36"/>
      <c r="AJ1" s="35"/>
      <c r="AK1" s="30"/>
      <c r="AL1" s="37"/>
      <c r="AM1" s="38"/>
      <c r="AN1" s="39"/>
      <c r="AO1" s="39"/>
      <c r="AP1" s="25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s="41" customFormat="1" ht="12.75">
      <c r="A2" s="41" t="s">
        <v>1193</v>
      </c>
      <c r="B2" s="25"/>
      <c r="C2" s="26"/>
      <c r="D2" s="27"/>
      <c r="E2" s="28"/>
      <c r="F2" s="29"/>
      <c r="G2" s="26"/>
      <c r="H2" s="26"/>
      <c r="I2" s="30"/>
      <c r="J2" s="30"/>
      <c r="K2" s="60"/>
      <c r="L2" s="60"/>
      <c r="M2" s="60"/>
      <c r="N2" s="31"/>
      <c r="O2" s="31"/>
      <c r="P2" s="32"/>
      <c r="Q2" s="32"/>
      <c r="R2" s="12"/>
      <c r="S2" s="12"/>
      <c r="T2" s="12"/>
      <c r="U2" s="12"/>
      <c r="V2" s="13"/>
      <c r="W2" s="13"/>
      <c r="X2" s="13"/>
      <c r="Y2" s="13"/>
      <c r="Z2" s="33"/>
      <c r="AA2" s="28"/>
      <c r="AB2" s="28"/>
      <c r="AC2" s="33"/>
      <c r="AD2" s="34"/>
      <c r="AE2" s="34"/>
      <c r="AF2" s="35"/>
      <c r="AG2" s="31"/>
      <c r="AH2" s="28"/>
      <c r="AI2" s="36"/>
      <c r="AJ2" s="35"/>
      <c r="AK2" s="30"/>
      <c r="AL2" s="37"/>
      <c r="AM2" s="38"/>
      <c r="AN2" s="39"/>
      <c r="AO2" s="39"/>
      <c r="AP2" s="25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s="41" customFormat="1" ht="12.75">
      <c r="A3" s="41" t="s">
        <v>1192</v>
      </c>
      <c r="B3" s="25"/>
      <c r="C3" s="26"/>
      <c r="D3" s="27"/>
      <c r="E3" s="28"/>
      <c r="F3" s="29"/>
      <c r="G3" s="26"/>
      <c r="H3" s="26"/>
      <c r="I3" s="30"/>
      <c r="J3" s="30"/>
      <c r="K3" s="60"/>
      <c r="L3" s="60"/>
      <c r="M3" s="60"/>
      <c r="N3" s="31"/>
      <c r="O3" s="31"/>
      <c r="P3" s="32"/>
      <c r="Q3" s="32"/>
      <c r="R3" s="12"/>
      <c r="S3" s="12"/>
      <c r="T3" s="12"/>
      <c r="U3" s="12"/>
      <c r="V3" s="13"/>
      <c r="W3" s="13"/>
      <c r="X3" s="13"/>
      <c r="Y3" s="13"/>
      <c r="Z3" s="33"/>
      <c r="AA3" s="28"/>
      <c r="AB3" s="28"/>
      <c r="AC3" s="33"/>
      <c r="AD3" s="34"/>
      <c r="AE3" s="34"/>
      <c r="AF3" s="35"/>
      <c r="AG3" s="31"/>
      <c r="AH3" s="28"/>
      <c r="AI3" s="36"/>
      <c r="AJ3" s="35"/>
      <c r="AK3" s="30"/>
      <c r="AL3" s="37"/>
      <c r="AM3" s="38"/>
      <c r="AN3" s="39"/>
      <c r="AO3" s="39"/>
      <c r="AP3" s="25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1" customFormat="1" ht="12.75">
      <c r="A4" s="41" t="s">
        <v>44</v>
      </c>
      <c r="B4" s="25"/>
      <c r="C4" s="26"/>
      <c r="D4" s="27"/>
      <c r="E4" s="28"/>
      <c r="F4" s="29"/>
      <c r="G4" s="26"/>
      <c r="H4" s="26"/>
      <c r="I4" s="30"/>
      <c r="J4" s="30"/>
      <c r="K4" s="60"/>
      <c r="L4" s="60"/>
      <c r="M4" s="60"/>
      <c r="N4" s="31"/>
      <c r="O4" s="31"/>
      <c r="P4" s="32"/>
      <c r="Q4" s="32"/>
      <c r="R4" s="12"/>
      <c r="S4" s="12"/>
      <c r="T4" s="12"/>
      <c r="U4" s="12"/>
      <c r="V4" s="13"/>
      <c r="W4" s="13"/>
      <c r="X4" s="13"/>
      <c r="Y4" s="13"/>
      <c r="Z4" s="33"/>
      <c r="AA4" s="28"/>
      <c r="AB4" s="28"/>
      <c r="AC4" s="33"/>
      <c r="AD4" s="34"/>
      <c r="AE4" s="34"/>
      <c r="AF4" s="35"/>
      <c r="AG4" s="31"/>
      <c r="AH4" s="28"/>
      <c r="AI4" s="36"/>
      <c r="AJ4" s="35"/>
      <c r="AK4" s="30"/>
      <c r="AL4" s="37"/>
      <c r="AM4" s="38"/>
      <c r="AN4" s="39"/>
      <c r="AO4" s="39"/>
      <c r="AP4" s="25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s="41" customFormat="1" ht="12.75">
      <c r="A5" s="41" t="s">
        <v>45</v>
      </c>
      <c r="B5" s="25"/>
      <c r="C5" s="26"/>
      <c r="D5" s="27"/>
      <c r="E5" s="28"/>
      <c r="F5" s="29"/>
      <c r="G5" s="26"/>
      <c r="H5" s="26"/>
      <c r="I5" s="30"/>
      <c r="J5" s="30"/>
      <c r="K5" s="60"/>
      <c r="L5" s="60"/>
      <c r="M5" s="60"/>
      <c r="N5" s="31"/>
      <c r="O5" s="31"/>
      <c r="P5" s="32"/>
      <c r="Q5" s="32"/>
      <c r="R5" s="12"/>
      <c r="S5" s="12"/>
      <c r="T5" s="12"/>
      <c r="U5" s="12"/>
      <c r="V5" s="13"/>
      <c r="W5" s="13"/>
      <c r="X5" s="13"/>
      <c r="Y5" s="13"/>
      <c r="Z5" s="33"/>
      <c r="AA5" s="28"/>
      <c r="AB5" s="28"/>
      <c r="AC5" s="33"/>
      <c r="AD5" s="34"/>
      <c r="AE5" s="34"/>
      <c r="AF5" s="35"/>
      <c r="AG5" s="31"/>
      <c r="AH5" s="28"/>
      <c r="AI5" s="36"/>
      <c r="AJ5" s="35"/>
      <c r="AK5" s="30"/>
      <c r="AL5" s="37"/>
      <c r="AM5" s="38"/>
      <c r="AN5" s="39"/>
      <c r="AO5" s="39"/>
      <c r="AP5" s="25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ht="12.75">
      <c r="A6" t="s">
        <v>46</v>
      </c>
      <c r="C6" s="43"/>
      <c r="D6" s="44"/>
      <c r="E6" s="45"/>
      <c r="F6" s="46"/>
      <c r="J6" s="47"/>
      <c r="O6" s="48"/>
      <c r="AH6" s="45"/>
      <c r="AI6" s="54"/>
      <c r="AJ6" s="53"/>
      <c r="AK6" s="47"/>
      <c r="AL6" s="55"/>
      <c r="AM6" s="56"/>
      <c r="AN6" s="57"/>
      <c r="AO6" s="57"/>
      <c r="AP6" s="42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1140</v>
      </c>
      <c r="H7" s="3" t="s">
        <v>1141</v>
      </c>
      <c r="I7" s="7" t="s">
        <v>6</v>
      </c>
      <c r="J7" s="8" t="s">
        <v>7</v>
      </c>
      <c r="K7" s="62" t="s">
        <v>8</v>
      </c>
      <c r="L7" s="62" t="s">
        <v>9</v>
      </c>
      <c r="M7" s="62" t="s">
        <v>10</v>
      </c>
      <c r="N7" s="9" t="s">
        <v>11</v>
      </c>
      <c r="O7" s="10" t="s">
        <v>12</v>
      </c>
      <c r="P7" s="10" t="s">
        <v>13</v>
      </c>
      <c r="Q7" s="10" t="s">
        <v>14</v>
      </c>
      <c r="R7" s="11" t="s">
        <v>15</v>
      </c>
      <c r="S7" s="12" t="s">
        <v>16</v>
      </c>
      <c r="T7" s="12" t="s">
        <v>17</v>
      </c>
      <c r="U7" s="12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4" t="s">
        <v>23</v>
      </c>
      <c r="AA7" s="2" t="s">
        <v>24</v>
      </c>
      <c r="AB7" s="2" t="s">
        <v>25</v>
      </c>
      <c r="AC7" s="14" t="s">
        <v>26</v>
      </c>
      <c r="AD7" s="15" t="s">
        <v>27</v>
      </c>
      <c r="AE7" s="15" t="s">
        <v>28</v>
      </c>
      <c r="AF7" s="16" t="s">
        <v>29</v>
      </c>
      <c r="AG7" s="9" t="s">
        <v>11</v>
      </c>
    </row>
    <row r="8" spans="1:33" ht="14.25">
      <c r="A8" s="17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1142</v>
      </c>
      <c r="H8" s="3" t="s">
        <v>1142</v>
      </c>
      <c r="I8" s="7" t="s">
        <v>35</v>
      </c>
      <c r="J8" s="8" t="s">
        <v>35</v>
      </c>
      <c r="K8" s="62" t="s">
        <v>36</v>
      </c>
      <c r="L8" s="62" t="s">
        <v>36</v>
      </c>
      <c r="M8" s="62" t="s">
        <v>36</v>
      </c>
      <c r="N8" s="9" t="s">
        <v>36</v>
      </c>
      <c r="O8" s="10" t="s">
        <v>37</v>
      </c>
      <c r="P8" s="10" t="s">
        <v>38</v>
      </c>
      <c r="Q8" s="10" t="s">
        <v>39</v>
      </c>
      <c r="R8" s="11" t="s">
        <v>40</v>
      </c>
      <c r="S8" s="11" t="s">
        <v>40</v>
      </c>
      <c r="T8" s="11" t="s">
        <v>40</v>
      </c>
      <c r="U8" s="11" t="s">
        <v>40</v>
      </c>
      <c r="V8" s="18" t="s">
        <v>41</v>
      </c>
      <c r="W8" s="18" t="s">
        <v>37</v>
      </c>
      <c r="X8" s="18" t="s">
        <v>37</v>
      </c>
      <c r="Y8" s="18" t="s">
        <v>38</v>
      </c>
      <c r="Z8" s="14" t="s">
        <v>42</v>
      </c>
      <c r="AA8" s="2" t="s">
        <v>39</v>
      </c>
      <c r="AB8" s="2" t="s">
        <v>39</v>
      </c>
      <c r="AC8" s="14" t="s">
        <v>42</v>
      </c>
      <c r="AD8" s="15" t="s">
        <v>39</v>
      </c>
      <c r="AE8" s="15" t="s">
        <v>39</v>
      </c>
      <c r="AF8" s="16" t="s">
        <v>42</v>
      </c>
      <c r="AG8" s="9" t="s">
        <v>36</v>
      </c>
    </row>
    <row r="9" spans="1:33" ht="12.75">
      <c r="A9" s="19">
        <v>37081</v>
      </c>
      <c r="B9" s="42">
        <v>190</v>
      </c>
      <c r="C9" s="21">
        <v>0.961527765</v>
      </c>
      <c r="D9" s="59">
        <v>0.961527765</v>
      </c>
      <c r="E9" s="23">
        <v>0</v>
      </c>
      <c r="F9" s="55">
        <v>0</v>
      </c>
      <c r="G9" s="43">
        <v>40.090903</v>
      </c>
      <c r="H9" s="43">
        <v>-75.00363</v>
      </c>
      <c r="I9" s="47">
        <v>1045.7</v>
      </c>
      <c r="J9" s="49">
        <f>I9-39.98</f>
        <v>1005.72</v>
      </c>
      <c r="K9" s="61">
        <f aca="true" t="shared" si="0" ref="K9:K72">(8303.951372*(LN(1013.25/J9)))</f>
        <v>61.941528364097536</v>
      </c>
      <c r="L9" s="61">
        <f>K9-24.7</f>
        <v>37.24152836409753</v>
      </c>
      <c r="M9" s="61">
        <f aca="true" t="shared" si="1" ref="M9:M72">K9+9</f>
        <v>70.94152836409754</v>
      </c>
      <c r="N9" s="48">
        <f>AVERAGE(L9:M9)</f>
        <v>54.091528364097535</v>
      </c>
      <c r="O9" s="49">
        <v>34.2</v>
      </c>
      <c r="P9" s="49">
        <v>49</v>
      </c>
      <c r="Q9" s="20"/>
      <c r="S9" s="20">
        <v>4.76E-05</v>
      </c>
      <c r="T9" s="20">
        <v>2.995E-05</v>
      </c>
      <c r="U9" s="20">
        <v>1.627E-05</v>
      </c>
      <c r="V9" s="50">
        <v>982</v>
      </c>
      <c r="W9" s="50">
        <v>313.6</v>
      </c>
      <c r="X9" s="50">
        <v>311.7</v>
      </c>
      <c r="Y9" s="50">
        <v>20.5</v>
      </c>
      <c r="AF9" s="53">
        <v>0</v>
      </c>
      <c r="AG9" s="48">
        <v>54.091528364097535</v>
      </c>
    </row>
    <row r="10" spans="1:33" ht="12.75">
      <c r="A10" s="19">
        <v>37081</v>
      </c>
      <c r="B10" s="42">
        <v>190</v>
      </c>
      <c r="C10" s="21">
        <v>0.961574078</v>
      </c>
      <c r="D10" s="59">
        <v>0.961574078</v>
      </c>
      <c r="E10" s="23">
        <v>4</v>
      </c>
      <c r="F10" s="55">
        <v>0</v>
      </c>
      <c r="G10" s="43">
        <v>40.090903</v>
      </c>
      <c r="H10" s="43">
        <v>-75.00363</v>
      </c>
      <c r="I10" s="47">
        <v>1045.7</v>
      </c>
      <c r="J10" s="49">
        <f aca="true" t="shared" si="2" ref="J10:J73">I10-39.98</f>
        <v>1005.72</v>
      </c>
      <c r="K10" s="61">
        <f t="shared" si="0"/>
        <v>61.941528364097536</v>
      </c>
      <c r="L10" s="61">
        <f aca="true" t="shared" si="3" ref="L10:L73">K10-24.7</f>
        <v>37.24152836409753</v>
      </c>
      <c r="M10" s="61">
        <f t="shared" si="1"/>
        <v>70.94152836409754</v>
      </c>
      <c r="N10" s="48">
        <f aca="true" t="shared" si="4" ref="N10:N73">AVERAGE(L10:M10)</f>
        <v>54.091528364097535</v>
      </c>
      <c r="O10" s="49">
        <v>34.1</v>
      </c>
      <c r="P10" s="49">
        <v>49</v>
      </c>
      <c r="Q10" s="20"/>
      <c r="AF10" s="53">
        <v>0</v>
      </c>
      <c r="AG10" s="48">
        <v>54.091528364097535</v>
      </c>
    </row>
    <row r="11" spans="1:33" ht="12.75">
      <c r="A11" s="19">
        <v>37081</v>
      </c>
      <c r="B11" s="42">
        <v>190</v>
      </c>
      <c r="C11" s="21">
        <v>0.96168983</v>
      </c>
      <c r="D11" s="59">
        <v>0.96168983</v>
      </c>
      <c r="E11" s="23">
        <v>14</v>
      </c>
      <c r="F11" s="55">
        <v>0</v>
      </c>
      <c r="G11" s="43">
        <v>40.090903</v>
      </c>
      <c r="H11" s="43">
        <v>-75.00363</v>
      </c>
      <c r="I11" s="47">
        <v>1045.7</v>
      </c>
      <c r="J11" s="49">
        <f t="shared" si="2"/>
        <v>1005.72</v>
      </c>
      <c r="K11" s="61">
        <f t="shared" si="0"/>
        <v>61.941528364097536</v>
      </c>
      <c r="L11" s="61">
        <f t="shared" si="3"/>
        <v>37.24152836409753</v>
      </c>
      <c r="M11" s="61">
        <f t="shared" si="1"/>
        <v>70.94152836409754</v>
      </c>
      <c r="N11" s="48">
        <f t="shared" si="4"/>
        <v>54.091528364097535</v>
      </c>
      <c r="O11" s="49">
        <v>34.3</v>
      </c>
      <c r="P11" s="49">
        <v>49.1</v>
      </c>
      <c r="Q11" s="20"/>
      <c r="AF11" s="53">
        <v>0</v>
      </c>
      <c r="AG11" s="48">
        <v>54.091528364097535</v>
      </c>
    </row>
    <row r="12" spans="1:33" ht="12.75">
      <c r="A12" s="19">
        <v>37081</v>
      </c>
      <c r="B12" s="42">
        <v>190</v>
      </c>
      <c r="C12" s="21">
        <v>0.961805582</v>
      </c>
      <c r="D12" s="59">
        <v>0.961805582</v>
      </c>
      <c r="E12" s="23">
        <v>24</v>
      </c>
      <c r="F12" s="55">
        <v>0</v>
      </c>
      <c r="G12" s="43">
        <v>40.090903</v>
      </c>
      <c r="H12" s="43">
        <v>-75.00363</v>
      </c>
      <c r="I12" s="47">
        <v>1045.8</v>
      </c>
      <c r="J12" s="49">
        <f t="shared" si="2"/>
        <v>1005.8199999999999</v>
      </c>
      <c r="K12" s="61">
        <f t="shared" si="0"/>
        <v>61.115897118501515</v>
      </c>
      <c r="L12" s="61">
        <f t="shared" si="3"/>
        <v>36.41589711850152</v>
      </c>
      <c r="M12" s="61">
        <f t="shared" si="1"/>
        <v>70.11589711850152</v>
      </c>
      <c r="N12" s="48">
        <f t="shared" si="4"/>
        <v>53.26589711850152</v>
      </c>
      <c r="O12" s="49">
        <v>34.3</v>
      </c>
      <c r="P12" s="49">
        <v>49.1</v>
      </c>
      <c r="Q12" s="20"/>
      <c r="AF12" s="53">
        <v>0</v>
      </c>
      <c r="AG12" s="48">
        <v>53.26589711850152</v>
      </c>
    </row>
    <row r="13" spans="1:33" ht="12.75">
      <c r="A13" s="19">
        <v>37081</v>
      </c>
      <c r="B13" s="42">
        <v>190</v>
      </c>
      <c r="C13" s="21">
        <v>0.961921275</v>
      </c>
      <c r="D13" s="59">
        <v>0.961921275</v>
      </c>
      <c r="E13" s="23">
        <v>34</v>
      </c>
      <c r="F13" s="55">
        <v>0</v>
      </c>
      <c r="G13" s="43">
        <v>40.090903</v>
      </c>
      <c r="H13" s="43">
        <v>-75.00363</v>
      </c>
      <c r="I13" s="47">
        <v>1045.7</v>
      </c>
      <c r="J13" s="49">
        <f t="shared" si="2"/>
        <v>1005.72</v>
      </c>
      <c r="K13" s="61">
        <f t="shared" si="0"/>
        <v>61.941528364097536</v>
      </c>
      <c r="L13" s="61">
        <f t="shared" si="3"/>
        <v>37.24152836409753</v>
      </c>
      <c r="M13" s="61">
        <f t="shared" si="1"/>
        <v>70.94152836409754</v>
      </c>
      <c r="N13" s="48">
        <f t="shared" si="4"/>
        <v>54.091528364097535</v>
      </c>
      <c r="O13" s="49">
        <v>34.3</v>
      </c>
      <c r="P13" s="49">
        <v>49.1</v>
      </c>
      <c r="Q13" s="20"/>
      <c r="S13" s="20">
        <v>4.726E-05</v>
      </c>
      <c r="T13" s="20">
        <v>2.912E-05</v>
      </c>
      <c r="U13" s="20">
        <v>1.723E-05</v>
      </c>
      <c r="V13" s="50">
        <v>982</v>
      </c>
      <c r="W13" s="50">
        <v>313.6</v>
      </c>
      <c r="X13" s="50">
        <v>311.7</v>
      </c>
      <c r="Y13" s="50">
        <v>20.5</v>
      </c>
      <c r="AF13" s="53">
        <v>0</v>
      </c>
      <c r="AG13" s="48">
        <v>54.091528364097535</v>
      </c>
    </row>
    <row r="14" spans="1:33" ht="12.75">
      <c r="A14" s="19">
        <v>37081</v>
      </c>
      <c r="B14" s="42">
        <v>190</v>
      </c>
      <c r="C14" s="21">
        <v>0.962037027</v>
      </c>
      <c r="D14" s="59">
        <v>0.962037027</v>
      </c>
      <c r="E14" s="23">
        <v>44</v>
      </c>
      <c r="F14" s="55">
        <v>0</v>
      </c>
      <c r="G14" s="43">
        <v>40.090903</v>
      </c>
      <c r="H14" s="43">
        <v>-75.00363</v>
      </c>
      <c r="I14" s="47">
        <v>1045.6</v>
      </c>
      <c r="J14" s="49">
        <f t="shared" si="2"/>
        <v>1005.6199999999999</v>
      </c>
      <c r="K14" s="61">
        <f t="shared" si="0"/>
        <v>62.76724170732783</v>
      </c>
      <c r="L14" s="61">
        <f t="shared" si="3"/>
        <v>38.067241707327824</v>
      </c>
      <c r="M14" s="61">
        <f t="shared" si="1"/>
        <v>71.76724170732783</v>
      </c>
      <c r="N14" s="48">
        <f t="shared" si="4"/>
        <v>54.917241707327825</v>
      </c>
      <c r="O14" s="49">
        <v>34.3</v>
      </c>
      <c r="P14" s="49">
        <v>49.1</v>
      </c>
      <c r="Q14" s="20"/>
      <c r="AF14" s="53">
        <v>0</v>
      </c>
      <c r="AG14" s="48">
        <v>54.917241707327825</v>
      </c>
    </row>
    <row r="15" spans="1:33" ht="12.75">
      <c r="A15" s="19">
        <v>37081</v>
      </c>
      <c r="B15" s="42">
        <v>190</v>
      </c>
      <c r="C15" s="21">
        <v>0.962152779</v>
      </c>
      <c r="D15" s="59">
        <v>0.962152779</v>
      </c>
      <c r="E15" s="23">
        <v>54</v>
      </c>
      <c r="F15" s="55">
        <v>0</v>
      </c>
      <c r="G15" s="43">
        <v>40.090903</v>
      </c>
      <c r="H15" s="43">
        <v>-75.00363</v>
      </c>
      <c r="I15" s="47">
        <v>1045.8</v>
      </c>
      <c r="J15" s="49">
        <f t="shared" si="2"/>
        <v>1005.8199999999999</v>
      </c>
      <c r="K15" s="61">
        <f t="shared" si="0"/>
        <v>61.115897118501515</v>
      </c>
      <c r="L15" s="61">
        <f t="shared" si="3"/>
        <v>36.41589711850152</v>
      </c>
      <c r="M15" s="61">
        <f t="shared" si="1"/>
        <v>70.11589711850152</v>
      </c>
      <c r="N15" s="48">
        <f t="shared" si="4"/>
        <v>53.26589711850152</v>
      </c>
      <c r="O15" s="49">
        <v>34</v>
      </c>
      <c r="P15" s="49">
        <v>49.2</v>
      </c>
      <c r="Q15" s="20"/>
      <c r="R15" s="20">
        <v>1.34E-05</v>
      </c>
      <c r="AF15" s="53">
        <v>0</v>
      </c>
      <c r="AG15" s="48">
        <v>53.26589711850152</v>
      </c>
    </row>
    <row r="16" spans="1:33" ht="12.75">
      <c r="A16" s="19">
        <v>37081</v>
      </c>
      <c r="B16" s="42">
        <v>190</v>
      </c>
      <c r="C16" s="21">
        <v>0.962268531</v>
      </c>
      <c r="D16" s="59">
        <v>0.962268531</v>
      </c>
      <c r="E16" s="23">
        <v>64</v>
      </c>
      <c r="F16" s="55">
        <v>0</v>
      </c>
      <c r="G16" s="43">
        <v>40.090903</v>
      </c>
      <c r="H16" s="43">
        <v>-75.00363</v>
      </c>
      <c r="I16" s="47">
        <v>1045.7</v>
      </c>
      <c r="J16" s="49">
        <f t="shared" si="2"/>
        <v>1005.72</v>
      </c>
      <c r="K16" s="61">
        <f t="shared" si="0"/>
        <v>61.941528364097536</v>
      </c>
      <c r="L16" s="61">
        <f t="shared" si="3"/>
        <v>37.24152836409753</v>
      </c>
      <c r="M16" s="61">
        <f t="shared" si="1"/>
        <v>70.94152836409754</v>
      </c>
      <c r="N16" s="48">
        <f t="shared" si="4"/>
        <v>54.091528364097535</v>
      </c>
      <c r="O16" s="49">
        <v>33.9</v>
      </c>
      <c r="P16" s="49">
        <v>49.7</v>
      </c>
      <c r="Q16" s="20"/>
      <c r="S16" s="20">
        <v>4.749E-05</v>
      </c>
      <c r="T16" s="20">
        <v>3.014E-05</v>
      </c>
      <c r="U16" s="20">
        <v>1.732E-05</v>
      </c>
      <c r="V16" s="50">
        <v>982.1</v>
      </c>
      <c r="W16" s="50">
        <v>313.7</v>
      </c>
      <c r="X16" s="50">
        <v>311.7</v>
      </c>
      <c r="Y16" s="50">
        <v>20.7</v>
      </c>
      <c r="AF16" s="53">
        <v>0</v>
      </c>
      <c r="AG16" s="48">
        <v>54.091528364097535</v>
      </c>
    </row>
    <row r="17" spans="1:33" ht="12.75">
      <c r="A17" s="19">
        <v>37081</v>
      </c>
      <c r="B17" s="42">
        <v>190</v>
      </c>
      <c r="C17" s="21">
        <v>0.962384284</v>
      </c>
      <c r="D17" s="59">
        <v>0.962384284</v>
      </c>
      <c r="E17" s="23">
        <v>74</v>
      </c>
      <c r="F17" s="55">
        <v>0</v>
      </c>
      <c r="G17" s="43">
        <v>40.090903</v>
      </c>
      <c r="H17" s="43">
        <v>-75.00363</v>
      </c>
      <c r="I17" s="47">
        <v>1045.7</v>
      </c>
      <c r="J17" s="49">
        <f t="shared" si="2"/>
        <v>1005.72</v>
      </c>
      <c r="K17" s="61">
        <f t="shared" si="0"/>
        <v>61.941528364097536</v>
      </c>
      <c r="L17" s="61">
        <f t="shared" si="3"/>
        <v>37.24152836409753</v>
      </c>
      <c r="M17" s="61">
        <f t="shared" si="1"/>
        <v>70.94152836409754</v>
      </c>
      <c r="N17" s="48">
        <f t="shared" si="4"/>
        <v>54.091528364097535</v>
      </c>
      <c r="O17" s="49">
        <v>32.6</v>
      </c>
      <c r="P17" s="49">
        <v>50</v>
      </c>
      <c r="Q17" s="20"/>
      <c r="AF17" s="53">
        <v>0</v>
      </c>
      <c r="AG17" s="48">
        <v>54.091528364097535</v>
      </c>
    </row>
    <row r="18" spans="1:33" ht="12.75">
      <c r="A18" s="19">
        <v>37081</v>
      </c>
      <c r="B18" s="42">
        <v>190</v>
      </c>
      <c r="C18" s="21">
        <v>0.962499976</v>
      </c>
      <c r="D18" s="59">
        <v>0.962499976</v>
      </c>
      <c r="E18" s="23">
        <v>84</v>
      </c>
      <c r="F18" s="55">
        <v>0</v>
      </c>
      <c r="G18" s="43">
        <v>40.090903</v>
      </c>
      <c r="H18" s="43">
        <v>-75.00363</v>
      </c>
      <c r="I18" s="47">
        <v>1045.5</v>
      </c>
      <c r="J18" s="49">
        <f t="shared" si="2"/>
        <v>1005.52</v>
      </c>
      <c r="K18" s="61">
        <f t="shared" si="0"/>
        <v>63.5930371645148</v>
      </c>
      <c r="L18" s="61">
        <f t="shared" si="3"/>
        <v>38.893037164514794</v>
      </c>
      <c r="M18" s="61">
        <f t="shared" si="1"/>
        <v>72.5930371645148</v>
      </c>
      <c r="N18" s="48">
        <f t="shared" si="4"/>
        <v>55.743037164514796</v>
      </c>
      <c r="O18" s="49">
        <v>32.2</v>
      </c>
      <c r="P18" s="49">
        <v>50.4</v>
      </c>
      <c r="Q18" s="20"/>
      <c r="AF18" s="53">
        <v>0</v>
      </c>
      <c r="AG18" s="48">
        <v>55.743037164514796</v>
      </c>
    </row>
    <row r="19" spans="1:33" ht="12.75">
      <c r="A19" s="19">
        <v>37081</v>
      </c>
      <c r="B19" s="42">
        <v>190</v>
      </c>
      <c r="C19" s="21">
        <v>0.962615728</v>
      </c>
      <c r="D19" s="59">
        <v>0.962615728</v>
      </c>
      <c r="E19" s="23">
        <v>94</v>
      </c>
      <c r="F19" s="55">
        <v>0</v>
      </c>
      <c r="G19" s="43">
        <v>40.090903</v>
      </c>
      <c r="H19" s="43">
        <v>-75.00363</v>
      </c>
      <c r="I19" s="47">
        <v>1045.9</v>
      </c>
      <c r="J19" s="49">
        <f t="shared" si="2"/>
        <v>1005.9200000000001</v>
      </c>
      <c r="K19" s="61">
        <f t="shared" si="0"/>
        <v>60.290347954211896</v>
      </c>
      <c r="L19" s="61">
        <f t="shared" si="3"/>
        <v>35.59034795421189</v>
      </c>
      <c r="M19" s="61">
        <f t="shared" si="1"/>
        <v>69.2903479542119</v>
      </c>
      <c r="N19" s="48">
        <f t="shared" si="4"/>
        <v>52.440347954211894</v>
      </c>
      <c r="O19" s="49">
        <v>32</v>
      </c>
      <c r="P19" s="49">
        <v>51.3</v>
      </c>
      <c r="Q19" s="20"/>
      <c r="S19" s="20">
        <v>4.791E-05</v>
      </c>
      <c r="T19" s="20">
        <v>2.937E-05</v>
      </c>
      <c r="U19" s="20">
        <v>1.69E-05</v>
      </c>
      <c r="V19" s="50">
        <v>982.1</v>
      </c>
      <c r="W19" s="50">
        <v>313.8</v>
      </c>
      <c r="X19" s="50">
        <v>311.6</v>
      </c>
      <c r="Y19" s="50">
        <v>20.7</v>
      </c>
      <c r="AF19" s="53">
        <v>0</v>
      </c>
      <c r="AG19" s="48">
        <v>52.440347954211894</v>
      </c>
    </row>
    <row r="20" spans="1:33" ht="12.75">
      <c r="A20" s="19">
        <v>37081</v>
      </c>
      <c r="B20" s="42">
        <v>190</v>
      </c>
      <c r="C20" s="21">
        <v>0.962731481</v>
      </c>
      <c r="D20" s="59">
        <v>0.962731481</v>
      </c>
      <c r="E20" s="23">
        <v>104</v>
      </c>
      <c r="F20" s="55">
        <v>0</v>
      </c>
      <c r="G20" s="43">
        <v>40.090903</v>
      </c>
      <c r="H20" s="43">
        <v>-75.00363</v>
      </c>
      <c r="I20" s="47">
        <v>1045.9</v>
      </c>
      <c r="J20" s="49">
        <f t="shared" si="2"/>
        <v>1005.9200000000001</v>
      </c>
      <c r="K20" s="61">
        <f t="shared" si="0"/>
        <v>60.290347954211896</v>
      </c>
      <c r="L20" s="61">
        <f t="shared" si="3"/>
        <v>35.59034795421189</v>
      </c>
      <c r="M20" s="61">
        <f t="shared" si="1"/>
        <v>69.2903479542119</v>
      </c>
      <c r="N20" s="48">
        <f t="shared" si="4"/>
        <v>52.440347954211894</v>
      </c>
      <c r="O20" s="49">
        <v>31.8</v>
      </c>
      <c r="P20" s="49">
        <v>51.2</v>
      </c>
      <c r="Q20" s="20"/>
      <c r="AF20" s="53">
        <v>0</v>
      </c>
      <c r="AG20" s="48">
        <v>52.440347954211894</v>
      </c>
    </row>
    <row r="21" spans="1:33" ht="12.75">
      <c r="A21" s="19">
        <v>37081</v>
      </c>
      <c r="B21" s="42">
        <v>190</v>
      </c>
      <c r="C21" s="21">
        <v>0.962847233</v>
      </c>
      <c r="D21" s="59">
        <v>0.962847233</v>
      </c>
      <c r="E21" s="23">
        <v>114</v>
      </c>
      <c r="F21" s="55">
        <v>0</v>
      </c>
      <c r="G21" s="43">
        <v>40.090903</v>
      </c>
      <c r="H21" s="43">
        <v>-75.00363</v>
      </c>
      <c r="I21" s="47">
        <v>1045.7</v>
      </c>
      <c r="J21" s="49">
        <f t="shared" si="2"/>
        <v>1005.72</v>
      </c>
      <c r="K21" s="61">
        <f t="shared" si="0"/>
        <v>61.941528364097536</v>
      </c>
      <c r="L21" s="61">
        <f t="shared" si="3"/>
        <v>37.24152836409753</v>
      </c>
      <c r="M21" s="61">
        <f t="shared" si="1"/>
        <v>70.94152836409754</v>
      </c>
      <c r="N21" s="48">
        <f t="shared" si="4"/>
        <v>54.091528364097535</v>
      </c>
      <c r="O21" s="49">
        <v>31.6</v>
      </c>
      <c r="P21" s="49">
        <v>52.7</v>
      </c>
      <c r="Q21" s="20"/>
      <c r="R21" s="20">
        <v>5.24E-06</v>
      </c>
      <c r="AF21" s="53">
        <v>0</v>
      </c>
      <c r="AG21" s="48">
        <v>54.091528364097535</v>
      </c>
    </row>
    <row r="22" spans="1:33" ht="12.75">
      <c r="A22" s="19">
        <v>37081</v>
      </c>
      <c r="B22" s="42">
        <v>190</v>
      </c>
      <c r="C22" s="21">
        <v>0.962962985</v>
      </c>
      <c r="D22" s="59">
        <v>0.962962985</v>
      </c>
      <c r="E22" s="23">
        <v>124</v>
      </c>
      <c r="F22" s="55">
        <v>0</v>
      </c>
      <c r="G22" s="43">
        <v>40.09093684</v>
      </c>
      <c r="H22" s="43">
        <v>-75.00349791</v>
      </c>
      <c r="I22" s="47">
        <v>1045.8</v>
      </c>
      <c r="J22" s="49">
        <f t="shared" si="2"/>
        <v>1005.8199999999999</v>
      </c>
      <c r="K22" s="61">
        <f t="shared" si="0"/>
        <v>61.115897118501515</v>
      </c>
      <c r="L22" s="61">
        <f t="shared" si="3"/>
        <v>36.41589711850152</v>
      </c>
      <c r="M22" s="61">
        <f t="shared" si="1"/>
        <v>70.11589711850152</v>
      </c>
      <c r="N22" s="48">
        <f t="shared" si="4"/>
        <v>53.26589711850152</v>
      </c>
      <c r="O22" s="49">
        <v>32</v>
      </c>
      <c r="P22" s="49">
        <v>52.7</v>
      </c>
      <c r="Q22" s="20"/>
      <c r="S22" s="20">
        <v>4.676E-05</v>
      </c>
      <c r="T22" s="20">
        <v>3.032E-05</v>
      </c>
      <c r="U22" s="20">
        <v>1.725E-05</v>
      </c>
      <c r="V22" s="50">
        <v>982.2</v>
      </c>
      <c r="W22" s="50">
        <v>313.8</v>
      </c>
      <c r="X22" s="50">
        <v>311.6</v>
      </c>
      <c r="Y22" s="50">
        <v>20.7</v>
      </c>
      <c r="AF22" s="53">
        <v>0</v>
      </c>
      <c r="AG22" s="48">
        <v>53.26589711850152</v>
      </c>
    </row>
    <row r="23" spans="1:33" ht="12.75">
      <c r="A23" s="19">
        <v>37081</v>
      </c>
      <c r="B23" s="42">
        <v>190</v>
      </c>
      <c r="C23" s="21">
        <v>0.963078678</v>
      </c>
      <c r="D23" s="59">
        <v>0.963078678</v>
      </c>
      <c r="E23" s="23">
        <v>134</v>
      </c>
      <c r="F23" s="55">
        <v>0</v>
      </c>
      <c r="G23" s="43">
        <v>40.09097512</v>
      </c>
      <c r="H23" s="43">
        <v>-75.00301166</v>
      </c>
      <c r="I23" s="47">
        <v>1045.5</v>
      </c>
      <c r="J23" s="49">
        <f t="shared" si="2"/>
        <v>1005.52</v>
      </c>
      <c r="K23" s="61">
        <f t="shared" si="0"/>
        <v>63.5930371645148</v>
      </c>
      <c r="L23" s="61">
        <f t="shared" si="3"/>
        <v>38.893037164514794</v>
      </c>
      <c r="M23" s="61">
        <f t="shared" si="1"/>
        <v>72.5930371645148</v>
      </c>
      <c r="N23" s="48">
        <f t="shared" si="4"/>
        <v>55.743037164514796</v>
      </c>
      <c r="O23" s="49">
        <v>32.6</v>
      </c>
      <c r="P23" s="49">
        <v>52.5</v>
      </c>
      <c r="Q23" s="20"/>
      <c r="AF23" s="53">
        <v>0</v>
      </c>
      <c r="AG23" s="48">
        <v>55.743037164514796</v>
      </c>
    </row>
    <row r="24" spans="1:33" ht="12.75">
      <c r="A24" s="19">
        <v>37081</v>
      </c>
      <c r="B24" s="42">
        <v>190</v>
      </c>
      <c r="C24" s="21">
        <v>0.96319443</v>
      </c>
      <c r="D24" s="59">
        <v>0.96319443</v>
      </c>
      <c r="E24" s="23">
        <v>144</v>
      </c>
      <c r="F24" s="55">
        <v>0</v>
      </c>
      <c r="G24" s="43">
        <v>40.09085183</v>
      </c>
      <c r="H24" s="43">
        <v>-75.00247357</v>
      </c>
      <c r="I24" s="47">
        <v>1045.6</v>
      </c>
      <c r="J24" s="49">
        <f t="shared" si="2"/>
        <v>1005.6199999999999</v>
      </c>
      <c r="K24" s="61">
        <f t="shared" si="0"/>
        <v>62.76724170732783</v>
      </c>
      <c r="L24" s="61">
        <f t="shared" si="3"/>
        <v>38.067241707327824</v>
      </c>
      <c r="M24" s="61">
        <f t="shared" si="1"/>
        <v>71.76724170732783</v>
      </c>
      <c r="N24" s="48">
        <f t="shared" si="4"/>
        <v>54.917241707327825</v>
      </c>
      <c r="O24" s="49">
        <v>32.7</v>
      </c>
      <c r="P24" s="49">
        <v>53.2</v>
      </c>
      <c r="Q24" s="20"/>
      <c r="AF24" s="53">
        <v>0</v>
      </c>
      <c r="AG24" s="48">
        <v>54.917241707327825</v>
      </c>
    </row>
    <row r="25" spans="1:33" ht="12.75">
      <c r="A25" s="19">
        <v>37081</v>
      </c>
      <c r="B25" s="42">
        <v>190</v>
      </c>
      <c r="C25" s="21">
        <v>0.963310182</v>
      </c>
      <c r="D25" s="59">
        <v>0.963310182</v>
      </c>
      <c r="E25" s="23">
        <v>154</v>
      </c>
      <c r="F25" s="55">
        <v>0</v>
      </c>
      <c r="G25" s="43">
        <v>40.09082051</v>
      </c>
      <c r="H25" s="43">
        <v>-75.00238392</v>
      </c>
      <c r="I25" s="47">
        <v>1045.7</v>
      </c>
      <c r="J25" s="49">
        <f t="shared" si="2"/>
        <v>1005.72</v>
      </c>
      <c r="K25" s="61">
        <f t="shared" si="0"/>
        <v>61.941528364097536</v>
      </c>
      <c r="L25" s="61">
        <f t="shared" si="3"/>
        <v>37.24152836409753</v>
      </c>
      <c r="M25" s="61">
        <f t="shared" si="1"/>
        <v>70.94152836409754</v>
      </c>
      <c r="N25" s="48">
        <f t="shared" si="4"/>
        <v>54.091528364097535</v>
      </c>
      <c r="O25" s="49">
        <v>32.3</v>
      </c>
      <c r="P25" s="49">
        <v>53.1</v>
      </c>
      <c r="Q25" s="20"/>
      <c r="AF25" s="53">
        <v>0</v>
      </c>
      <c r="AG25" s="48">
        <v>54.091528364097535</v>
      </c>
    </row>
    <row r="26" spans="1:33" ht="12.75">
      <c r="A26" s="19">
        <v>37081</v>
      </c>
      <c r="B26" s="42">
        <v>190</v>
      </c>
      <c r="C26" s="21">
        <v>0.963425934</v>
      </c>
      <c r="D26" s="59">
        <v>0.963425934</v>
      </c>
      <c r="E26" s="23">
        <v>164</v>
      </c>
      <c r="F26" s="55">
        <v>0</v>
      </c>
      <c r="G26" s="43">
        <v>40.0908012</v>
      </c>
      <c r="H26" s="43">
        <v>-75.00235069</v>
      </c>
      <c r="I26" s="47">
        <v>1045.5</v>
      </c>
      <c r="J26" s="49">
        <f t="shared" si="2"/>
        <v>1005.52</v>
      </c>
      <c r="K26" s="61">
        <f t="shared" si="0"/>
        <v>63.5930371645148</v>
      </c>
      <c r="L26" s="61">
        <f t="shared" si="3"/>
        <v>38.893037164514794</v>
      </c>
      <c r="M26" s="61">
        <f t="shared" si="1"/>
        <v>72.5930371645148</v>
      </c>
      <c r="N26" s="48">
        <f t="shared" si="4"/>
        <v>55.743037164514796</v>
      </c>
      <c r="O26" s="49">
        <v>32.5</v>
      </c>
      <c r="P26" s="49">
        <v>52.7</v>
      </c>
      <c r="Q26" s="20"/>
      <c r="S26" s="20">
        <v>4.64E-05</v>
      </c>
      <c r="T26" s="20">
        <v>3.057E-05</v>
      </c>
      <c r="U26" s="20">
        <v>1.684E-05</v>
      </c>
      <c r="V26" s="50">
        <v>982.1</v>
      </c>
      <c r="W26" s="50">
        <v>313.8</v>
      </c>
      <c r="X26" s="50">
        <v>311.6</v>
      </c>
      <c r="Y26" s="50">
        <v>20.9</v>
      </c>
      <c r="AF26" s="53">
        <v>0</v>
      </c>
      <c r="AG26" s="48">
        <v>55.743037164514796</v>
      </c>
    </row>
    <row r="27" spans="1:33" ht="12.75">
      <c r="A27" s="19">
        <v>37081</v>
      </c>
      <c r="B27" s="42">
        <v>190</v>
      </c>
      <c r="C27" s="21">
        <v>0.963541687</v>
      </c>
      <c r="D27" s="59">
        <v>0.963541687</v>
      </c>
      <c r="E27" s="23">
        <v>174</v>
      </c>
      <c r="F27" s="55">
        <v>0</v>
      </c>
      <c r="G27" s="43">
        <v>40.09079583</v>
      </c>
      <c r="H27" s="43">
        <v>-75.00236528</v>
      </c>
      <c r="I27" s="47">
        <v>1045.7</v>
      </c>
      <c r="J27" s="49">
        <f t="shared" si="2"/>
        <v>1005.72</v>
      </c>
      <c r="K27" s="61">
        <f t="shared" si="0"/>
        <v>61.941528364097536</v>
      </c>
      <c r="L27" s="61">
        <f t="shared" si="3"/>
        <v>37.24152836409753</v>
      </c>
      <c r="M27" s="61">
        <f t="shared" si="1"/>
        <v>70.94152836409754</v>
      </c>
      <c r="N27" s="48">
        <f t="shared" si="4"/>
        <v>54.091528364097535</v>
      </c>
      <c r="O27" s="49">
        <v>32.5</v>
      </c>
      <c r="P27" s="49">
        <v>52.6</v>
      </c>
      <c r="Q27" s="20"/>
      <c r="R27" s="20">
        <v>1.71E-05</v>
      </c>
      <c r="AF27" s="53">
        <v>0</v>
      </c>
      <c r="AG27" s="48">
        <v>54.091528364097535</v>
      </c>
    </row>
    <row r="28" spans="1:33" ht="12.75">
      <c r="A28" s="19">
        <v>37081</v>
      </c>
      <c r="B28" s="42">
        <v>190</v>
      </c>
      <c r="C28" s="21">
        <v>0.963657379</v>
      </c>
      <c r="D28" s="59">
        <v>0.963657379</v>
      </c>
      <c r="E28" s="23">
        <v>184</v>
      </c>
      <c r="F28" s="55">
        <v>0</v>
      </c>
      <c r="G28" s="43">
        <v>40.09079955</v>
      </c>
      <c r="H28" s="43">
        <v>-75.00236357</v>
      </c>
      <c r="I28" s="47">
        <v>1045.4</v>
      </c>
      <c r="J28" s="49">
        <f t="shared" si="2"/>
        <v>1005.4200000000001</v>
      </c>
      <c r="K28" s="61">
        <f t="shared" si="0"/>
        <v>64.4189147519937</v>
      </c>
      <c r="L28" s="61">
        <f t="shared" si="3"/>
        <v>39.718914751993694</v>
      </c>
      <c r="M28" s="61">
        <f t="shared" si="1"/>
        <v>73.4189147519937</v>
      </c>
      <c r="N28" s="48">
        <f t="shared" si="4"/>
        <v>56.568914751993695</v>
      </c>
      <c r="O28" s="49">
        <v>32.5</v>
      </c>
      <c r="P28" s="49">
        <v>52.6</v>
      </c>
      <c r="Q28" s="20"/>
      <c r="AF28" s="53">
        <v>0</v>
      </c>
      <c r="AG28" s="48">
        <v>56.568914751993695</v>
      </c>
    </row>
    <row r="29" spans="1:33" ht="12.75">
      <c r="A29" s="19">
        <v>37081</v>
      </c>
      <c r="B29" s="42">
        <v>190</v>
      </c>
      <c r="C29" s="21">
        <v>0.963773131</v>
      </c>
      <c r="D29" s="59">
        <v>0.963773131</v>
      </c>
      <c r="E29" s="23">
        <v>194</v>
      </c>
      <c r="F29" s="55">
        <v>0</v>
      </c>
      <c r="G29" s="43">
        <v>40.09079371</v>
      </c>
      <c r="H29" s="43">
        <v>-75.00235867</v>
      </c>
      <c r="I29" s="47">
        <v>1045.4</v>
      </c>
      <c r="J29" s="49">
        <f t="shared" si="2"/>
        <v>1005.4200000000001</v>
      </c>
      <c r="K29" s="61">
        <f t="shared" si="0"/>
        <v>64.4189147519937</v>
      </c>
      <c r="L29" s="61">
        <f t="shared" si="3"/>
        <v>39.718914751993694</v>
      </c>
      <c r="M29" s="61">
        <f t="shared" si="1"/>
        <v>73.4189147519937</v>
      </c>
      <c r="N29" s="48">
        <f t="shared" si="4"/>
        <v>56.568914751993695</v>
      </c>
      <c r="O29" s="49">
        <v>32.3</v>
      </c>
      <c r="P29" s="49">
        <v>52.5</v>
      </c>
      <c r="Q29" s="20"/>
      <c r="S29" s="20">
        <v>4.776E-05</v>
      </c>
      <c r="T29" s="20">
        <v>3.025E-05</v>
      </c>
      <c r="U29" s="20">
        <v>1.725E-05</v>
      </c>
      <c r="V29" s="50">
        <v>982</v>
      </c>
      <c r="W29" s="50">
        <v>313.9</v>
      </c>
      <c r="X29" s="50">
        <v>311.6</v>
      </c>
      <c r="Y29" s="50">
        <v>20.9</v>
      </c>
      <c r="AF29" s="53">
        <v>0</v>
      </c>
      <c r="AG29" s="48">
        <v>56.568914751993695</v>
      </c>
    </row>
    <row r="30" spans="1:33" ht="12.75">
      <c r="A30" s="19">
        <v>37081</v>
      </c>
      <c r="B30" s="42">
        <v>190</v>
      </c>
      <c r="C30" s="21">
        <v>0.963888884</v>
      </c>
      <c r="D30" s="59">
        <v>0.963888884</v>
      </c>
      <c r="E30" s="23">
        <v>204</v>
      </c>
      <c r="F30" s="55">
        <v>0</v>
      </c>
      <c r="G30" s="43">
        <v>40.09080617</v>
      </c>
      <c r="H30" s="43">
        <v>-75.00236811</v>
      </c>
      <c r="I30" s="47">
        <v>1045.9</v>
      </c>
      <c r="J30" s="49">
        <f t="shared" si="2"/>
        <v>1005.9200000000001</v>
      </c>
      <c r="K30" s="61">
        <f t="shared" si="0"/>
        <v>60.290347954211896</v>
      </c>
      <c r="L30" s="61">
        <f t="shared" si="3"/>
        <v>35.59034795421189</v>
      </c>
      <c r="M30" s="61">
        <f t="shared" si="1"/>
        <v>69.2903479542119</v>
      </c>
      <c r="N30" s="48">
        <f t="shared" si="4"/>
        <v>52.440347954211894</v>
      </c>
      <c r="O30" s="49">
        <v>32.5</v>
      </c>
      <c r="P30" s="49">
        <v>53</v>
      </c>
      <c r="Q30" s="20"/>
      <c r="AF30" s="53">
        <v>0</v>
      </c>
      <c r="AG30" s="48">
        <v>52.440347954211894</v>
      </c>
    </row>
    <row r="31" spans="1:33" ht="12.75">
      <c r="A31" s="19">
        <v>37081</v>
      </c>
      <c r="B31" s="42">
        <v>190</v>
      </c>
      <c r="C31" s="21">
        <v>0.964004636</v>
      </c>
      <c r="D31" s="59">
        <v>0.964004636</v>
      </c>
      <c r="E31" s="23">
        <v>214</v>
      </c>
      <c r="F31" s="55">
        <v>0</v>
      </c>
      <c r="G31" s="43">
        <v>40.09082538</v>
      </c>
      <c r="H31" s="43">
        <v>-75.00239915</v>
      </c>
      <c r="I31" s="47">
        <v>1045.7</v>
      </c>
      <c r="J31" s="49">
        <f t="shared" si="2"/>
        <v>1005.72</v>
      </c>
      <c r="K31" s="61">
        <f t="shared" si="0"/>
        <v>61.941528364097536</v>
      </c>
      <c r="L31" s="61">
        <f t="shared" si="3"/>
        <v>37.24152836409753</v>
      </c>
      <c r="M31" s="61">
        <f t="shared" si="1"/>
        <v>70.94152836409754</v>
      </c>
      <c r="N31" s="48">
        <f t="shared" si="4"/>
        <v>54.091528364097535</v>
      </c>
      <c r="O31" s="49">
        <v>32.8</v>
      </c>
      <c r="P31" s="49">
        <v>53</v>
      </c>
      <c r="Q31" s="20"/>
      <c r="AF31" s="53">
        <v>0</v>
      </c>
      <c r="AG31" s="48">
        <v>54.091528364097535</v>
      </c>
    </row>
    <row r="32" spans="1:33" ht="12.75">
      <c r="A32" s="19">
        <v>37081</v>
      </c>
      <c r="B32" s="42">
        <v>190</v>
      </c>
      <c r="C32" s="21">
        <v>0.964120388</v>
      </c>
      <c r="D32" s="59">
        <v>0.964120388</v>
      </c>
      <c r="E32" s="23">
        <v>224</v>
      </c>
      <c r="F32" s="55">
        <v>0</v>
      </c>
      <c r="G32" s="43">
        <v>40.0908313</v>
      </c>
      <c r="H32" s="43">
        <v>-75.00242106</v>
      </c>
      <c r="I32" s="47">
        <v>1045.6</v>
      </c>
      <c r="J32" s="49">
        <f t="shared" si="2"/>
        <v>1005.6199999999999</v>
      </c>
      <c r="K32" s="61">
        <f t="shared" si="0"/>
        <v>62.76724170732783</v>
      </c>
      <c r="L32" s="61">
        <f t="shared" si="3"/>
        <v>38.067241707327824</v>
      </c>
      <c r="M32" s="61">
        <f t="shared" si="1"/>
        <v>71.76724170732783</v>
      </c>
      <c r="N32" s="48">
        <f t="shared" si="4"/>
        <v>54.917241707327825</v>
      </c>
      <c r="O32" s="49">
        <v>33</v>
      </c>
      <c r="P32" s="49">
        <v>52.8</v>
      </c>
      <c r="Q32" s="20"/>
      <c r="S32" s="20">
        <v>4.891E-05</v>
      </c>
      <c r="T32" s="20">
        <v>3.14E-05</v>
      </c>
      <c r="U32" s="20">
        <v>1.691E-05</v>
      </c>
      <c r="V32" s="50">
        <v>982.2</v>
      </c>
      <c r="W32" s="50">
        <v>313.9</v>
      </c>
      <c r="X32" s="50">
        <v>311.6</v>
      </c>
      <c r="Y32" s="50">
        <v>20.9</v>
      </c>
      <c r="AF32" s="53">
        <v>0</v>
      </c>
      <c r="AG32" s="48">
        <v>54.917241707327825</v>
      </c>
    </row>
    <row r="33" spans="1:33" ht="12.75">
      <c r="A33" s="19">
        <v>37081</v>
      </c>
      <c r="B33" s="42">
        <v>190</v>
      </c>
      <c r="C33" s="21">
        <v>0.96423614</v>
      </c>
      <c r="D33" s="59">
        <v>0.96423614</v>
      </c>
      <c r="E33" s="23">
        <v>234</v>
      </c>
      <c r="F33" s="55">
        <v>0</v>
      </c>
      <c r="G33" s="43">
        <v>40.09083334</v>
      </c>
      <c r="H33" s="43">
        <v>-75.00242088</v>
      </c>
      <c r="I33" s="47">
        <v>1045.8</v>
      </c>
      <c r="J33" s="49">
        <f t="shared" si="2"/>
        <v>1005.8199999999999</v>
      </c>
      <c r="K33" s="61">
        <f t="shared" si="0"/>
        <v>61.115897118501515</v>
      </c>
      <c r="L33" s="61">
        <f t="shared" si="3"/>
        <v>36.41589711850152</v>
      </c>
      <c r="M33" s="61">
        <f t="shared" si="1"/>
        <v>70.11589711850152</v>
      </c>
      <c r="N33" s="48">
        <f t="shared" si="4"/>
        <v>53.26589711850152</v>
      </c>
      <c r="O33" s="49">
        <v>33.1</v>
      </c>
      <c r="P33" s="49">
        <v>52.4</v>
      </c>
      <c r="Q33" s="20"/>
      <c r="R33" s="20">
        <v>2.6E-05</v>
      </c>
      <c r="AF33" s="53">
        <v>0</v>
      </c>
      <c r="AG33" s="48">
        <v>53.26589711850152</v>
      </c>
    </row>
    <row r="34" spans="1:33" ht="12.75">
      <c r="A34" s="19">
        <v>37081</v>
      </c>
      <c r="B34" s="42">
        <v>190</v>
      </c>
      <c r="C34" s="21">
        <v>0.964351833</v>
      </c>
      <c r="D34" s="59">
        <v>0.964351833</v>
      </c>
      <c r="E34" s="23">
        <v>244</v>
      </c>
      <c r="F34" s="55">
        <v>0</v>
      </c>
      <c r="G34" s="43">
        <v>40.09086023</v>
      </c>
      <c r="H34" s="43">
        <v>-75.00243598</v>
      </c>
      <c r="I34" s="47">
        <v>1045.9</v>
      </c>
      <c r="J34" s="49">
        <f t="shared" si="2"/>
        <v>1005.9200000000001</v>
      </c>
      <c r="K34" s="61">
        <f t="shared" si="0"/>
        <v>60.290347954211896</v>
      </c>
      <c r="L34" s="61">
        <f t="shared" si="3"/>
        <v>35.59034795421189</v>
      </c>
      <c r="M34" s="61">
        <f t="shared" si="1"/>
        <v>69.2903479542119</v>
      </c>
      <c r="N34" s="48">
        <f t="shared" si="4"/>
        <v>52.440347954211894</v>
      </c>
      <c r="O34" s="49">
        <v>33.1</v>
      </c>
      <c r="P34" s="49">
        <v>52.6</v>
      </c>
      <c r="Q34" s="20"/>
      <c r="AF34" s="53">
        <v>0</v>
      </c>
      <c r="AG34" s="48">
        <v>52.440347954211894</v>
      </c>
    </row>
    <row r="35" spans="1:33" ht="12.75">
      <c r="A35" s="19">
        <v>37081</v>
      </c>
      <c r="B35" s="42">
        <v>190</v>
      </c>
      <c r="C35" s="21">
        <v>0.964467585</v>
      </c>
      <c r="D35" s="59">
        <v>0.964467585</v>
      </c>
      <c r="E35" s="23">
        <v>254</v>
      </c>
      <c r="F35" s="55">
        <v>0</v>
      </c>
      <c r="G35" s="43">
        <v>40.09088603</v>
      </c>
      <c r="H35" s="43">
        <v>-75.00244522</v>
      </c>
      <c r="I35" s="47">
        <v>1045.7</v>
      </c>
      <c r="J35" s="49">
        <f t="shared" si="2"/>
        <v>1005.72</v>
      </c>
      <c r="K35" s="61">
        <f t="shared" si="0"/>
        <v>61.941528364097536</v>
      </c>
      <c r="L35" s="61">
        <f t="shared" si="3"/>
        <v>37.24152836409753</v>
      </c>
      <c r="M35" s="61">
        <f t="shared" si="1"/>
        <v>70.94152836409754</v>
      </c>
      <c r="N35" s="48">
        <f t="shared" si="4"/>
        <v>54.091528364097535</v>
      </c>
      <c r="O35" s="49">
        <v>32.5</v>
      </c>
      <c r="P35" s="49">
        <v>52.6</v>
      </c>
      <c r="Q35" s="20"/>
      <c r="S35" s="20">
        <v>5.01E-05</v>
      </c>
      <c r="T35" s="20">
        <v>3.221E-05</v>
      </c>
      <c r="U35" s="20">
        <v>1.794E-05</v>
      </c>
      <c r="V35" s="50">
        <v>982.3</v>
      </c>
      <c r="W35" s="50">
        <v>314</v>
      </c>
      <c r="X35" s="50">
        <v>311.5</v>
      </c>
      <c r="Y35" s="50">
        <v>20.7</v>
      </c>
      <c r="AF35" s="53">
        <v>0</v>
      </c>
      <c r="AG35" s="48">
        <v>54.091528364097535</v>
      </c>
    </row>
    <row r="36" spans="1:33" ht="12.75">
      <c r="A36" s="19">
        <v>37081</v>
      </c>
      <c r="B36" s="42">
        <v>190</v>
      </c>
      <c r="C36" s="21">
        <v>0.964583337</v>
      </c>
      <c r="D36" s="59">
        <v>0.964583337</v>
      </c>
      <c r="E36" s="23">
        <v>264</v>
      </c>
      <c r="F36" s="55">
        <v>0</v>
      </c>
      <c r="G36" s="43">
        <v>40.09090734</v>
      </c>
      <c r="H36" s="43">
        <v>-75.00244876</v>
      </c>
      <c r="I36" s="47">
        <v>1045.7</v>
      </c>
      <c r="J36" s="49">
        <f t="shared" si="2"/>
        <v>1005.72</v>
      </c>
      <c r="K36" s="61">
        <f t="shared" si="0"/>
        <v>61.941528364097536</v>
      </c>
      <c r="L36" s="61">
        <f t="shared" si="3"/>
        <v>37.24152836409753</v>
      </c>
      <c r="M36" s="61">
        <f t="shared" si="1"/>
        <v>70.94152836409754</v>
      </c>
      <c r="N36" s="48">
        <f t="shared" si="4"/>
        <v>54.091528364097535</v>
      </c>
      <c r="O36" s="49">
        <v>32.6</v>
      </c>
      <c r="P36" s="49">
        <v>52.7</v>
      </c>
      <c r="Q36" s="20"/>
      <c r="AF36" s="53">
        <v>0</v>
      </c>
      <c r="AG36" s="48">
        <v>54.091528364097535</v>
      </c>
    </row>
    <row r="37" spans="1:33" ht="12.75">
      <c r="A37" s="19">
        <v>37081</v>
      </c>
      <c r="B37" s="42">
        <v>190</v>
      </c>
      <c r="C37" s="21">
        <v>0.96469909</v>
      </c>
      <c r="D37" s="59">
        <v>0.96469909</v>
      </c>
      <c r="E37" s="23">
        <v>274</v>
      </c>
      <c r="F37" s="55">
        <v>0</v>
      </c>
      <c r="G37" s="43">
        <v>40.09092789</v>
      </c>
      <c r="H37" s="43">
        <v>-75.00245224</v>
      </c>
      <c r="I37" s="47">
        <v>1045.7</v>
      </c>
      <c r="J37" s="49">
        <f t="shared" si="2"/>
        <v>1005.72</v>
      </c>
      <c r="K37" s="61">
        <f t="shared" si="0"/>
        <v>61.941528364097536</v>
      </c>
      <c r="L37" s="61">
        <f t="shared" si="3"/>
        <v>37.24152836409753</v>
      </c>
      <c r="M37" s="61">
        <f t="shared" si="1"/>
        <v>70.94152836409754</v>
      </c>
      <c r="N37" s="48">
        <f t="shared" si="4"/>
        <v>54.091528364097535</v>
      </c>
      <c r="O37" s="49">
        <v>33</v>
      </c>
      <c r="P37" s="49">
        <v>52.7</v>
      </c>
      <c r="Q37" s="20"/>
      <c r="AF37" s="53">
        <v>0</v>
      </c>
      <c r="AG37" s="48">
        <v>54.091528364097535</v>
      </c>
    </row>
    <row r="38" spans="1:33" ht="12.75">
      <c r="A38" s="19">
        <v>37081</v>
      </c>
      <c r="B38" s="42">
        <v>190</v>
      </c>
      <c r="C38" s="21">
        <v>0.964814842</v>
      </c>
      <c r="D38" s="59">
        <v>0.964814842</v>
      </c>
      <c r="E38" s="23">
        <v>284</v>
      </c>
      <c r="F38" s="55">
        <v>0</v>
      </c>
      <c r="G38" s="43">
        <v>40.09093056</v>
      </c>
      <c r="H38" s="43">
        <v>-75.00244352</v>
      </c>
      <c r="I38" s="47">
        <v>1045.8</v>
      </c>
      <c r="J38" s="49">
        <f t="shared" si="2"/>
        <v>1005.8199999999999</v>
      </c>
      <c r="K38" s="61">
        <f t="shared" si="0"/>
        <v>61.115897118501515</v>
      </c>
      <c r="L38" s="61">
        <f t="shared" si="3"/>
        <v>36.41589711850152</v>
      </c>
      <c r="M38" s="61">
        <f t="shared" si="1"/>
        <v>70.11589711850152</v>
      </c>
      <c r="N38" s="48">
        <f t="shared" si="4"/>
        <v>53.26589711850152</v>
      </c>
      <c r="O38" s="49">
        <v>33.1</v>
      </c>
      <c r="P38" s="49">
        <v>52.9</v>
      </c>
      <c r="Q38" s="20"/>
      <c r="S38" s="20">
        <v>5.287E-05</v>
      </c>
      <c r="T38" s="20">
        <v>3.453E-05</v>
      </c>
      <c r="U38" s="20">
        <v>2.09E-05</v>
      </c>
      <c r="V38" s="50">
        <v>982.3</v>
      </c>
      <c r="W38" s="50">
        <v>314</v>
      </c>
      <c r="X38" s="50">
        <v>311.5</v>
      </c>
      <c r="Y38" s="50">
        <v>20.9</v>
      </c>
      <c r="AF38" s="53">
        <v>0</v>
      </c>
      <c r="AG38" s="48">
        <v>53.26589711850152</v>
      </c>
    </row>
    <row r="39" spans="1:33" ht="12.75">
      <c r="A39" s="19">
        <v>37081</v>
      </c>
      <c r="B39" s="42">
        <v>190</v>
      </c>
      <c r="C39" s="21">
        <v>0.964930534</v>
      </c>
      <c r="D39" s="59">
        <v>0.964930534</v>
      </c>
      <c r="E39" s="23">
        <v>294</v>
      </c>
      <c r="F39" s="55">
        <v>0</v>
      </c>
      <c r="G39" s="43">
        <v>40.09077828</v>
      </c>
      <c r="H39" s="43">
        <v>-75.00232701</v>
      </c>
      <c r="I39" s="47">
        <v>1045.8</v>
      </c>
      <c r="J39" s="49">
        <f t="shared" si="2"/>
        <v>1005.8199999999999</v>
      </c>
      <c r="K39" s="61">
        <f t="shared" si="0"/>
        <v>61.115897118501515</v>
      </c>
      <c r="L39" s="61">
        <f t="shared" si="3"/>
        <v>36.41589711850152</v>
      </c>
      <c r="M39" s="61">
        <f t="shared" si="1"/>
        <v>70.11589711850152</v>
      </c>
      <c r="N39" s="48">
        <f t="shared" si="4"/>
        <v>53.26589711850152</v>
      </c>
      <c r="O39" s="49">
        <v>32.7</v>
      </c>
      <c r="P39" s="49">
        <v>52.5</v>
      </c>
      <c r="Q39" s="20"/>
      <c r="R39" s="20">
        <v>1.66E-05</v>
      </c>
      <c r="AF39" s="53">
        <v>0</v>
      </c>
      <c r="AG39" s="48">
        <v>53.26589711850152</v>
      </c>
    </row>
    <row r="40" spans="1:33" ht="12.75">
      <c r="A40" s="19">
        <v>37081</v>
      </c>
      <c r="B40" s="42">
        <v>190</v>
      </c>
      <c r="C40" s="21">
        <v>0.965046287</v>
      </c>
      <c r="D40" s="59">
        <v>0.965046287</v>
      </c>
      <c r="E40" s="23">
        <v>304</v>
      </c>
      <c r="F40" s="55">
        <v>0</v>
      </c>
      <c r="G40" s="43">
        <v>40.09048441</v>
      </c>
      <c r="H40" s="43">
        <v>-75.00193547</v>
      </c>
      <c r="I40" s="47">
        <v>1045.9</v>
      </c>
      <c r="J40" s="49">
        <f t="shared" si="2"/>
        <v>1005.9200000000001</v>
      </c>
      <c r="K40" s="61">
        <f t="shared" si="0"/>
        <v>60.290347954211896</v>
      </c>
      <c r="L40" s="61">
        <f t="shared" si="3"/>
        <v>35.59034795421189</v>
      </c>
      <c r="M40" s="61">
        <f t="shared" si="1"/>
        <v>69.2903479542119</v>
      </c>
      <c r="N40" s="48">
        <f t="shared" si="4"/>
        <v>52.440347954211894</v>
      </c>
      <c r="O40" s="49">
        <v>32.5</v>
      </c>
      <c r="P40" s="49">
        <v>52.6</v>
      </c>
      <c r="Q40" s="20"/>
      <c r="AF40" s="53">
        <v>0</v>
      </c>
      <c r="AG40" s="48">
        <v>52.440347954211894</v>
      </c>
    </row>
    <row r="41" spans="1:33" ht="12.75">
      <c r="A41" s="19">
        <v>37081</v>
      </c>
      <c r="B41" s="42">
        <v>190</v>
      </c>
      <c r="C41" s="21">
        <v>0.965162039</v>
      </c>
      <c r="D41" s="59">
        <v>0.965162039</v>
      </c>
      <c r="E41" s="23">
        <v>314</v>
      </c>
      <c r="F41" s="55">
        <v>0</v>
      </c>
      <c r="G41" s="43">
        <v>40.09013874</v>
      </c>
      <c r="H41" s="43">
        <v>-75.00179553</v>
      </c>
      <c r="I41" s="47">
        <v>1045.8</v>
      </c>
      <c r="J41" s="49">
        <f t="shared" si="2"/>
        <v>1005.8199999999999</v>
      </c>
      <c r="K41" s="61">
        <f t="shared" si="0"/>
        <v>61.115897118501515</v>
      </c>
      <c r="L41" s="61">
        <f t="shared" si="3"/>
        <v>36.41589711850152</v>
      </c>
      <c r="M41" s="61">
        <f t="shared" si="1"/>
        <v>70.11589711850152</v>
      </c>
      <c r="N41" s="48">
        <f t="shared" si="4"/>
        <v>53.26589711850152</v>
      </c>
      <c r="O41" s="49">
        <v>32</v>
      </c>
      <c r="P41" s="49">
        <v>52.8</v>
      </c>
      <c r="Q41" s="20"/>
      <c r="S41" s="20">
        <v>5.255E-05</v>
      </c>
      <c r="T41" s="20">
        <v>3.4E-05</v>
      </c>
      <c r="U41" s="20">
        <v>2.057E-05</v>
      </c>
      <c r="V41" s="50">
        <v>982.3</v>
      </c>
      <c r="W41" s="50">
        <v>314.1</v>
      </c>
      <c r="X41" s="50">
        <v>311.5</v>
      </c>
      <c r="Y41" s="50">
        <v>20.7</v>
      </c>
      <c r="AF41" s="53">
        <v>0</v>
      </c>
      <c r="AG41" s="48">
        <v>53.26589711850152</v>
      </c>
    </row>
    <row r="42" spans="1:33" ht="12.75">
      <c r="A42" s="19">
        <v>37081</v>
      </c>
      <c r="B42" s="42">
        <v>190</v>
      </c>
      <c r="C42" s="21">
        <v>0.965277791</v>
      </c>
      <c r="D42" s="59">
        <v>0.965277791</v>
      </c>
      <c r="E42" s="23">
        <v>324</v>
      </c>
      <c r="F42" s="55">
        <v>0</v>
      </c>
      <c r="G42" s="43">
        <v>40.08999635</v>
      </c>
      <c r="H42" s="43">
        <v>-75.0018181</v>
      </c>
      <c r="I42" s="47">
        <v>1045.5</v>
      </c>
      <c r="J42" s="49">
        <f t="shared" si="2"/>
        <v>1005.52</v>
      </c>
      <c r="K42" s="61">
        <f t="shared" si="0"/>
        <v>63.5930371645148</v>
      </c>
      <c r="L42" s="61">
        <f t="shared" si="3"/>
        <v>38.893037164514794</v>
      </c>
      <c r="M42" s="61">
        <f t="shared" si="1"/>
        <v>72.5930371645148</v>
      </c>
      <c r="N42" s="48">
        <f t="shared" si="4"/>
        <v>55.743037164514796</v>
      </c>
      <c r="O42" s="49">
        <v>32</v>
      </c>
      <c r="P42" s="49">
        <v>52.9</v>
      </c>
      <c r="Q42" s="20"/>
      <c r="AF42" s="53">
        <v>0</v>
      </c>
      <c r="AG42" s="48">
        <v>55.743037164514796</v>
      </c>
    </row>
    <row r="43" spans="1:33" ht="12.75">
      <c r="A43" s="19">
        <v>37081</v>
      </c>
      <c r="B43" s="42">
        <v>190</v>
      </c>
      <c r="C43" s="21">
        <v>0.965393543</v>
      </c>
      <c r="D43" s="59">
        <v>0.965393543</v>
      </c>
      <c r="E43" s="23">
        <v>334</v>
      </c>
      <c r="F43" s="55">
        <v>0</v>
      </c>
      <c r="G43" s="43">
        <v>40.08981883</v>
      </c>
      <c r="H43" s="43">
        <v>-75.00209367</v>
      </c>
      <c r="I43" s="47">
        <v>1045.6</v>
      </c>
      <c r="J43" s="49">
        <f t="shared" si="2"/>
        <v>1005.6199999999999</v>
      </c>
      <c r="K43" s="61">
        <f t="shared" si="0"/>
        <v>62.76724170732783</v>
      </c>
      <c r="L43" s="61">
        <f t="shared" si="3"/>
        <v>38.067241707327824</v>
      </c>
      <c r="M43" s="61">
        <f t="shared" si="1"/>
        <v>71.76724170732783</v>
      </c>
      <c r="N43" s="48">
        <f t="shared" si="4"/>
        <v>54.917241707327825</v>
      </c>
      <c r="O43" s="49">
        <v>31.6</v>
      </c>
      <c r="P43" s="49">
        <v>54</v>
      </c>
      <c r="Q43" s="20"/>
      <c r="AF43" s="53">
        <v>0</v>
      </c>
      <c r="AG43" s="48">
        <v>54.917241707327825</v>
      </c>
    </row>
    <row r="44" spans="1:33" ht="12.75">
      <c r="A44" s="19">
        <v>37081</v>
      </c>
      <c r="B44" s="42">
        <v>190</v>
      </c>
      <c r="C44" s="21">
        <v>0.965509236</v>
      </c>
      <c r="D44" s="59">
        <v>0.965509236</v>
      </c>
      <c r="E44" s="23">
        <v>344</v>
      </c>
      <c r="F44" s="55">
        <v>0</v>
      </c>
      <c r="G44" s="43">
        <v>40.0888518</v>
      </c>
      <c r="H44" s="43">
        <v>-75.00354039</v>
      </c>
      <c r="I44" s="47">
        <v>1045.7</v>
      </c>
      <c r="J44" s="49">
        <f t="shared" si="2"/>
        <v>1005.72</v>
      </c>
      <c r="K44" s="61">
        <f t="shared" si="0"/>
        <v>61.941528364097536</v>
      </c>
      <c r="L44" s="61">
        <f t="shared" si="3"/>
        <v>37.24152836409753</v>
      </c>
      <c r="M44" s="61">
        <f t="shared" si="1"/>
        <v>70.94152836409754</v>
      </c>
      <c r="N44" s="48">
        <f t="shared" si="4"/>
        <v>54.091528364097535</v>
      </c>
      <c r="O44" s="49">
        <v>31.8</v>
      </c>
      <c r="P44" s="49">
        <v>54.8</v>
      </c>
      <c r="Q44" s="49">
        <v>20.6</v>
      </c>
      <c r="S44" s="20">
        <v>5.114E-05</v>
      </c>
      <c r="T44" s="20">
        <v>3.365E-05</v>
      </c>
      <c r="U44" s="20">
        <v>2.042E-05</v>
      </c>
      <c r="V44" s="50">
        <v>982.5</v>
      </c>
      <c r="W44" s="50">
        <v>314.1</v>
      </c>
      <c r="X44" s="50">
        <v>311.5</v>
      </c>
      <c r="Y44" s="50">
        <v>20.9</v>
      </c>
      <c r="AF44" s="53">
        <v>0</v>
      </c>
      <c r="AG44" s="48">
        <v>54.091528364097535</v>
      </c>
    </row>
    <row r="45" spans="1:33" ht="12.75">
      <c r="A45" s="19">
        <v>37081</v>
      </c>
      <c r="B45" s="42">
        <v>190</v>
      </c>
      <c r="C45" s="21">
        <v>0.965624988</v>
      </c>
      <c r="D45" s="59">
        <v>0.965624988</v>
      </c>
      <c r="E45" s="23">
        <v>354</v>
      </c>
      <c r="F45" s="55">
        <v>0</v>
      </c>
      <c r="G45" s="43">
        <v>40.08686952</v>
      </c>
      <c r="H45" s="43">
        <v>-75.00646292</v>
      </c>
      <c r="I45" s="47">
        <v>1045</v>
      </c>
      <c r="J45" s="49">
        <f t="shared" si="2"/>
        <v>1005.02</v>
      </c>
      <c r="K45" s="61">
        <f t="shared" si="0"/>
        <v>67.7232467316895</v>
      </c>
      <c r="L45" s="61">
        <f t="shared" si="3"/>
        <v>43.0232467316895</v>
      </c>
      <c r="M45" s="61">
        <f t="shared" si="1"/>
        <v>76.7232467316895</v>
      </c>
      <c r="N45" s="48">
        <f t="shared" si="4"/>
        <v>59.8732467316895</v>
      </c>
      <c r="O45" s="49">
        <v>31.8</v>
      </c>
      <c r="P45" s="49">
        <v>53.9</v>
      </c>
      <c r="Q45" s="49">
        <v>36.1</v>
      </c>
      <c r="R45" s="20">
        <v>3.96E-06</v>
      </c>
      <c r="AF45" s="53">
        <v>0</v>
      </c>
      <c r="AG45" s="48">
        <v>59.8732467316895</v>
      </c>
    </row>
    <row r="46" spans="1:33" ht="12.75">
      <c r="A46" s="19">
        <v>37081</v>
      </c>
      <c r="B46" s="42">
        <v>190</v>
      </c>
      <c r="C46" s="21">
        <v>0.96574074</v>
      </c>
      <c r="D46" s="59">
        <v>0.96574074</v>
      </c>
      <c r="E46" s="23">
        <v>364</v>
      </c>
      <c r="F46" s="55">
        <v>0</v>
      </c>
      <c r="G46" s="43">
        <v>40.08412365</v>
      </c>
      <c r="H46" s="43">
        <v>-75.01043369</v>
      </c>
      <c r="I46" s="47">
        <v>1040.4</v>
      </c>
      <c r="J46" s="49">
        <f t="shared" si="2"/>
        <v>1000.4200000000001</v>
      </c>
      <c r="K46" s="61">
        <f t="shared" si="0"/>
        <v>105.81787265178873</v>
      </c>
      <c r="L46" s="61">
        <f t="shared" si="3"/>
        <v>81.11787265178873</v>
      </c>
      <c r="M46" s="61">
        <f t="shared" si="1"/>
        <v>114.81787265178873</v>
      </c>
      <c r="N46" s="48">
        <f t="shared" si="4"/>
        <v>97.96787265178872</v>
      </c>
      <c r="O46" s="49">
        <v>31.7</v>
      </c>
      <c r="P46" s="49">
        <v>53.3</v>
      </c>
      <c r="Q46" s="49">
        <v>39.6</v>
      </c>
      <c r="AF46" s="53">
        <v>0</v>
      </c>
      <c r="AG46" s="48">
        <v>97.96787265178872</v>
      </c>
    </row>
    <row r="47" spans="1:33" ht="12.75">
      <c r="A47" s="19">
        <v>37081</v>
      </c>
      <c r="B47" s="42">
        <v>190</v>
      </c>
      <c r="C47" s="21">
        <v>0.965856493</v>
      </c>
      <c r="D47" s="59">
        <v>0.965856493</v>
      </c>
      <c r="E47" s="23">
        <v>374</v>
      </c>
      <c r="F47" s="55">
        <v>0</v>
      </c>
      <c r="G47" s="43">
        <v>40.08109883</v>
      </c>
      <c r="H47" s="43">
        <v>-75.01468437</v>
      </c>
      <c r="I47" s="47">
        <v>1036.6</v>
      </c>
      <c r="J47" s="49">
        <f t="shared" si="2"/>
        <v>996.6199999999999</v>
      </c>
      <c r="K47" s="61">
        <f t="shared" si="0"/>
        <v>137.41969664883356</v>
      </c>
      <c r="L47" s="61">
        <f t="shared" si="3"/>
        <v>112.71969664883356</v>
      </c>
      <c r="M47" s="61">
        <f t="shared" si="1"/>
        <v>146.41969664883356</v>
      </c>
      <c r="N47" s="48">
        <f t="shared" si="4"/>
        <v>129.56969664883357</v>
      </c>
      <c r="O47" s="49">
        <v>31.5</v>
      </c>
      <c r="P47" s="49">
        <v>53</v>
      </c>
      <c r="Q47" s="49">
        <v>45.6</v>
      </c>
      <c r="AF47" s="53">
        <v>0</v>
      </c>
      <c r="AG47" s="48">
        <v>129.56969664883357</v>
      </c>
    </row>
    <row r="48" spans="1:33" ht="12.75">
      <c r="A48" s="19">
        <v>37081</v>
      </c>
      <c r="B48" s="42">
        <v>190</v>
      </c>
      <c r="C48" s="21">
        <v>0.965972245</v>
      </c>
      <c r="D48" s="59">
        <v>0.965972245</v>
      </c>
      <c r="E48" s="23">
        <v>384</v>
      </c>
      <c r="F48" s="55">
        <v>0</v>
      </c>
      <c r="G48" s="43">
        <v>40.0779224</v>
      </c>
      <c r="H48" s="43">
        <v>-75.01941386</v>
      </c>
      <c r="I48" s="47">
        <v>1032.2</v>
      </c>
      <c r="J48" s="49">
        <f t="shared" si="2"/>
        <v>992.22</v>
      </c>
      <c r="K48" s="61">
        <f t="shared" si="0"/>
        <v>174.162165271099</v>
      </c>
      <c r="L48" s="61">
        <f t="shared" si="3"/>
        <v>149.46216527109902</v>
      </c>
      <c r="M48" s="61">
        <f t="shared" si="1"/>
        <v>183.162165271099</v>
      </c>
      <c r="N48" s="48">
        <f t="shared" si="4"/>
        <v>166.31216527109902</v>
      </c>
      <c r="O48" s="49">
        <v>31.3</v>
      </c>
      <c r="P48" s="49">
        <v>52.2</v>
      </c>
      <c r="Q48" s="49">
        <v>42.6</v>
      </c>
      <c r="S48" s="20">
        <v>4.818E-05</v>
      </c>
      <c r="T48" s="20">
        <v>3.116E-05</v>
      </c>
      <c r="U48" s="20">
        <v>1.81E-05</v>
      </c>
      <c r="V48" s="50">
        <v>975.7</v>
      </c>
      <c r="W48" s="50">
        <v>314.2</v>
      </c>
      <c r="X48" s="50">
        <v>311.5</v>
      </c>
      <c r="Y48" s="50">
        <v>20.7</v>
      </c>
      <c r="AF48" s="53">
        <v>0</v>
      </c>
      <c r="AG48" s="48">
        <v>166.31216527109902</v>
      </c>
    </row>
    <row r="49" spans="1:33" ht="12.75">
      <c r="A49" s="19">
        <v>37081</v>
      </c>
      <c r="B49" s="42">
        <v>190</v>
      </c>
      <c r="C49" s="21">
        <v>0.966087937</v>
      </c>
      <c r="D49" s="59">
        <v>0.966087937</v>
      </c>
      <c r="E49" s="23">
        <v>394</v>
      </c>
      <c r="F49" s="55">
        <v>0</v>
      </c>
      <c r="G49" s="43">
        <v>40.0744995</v>
      </c>
      <c r="H49" s="43">
        <v>-75.02432075</v>
      </c>
      <c r="I49" s="47">
        <v>1027.9</v>
      </c>
      <c r="J49" s="49">
        <f t="shared" si="2"/>
        <v>987.9200000000001</v>
      </c>
      <c r="K49" s="61">
        <f t="shared" si="0"/>
        <v>210.22733947841922</v>
      </c>
      <c r="L49" s="61">
        <f t="shared" si="3"/>
        <v>185.52733947841924</v>
      </c>
      <c r="M49" s="61">
        <f t="shared" si="1"/>
        <v>219.22733947841922</v>
      </c>
      <c r="N49" s="48">
        <f t="shared" si="4"/>
        <v>202.37733947841923</v>
      </c>
      <c r="O49" s="49">
        <v>30.9</v>
      </c>
      <c r="P49" s="49">
        <v>53.1</v>
      </c>
      <c r="Q49" s="49">
        <v>45.5</v>
      </c>
      <c r="AF49" s="53">
        <v>0</v>
      </c>
      <c r="AG49" s="48">
        <v>202.37733947841923</v>
      </c>
    </row>
    <row r="50" spans="1:33" ht="12.75">
      <c r="A50" s="19">
        <v>37081</v>
      </c>
      <c r="B50" s="42">
        <v>190</v>
      </c>
      <c r="C50" s="21">
        <v>0.96620369</v>
      </c>
      <c r="D50" s="59">
        <v>0.96620369</v>
      </c>
      <c r="E50" s="23">
        <v>404</v>
      </c>
      <c r="F50" s="55">
        <v>0</v>
      </c>
      <c r="G50" s="43">
        <v>40.07050031</v>
      </c>
      <c r="H50" s="43">
        <v>-75.02847162</v>
      </c>
      <c r="I50" s="47">
        <v>1025.3</v>
      </c>
      <c r="J50" s="49">
        <f t="shared" si="2"/>
        <v>985.3199999999999</v>
      </c>
      <c r="K50" s="61">
        <f t="shared" si="0"/>
        <v>232.11042117335205</v>
      </c>
      <c r="L50" s="61">
        <f t="shared" si="3"/>
        <v>207.41042117335206</v>
      </c>
      <c r="M50" s="61">
        <f t="shared" si="1"/>
        <v>241.11042117335205</v>
      </c>
      <c r="N50" s="48">
        <f t="shared" si="4"/>
        <v>224.26042117335206</v>
      </c>
      <c r="O50" s="49">
        <v>30.6</v>
      </c>
      <c r="P50" s="49">
        <v>53.3</v>
      </c>
      <c r="Q50" s="49">
        <v>46.9</v>
      </c>
      <c r="AF50" s="53">
        <v>0</v>
      </c>
      <c r="AG50" s="48">
        <v>224.26042117335206</v>
      </c>
    </row>
    <row r="51" spans="1:33" ht="12.75">
      <c r="A51" s="19">
        <v>37081</v>
      </c>
      <c r="B51" s="42">
        <v>190</v>
      </c>
      <c r="C51" s="21">
        <v>0.966319442</v>
      </c>
      <c r="D51" s="59">
        <v>0.966319442</v>
      </c>
      <c r="E51" s="23">
        <v>414</v>
      </c>
      <c r="F51" s="55">
        <v>0</v>
      </c>
      <c r="G51" s="43">
        <v>40.06586325</v>
      </c>
      <c r="H51" s="43">
        <v>-75.03086989</v>
      </c>
      <c r="I51" s="47">
        <v>1023.7</v>
      </c>
      <c r="J51" s="49">
        <f t="shared" si="2"/>
        <v>983.72</v>
      </c>
      <c r="K51" s="61">
        <f t="shared" si="0"/>
        <v>245.60565247332502</v>
      </c>
      <c r="L51" s="61">
        <f t="shared" si="3"/>
        <v>220.90565247332503</v>
      </c>
      <c r="M51" s="61">
        <f t="shared" si="1"/>
        <v>254.60565247332502</v>
      </c>
      <c r="N51" s="48">
        <f t="shared" si="4"/>
        <v>237.75565247332503</v>
      </c>
      <c r="O51" s="49">
        <v>30.4</v>
      </c>
      <c r="P51" s="49">
        <v>53.5</v>
      </c>
      <c r="Q51" s="49">
        <v>50.5</v>
      </c>
      <c r="R51" s="20">
        <v>-2.48E-06</v>
      </c>
      <c r="S51" s="20">
        <v>4.766E-05</v>
      </c>
      <c r="T51" s="20">
        <v>3.115E-05</v>
      </c>
      <c r="U51" s="20">
        <v>1.941E-05</v>
      </c>
      <c r="V51" s="50">
        <v>963.9</v>
      </c>
      <c r="W51" s="50">
        <v>314.2</v>
      </c>
      <c r="X51" s="50">
        <v>311.5</v>
      </c>
      <c r="Y51" s="50">
        <v>20.5</v>
      </c>
      <c r="AF51" s="53">
        <v>0</v>
      </c>
      <c r="AG51" s="48">
        <v>237.75565247332503</v>
      </c>
    </row>
    <row r="52" spans="1:33" ht="12.75">
      <c r="A52" s="19">
        <v>37081</v>
      </c>
      <c r="B52" s="42">
        <v>190</v>
      </c>
      <c r="C52" s="21">
        <v>0.966435194</v>
      </c>
      <c r="D52" s="59">
        <v>0.966435194</v>
      </c>
      <c r="E52" s="23">
        <v>424</v>
      </c>
      <c r="F52" s="55">
        <v>0</v>
      </c>
      <c r="G52" s="43">
        <v>40.06060749</v>
      </c>
      <c r="H52" s="43">
        <v>-75.03011406</v>
      </c>
      <c r="I52" s="47">
        <v>1021.7</v>
      </c>
      <c r="J52" s="49">
        <f t="shared" si="2"/>
        <v>981.72</v>
      </c>
      <c r="K52" s="61">
        <f t="shared" si="0"/>
        <v>262.5055919030407</v>
      </c>
      <c r="L52" s="61">
        <f t="shared" si="3"/>
        <v>237.8055919030407</v>
      </c>
      <c r="M52" s="61">
        <f t="shared" si="1"/>
        <v>271.5055919030407</v>
      </c>
      <c r="N52" s="48">
        <f t="shared" si="4"/>
        <v>254.6555919030407</v>
      </c>
      <c r="O52" s="49">
        <v>30.4</v>
      </c>
      <c r="P52" s="49">
        <v>54.2</v>
      </c>
      <c r="Q52" s="49">
        <v>50</v>
      </c>
      <c r="AF52" s="53">
        <v>0</v>
      </c>
      <c r="AG52" s="48">
        <v>254.6555919030407</v>
      </c>
    </row>
    <row r="53" spans="1:33" ht="12.75">
      <c r="A53" s="19">
        <v>37081</v>
      </c>
      <c r="B53" s="42">
        <v>190</v>
      </c>
      <c r="C53" s="21">
        <v>0.966550946</v>
      </c>
      <c r="D53" s="59">
        <v>0.966550946</v>
      </c>
      <c r="E53" s="23">
        <v>434</v>
      </c>
      <c r="F53" s="55">
        <v>0</v>
      </c>
      <c r="G53" s="43">
        <v>40.05535508</v>
      </c>
      <c r="H53" s="43">
        <v>-75.0275956</v>
      </c>
      <c r="I53" s="47">
        <v>1017</v>
      </c>
      <c r="J53" s="49">
        <f t="shared" si="2"/>
        <v>977.02</v>
      </c>
      <c r="K53" s="61">
        <f t="shared" si="0"/>
        <v>302.3563595928866</v>
      </c>
      <c r="L53" s="61">
        <f t="shared" si="3"/>
        <v>277.6563595928866</v>
      </c>
      <c r="M53" s="61">
        <f t="shared" si="1"/>
        <v>311.3563595928866</v>
      </c>
      <c r="N53" s="48">
        <f t="shared" si="4"/>
        <v>294.5063595928866</v>
      </c>
      <c r="O53" s="49">
        <v>30</v>
      </c>
      <c r="P53" s="49">
        <v>54.7</v>
      </c>
      <c r="Q53" s="49">
        <v>51.5</v>
      </c>
      <c r="AF53" s="53">
        <v>0</v>
      </c>
      <c r="AG53" s="48">
        <v>294.5063595928866</v>
      </c>
    </row>
    <row r="54" spans="1:33" ht="12.75">
      <c r="A54" s="19">
        <v>37081</v>
      </c>
      <c r="B54" s="42">
        <v>190</v>
      </c>
      <c r="C54" s="21">
        <v>0.966666639</v>
      </c>
      <c r="D54" s="59">
        <v>0.966666639</v>
      </c>
      <c r="E54" s="23">
        <v>444</v>
      </c>
      <c r="F54" s="55">
        <v>0</v>
      </c>
      <c r="G54" s="43">
        <v>40.05016699</v>
      </c>
      <c r="H54" s="43">
        <v>-75.02526964</v>
      </c>
      <c r="I54" s="47">
        <v>1015.3</v>
      </c>
      <c r="J54" s="49">
        <f t="shared" si="2"/>
        <v>975.3199999999999</v>
      </c>
      <c r="K54" s="61">
        <f t="shared" si="0"/>
        <v>316.8176940942481</v>
      </c>
      <c r="L54" s="61">
        <f t="shared" si="3"/>
        <v>292.1176940942481</v>
      </c>
      <c r="M54" s="61">
        <f t="shared" si="1"/>
        <v>325.8176940942481</v>
      </c>
      <c r="N54" s="48">
        <f t="shared" si="4"/>
        <v>308.96769409424815</v>
      </c>
      <c r="O54" s="49">
        <v>29.7</v>
      </c>
      <c r="P54" s="49">
        <v>54.8</v>
      </c>
      <c r="Q54" s="49">
        <v>50.5</v>
      </c>
      <c r="S54" s="20">
        <v>4.4E-05</v>
      </c>
      <c r="T54" s="20">
        <v>2.937E-05</v>
      </c>
      <c r="U54" s="20">
        <v>1.768E-05</v>
      </c>
      <c r="V54" s="50">
        <v>956.3</v>
      </c>
      <c r="W54" s="50">
        <v>314.3</v>
      </c>
      <c r="X54" s="50">
        <v>311.5</v>
      </c>
      <c r="Y54" s="50">
        <v>20.1</v>
      </c>
      <c r="AF54" s="53">
        <v>0</v>
      </c>
      <c r="AG54" s="48">
        <v>308.96769409424815</v>
      </c>
    </row>
    <row r="55" spans="1:33" ht="12.75">
      <c r="A55" s="19">
        <v>37081</v>
      </c>
      <c r="B55" s="42">
        <v>190</v>
      </c>
      <c r="C55" s="21">
        <v>0.966782391</v>
      </c>
      <c r="D55" s="59">
        <v>0.966782391</v>
      </c>
      <c r="E55" s="23">
        <v>454</v>
      </c>
      <c r="F55" s="55">
        <v>0</v>
      </c>
      <c r="G55" s="43">
        <v>40.04491749</v>
      </c>
      <c r="H55" s="43">
        <v>-75.02468967</v>
      </c>
      <c r="I55" s="47">
        <v>1013.6</v>
      </c>
      <c r="J55" s="49">
        <f t="shared" si="2"/>
        <v>973.62</v>
      </c>
      <c r="K55" s="61">
        <f t="shared" si="0"/>
        <v>331.30425695677945</v>
      </c>
      <c r="L55" s="61">
        <f t="shared" si="3"/>
        <v>306.60425695677947</v>
      </c>
      <c r="M55" s="61">
        <f t="shared" si="1"/>
        <v>340.30425695677945</v>
      </c>
      <c r="N55" s="48">
        <f t="shared" si="4"/>
        <v>323.45425695677943</v>
      </c>
      <c r="O55" s="49">
        <v>29.6</v>
      </c>
      <c r="P55" s="49">
        <v>55.3</v>
      </c>
      <c r="Q55" s="49">
        <v>50.9</v>
      </c>
      <c r="AF55" s="53">
        <v>0</v>
      </c>
      <c r="AG55" s="48">
        <v>323.45425695677943</v>
      </c>
    </row>
    <row r="56" spans="1:33" ht="12.75">
      <c r="A56" s="19">
        <v>37081</v>
      </c>
      <c r="B56" s="42">
        <v>190</v>
      </c>
      <c r="C56" s="21">
        <v>0.966898143</v>
      </c>
      <c r="D56" s="59">
        <v>0.966898143</v>
      </c>
      <c r="E56" s="23">
        <v>464</v>
      </c>
      <c r="F56" s="55">
        <v>0</v>
      </c>
      <c r="G56" s="43">
        <v>40.03960588</v>
      </c>
      <c r="H56" s="43">
        <v>-75.02352878</v>
      </c>
      <c r="I56" s="47">
        <v>1011.5</v>
      </c>
      <c r="J56" s="49">
        <f t="shared" si="2"/>
        <v>971.52</v>
      </c>
      <c r="K56" s="61">
        <f t="shared" si="0"/>
        <v>349.2343850260877</v>
      </c>
      <c r="L56" s="61">
        <f t="shared" si="3"/>
        <v>324.5343850260877</v>
      </c>
      <c r="M56" s="61">
        <f t="shared" si="1"/>
        <v>358.2343850260877</v>
      </c>
      <c r="N56" s="48">
        <f t="shared" si="4"/>
        <v>341.38438502608767</v>
      </c>
      <c r="O56" s="49">
        <v>29.6</v>
      </c>
      <c r="P56" s="49">
        <v>55.4</v>
      </c>
      <c r="Q56" s="49">
        <v>52.1</v>
      </c>
      <c r="AF56" s="53">
        <v>0</v>
      </c>
      <c r="AG56" s="48">
        <v>341.38438502608767</v>
      </c>
    </row>
    <row r="57" spans="1:33" ht="12.75">
      <c r="A57" s="19">
        <v>37081</v>
      </c>
      <c r="B57" s="42">
        <v>190</v>
      </c>
      <c r="C57" s="21">
        <v>0.967013896</v>
      </c>
      <c r="D57" s="59">
        <v>0.967013896</v>
      </c>
      <c r="E57" s="23">
        <v>474</v>
      </c>
      <c r="F57" s="55">
        <v>1</v>
      </c>
      <c r="G57" s="43">
        <v>40.03429665</v>
      </c>
      <c r="H57" s="43">
        <v>-75.02153502</v>
      </c>
      <c r="I57" s="47">
        <v>1009.7</v>
      </c>
      <c r="J57" s="49">
        <f t="shared" si="2"/>
        <v>969.72</v>
      </c>
      <c r="K57" s="61">
        <f t="shared" si="0"/>
        <v>364.63394072588443</v>
      </c>
      <c r="L57" s="61">
        <f t="shared" si="3"/>
        <v>339.93394072588444</v>
      </c>
      <c r="M57" s="61">
        <f t="shared" si="1"/>
        <v>373.63394072588443</v>
      </c>
      <c r="N57" s="48">
        <f t="shared" si="4"/>
        <v>356.78394072588446</v>
      </c>
      <c r="O57" s="49">
        <v>29.4</v>
      </c>
      <c r="P57" s="49">
        <v>55.5</v>
      </c>
      <c r="Q57" s="49">
        <v>53.5</v>
      </c>
      <c r="R57" s="20">
        <v>4.88E-07</v>
      </c>
      <c r="S57" s="20">
        <v>4.524E-05</v>
      </c>
      <c r="T57" s="20">
        <v>2.987E-05</v>
      </c>
      <c r="U57" s="20">
        <v>1.772E-05</v>
      </c>
      <c r="V57" s="50">
        <v>949.1</v>
      </c>
      <c r="W57" s="50">
        <v>314.3</v>
      </c>
      <c r="X57" s="50">
        <v>311.5</v>
      </c>
      <c r="Y57" s="50">
        <v>19.8</v>
      </c>
      <c r="AF57" s="53">
        <v>0</v>
      </c>
      <c r="AG57" s="48">
        <v>356.78394072588446</v>
      </c>
    </row>
    <row r="58" spans="1:33" ht="12.75">
      <c r="A58" s="19">
        <v>37081</v>
      </c>
      <c r="B58" s="42">
        <v>190</v>
      </c>
      <c r="C58" s="21">
        <v>0.967129648</v>
      </c>
      <c r="D58" s="59">
        <v>0.967129648</v>
      </c>
      <c r="E58" s="23">
        <v>484</v>
      </c>
      <c r="F58" s="55">
        <v>0</v>
      </c>
      <c r="G58" s="43">
        <v>40.02906256</v>
      </c>
      <c r="H58" s="43">
        <v>-75.01889605</v>
      </c>
      <c r="I58" s="47">
        <v>1009.4</v>
      </c>
      <c r="J58" s="49">
        <f t="shared" si="2"/>
        <v>969.42</v>
      </c>
      <c r="K58" s="61">
        <f t="shared" si="0"/>
        <v>367.20331212916136</v>
      </c>
      <c r="L58" s="61">
        <f t="shared" si="3"/>
        <v>342.5033121291614</v>
      </c>
      <c r="M58" s="61">
        <f t="shared" si="1"/>
        <v>376.20331212916136</v>
      </c>
      <c r="N58" s="48">
        <f t="shared" si="4"/>
        <v>359.3533121291614</v>
      </c>
      <c r="O58" s="49">
        <v>29.6</v>
      </c>
      <c r="P58" s="49">
        <v>55.3</v>
      </c>
      <c r="Q58" s="49">
        <v>54.5</v>
      </c>
      <c r="AF58" s="53">
        <v>0</v>
      </c>
      <c r="AG58" s="48">
        <v>359.3533121291614</v>
      </c>
    </row>
    <row r="59" spans="1:33" ht="12.75">
      <c r="A59" s="19">
        <v>37081</v>
      </c>
      <c r="B59" s="42">
        <v>190</v>
      </c>
      <c r="C59" s="21">
        <v>0.9672454</v>
      </c>
      <c r="D59" s="59">
        <v>0.9672454</v>
      </c>
      <c r="E59" s="23">
        <v>494</v>
      </c>
      <c r="F59" s="55">
        <v>0</v>
      </c>
      <c r="G59" s="43">
        <v>40.02441649</v>
      </c>
      <c r="H59" s="43">
        <v>-75.01374341</v>
      </c>
      <c r="I59" s="47">
        <v>1010.4</v>
      </c>
      <c r="J59" s="49">
        <f t="shared" si="2"/>
        <v>970.42</v>
      </c>
      <c r="K59" s="61">
        <f t="shared" si="0"/>
        <v>358.64183065895446</v>
      </c>
      <c r="L59" s="61">
        <f t="shared" si="3"/>
        <v>333.9418306589545</v>
      </c>
      <c r="M59" s="61">
        <f t="shared" si="1"/>
        <v>367.64183065895446</v>
      </c>
      <c r="N59" s="48">
        <f t="shared" si="4"/>
        <v>350.7918306589545</v>
      </c>
      <c r="O59" s="49">
        <v>29.7</v>
      </c>
      <c r="P59" s="49">
        <v>55.4</v>
      </c>
      <c r="Q59" s="49">
        <v>59.5</v>
      </c>
      <c r="AF59" s="53">
        <v>0</v>
      </c>
      <c r="AG59" s="48">
        <v>350.7918306589545</v>
      </c>
    </row>
    <row r="60" spans="1:33" ht="12.75">
      <c r="A60" s="19">
        <v>37081</v>
      </c>
      <c r="B60" s="42">
        <v>190</v>
      </c>
      <c r="C60" s="21">
        <v>0.967361093</v>
      </c>
      <c r="D60" s="59">
        <v>0.967361093</v>
      </c>
      <c r="E60" s="23">
        <v>504</v>
      </c>
      <c r="F60" s="55">
        <v>0</v>
      </c>
      <c r="G60" s="43">
        <v>40.02225135</v>
      </c>
      <c r="H60" s="43">
        <v>-75.00641992</v>
      </c>
      <c r="I60" s="47">
        <v>1010.9</v>
      </c>
      <c r="J60" s="49">
        <f t="shared" si="2"/>
        <v>970.92</v>
      </c>
      <c r="K60" s="61">
        <f t="shared" si="0"/>
        <v>354.3643977746519</v>
      </c>
      <c r="L60" s="61">
        <f t="shared" si="3"/>
        <v>329.6643977746519</v>
      </c>
      <c r="M60" s="61">
        <f t="shared" si="1"/>
        <v>363.3643977746519</v>
      </c>
      <c r="N60" s="48">
        <f t="shared" si="4"/>
        <v>346.5143977746519</v>
      </c>
      <c r="O60" s="49">
        <v>30.1</v>
      </c>
      <c r="P60" s="49">
        <v>54.8</v>
      </c>
      <c r="Q60" s="49">
        <v>60.5</v>
      </c>
      <c r="S60" s="20">
        <v>4.502E-05</v>
      </c>
      <c r="T60" s="20">
        <v>2.942E-05</v>
      </c>
      <c r="U60" s="20">
        <v>1.757E-05</v>
      </c>
      <c r="V60" s="50">
        <v>947.9</v>
      </c>
      <c r="W60" s="50">
        <v>314.4</v>
      </c>
      <c r="X60" s="50">
        <v>311.5</v>
      </c>
      <c r="Y60" s="50">
        <v>19.6</v>
      </c>
      <c r="AF60" s="53">
        <v>0</v>
      </c>
      <c r="AG60" s="48">
        <v>346.5143977746519</v>
      </c>
    </row>
    <row r="61" spans="1:33" ht="12.75">
      <c r="A61" s="19">
        <v>37081</v>
      </c>
      <c r="B61" s="42">
        <v>190</v>
      </c>
      <c r="C61" s="21">
        <v>0.967476845</v>
      </c>
      <c r="D61" s="59">
        <v>0.967476845</v>
      </c>
      <c r="E61" s="23">
        <v>514</v>
      </c>
      <c r="F61" s="55">
        <v>1</v>
      </c>
      <c r="G61" s="43">
        <v>40.02397979</v>
      </c>
      <c r="H61" s="43">
        <v>-74.99864805</v>
      </c>
      <c r="I61" s="47">
        <v>1011.9</v>
      </c>
      <c r="J61" s="49">
        <f t="shared" si="2"/>
        <v>971.92</v>
      </c>
      <c r="K61" s="61">
        <f t="shared" si="0"/>
        <v>345.8161363580521</v>
      </c>
      <c r="L61" s="61">
        <f t="shared" si="3"/>
        <v>321.11613635805213</v>
      </c>
      <c r="M61" s="61">
        <f t="shared" si="1"/>
        <v>354.8161363580521</v>
      </c>
      <c r="N61" s="48">
        <f t="shared" si="4"/>
        <v>337.96613635805215</v>
      </c>
      <c r="O61" s="49">
        <v>30.3</v>
      </c>
      <c r="P61" s="49">
        <v>54.6</v>
      </c>
      <c r="Q61" s="49">
        <v>61.9</v>
      </c>
      <c r="AF61" s="53">
        <v>0</v>
      </c>
      <c r="AG61" s="48">
        <v>337.96613635805215</v>
      </c>
    </row>
    <row r="62" spans="1:33" ht="12.75">
      <c r="A62" s="19">
        <v>37081</v>
      </c>
      <c r="B62" s="42">
        <v>190</v>
      </c>
      <c r="C62" s="21">
        <v>0.967592597</v>
      </c>
      <c r="D62" s="59">
        <v>0.967592597</v>
      </c>
      <c r="E62" s="23">
        <v>524</v>
      </c>
      <c r="F62" s="55">
        <v>0</v>
      </c>
      <c r="G62" s="43">
        <v>40.02800245</v>
      </c>
      <c r="H62" s="43">
        <v>-74.99205793</v>
      </c>
      <c r="I62" s="47">
        <v>1010.2</v>
      </c>
      <c r="J62" s="49">
        <f t="shared" si="2"/>
        <v>970.22</v>
      </c>
      <c r="K62" s="61">
        <f t="shared" si="0"/>
        <v>360.35342093873675</v>
      </c>
      <c r="L62" s="61">
        <f t="shared" si="3"/>
        <v>335.65342093873676</v>
      </c>
      <c r="M62" s="61">
        <f t="shared" si="1"/>
        <v>369.35342093873675</v>
      </c>
      <c r="N62" s="48">
        <f t="shared" si="4"/>
        <v>352.5034209387368</v>
      </c>
      <c r="O62" s="49">
        <v>30.1</v>
      </c>
      <c r="P62" s="49">
        <v>54.5</v>
      </c>
      <c r="Q62" s="49">
        <v>63.9</v>
      </c>
      <c r="AF62" s="53">
        <v>0</v>
      </c>
      <c r="AG62" s="48">
        <v>352.5034209387368</v>
      </c>
    </row>
    <row r="63" spans="1:33" ht="12.75">
      <c r="A63" s="19">
        <v>37081</v>
      </c>
      <c r="B63" s="42">
        <v>190</v>
      </c>
      <c r="C63" s="21">
        <v>0.967708349</v>
      </c>
      <c r="D63" s="59">
        <v>0.967708349</v>
      </c>
      <c r="E63" s="23">
        <v>534</v>
      </c>
      <c r="F63" s="55">
        <v>0</v>
      </c>
      <c r="G63" s="43">
        <v>40.03249827</v>
      </c>
      <c r="H63" s="43">
        <v>-74.98624427</v>
      </c>
      <c r="I63" s="47">
        <v>1009.9</v>
      </c>
      <c r="J63" s="49">
        <f t="shared" si="2"/>
        <v>969.92</v>
      </c>
      <c r="K63" s="61">
        <f t="shared" si="0"/>
        <v>362.92146801931364</v>
      </c>
      <c r="L63" s="61">
        <f t="shared" si="3"/>
        <v>338.22146801931365</v>
      </c>
      <c r="M63" s="61">
        <f t="shared" si="1"/>
        <v>371.92146801931364</v>
      </c>
      <c r="N63" s="48">
        <f t="shared" si="4"/>
        <v>355.07146801931367</v>
      </c>
      <c r="O63" s="49">
        <v>30</v>
      </c>
      <c r="P63" s="49">
        <v>54.9</v>
      </c>
      <c r="Q63" s="49">
        <v>63.9</v>
      </c>
      <c r="R63" s="20">
        <v>3.57E-06</v>
      </c>
      <c r="S63" s="20">
        <v>4.634E-05</v>
      </c>
      <c r="T63" s="20">
        <v>2.951E-05</v>
      </c>
      <c r="U63" s="20">
        <v>1.73E-05</v>
      </c>
      <c r="V63" s="50">
        <v>948</v>
      </c>
      <c r="W63" s="50">
        <v>314.5</v>
      </c>
      <c r="X63" s="50">
        <v>311.5</v>
      </c>
      <c r="Y63" s="50">
        <v>19.4</v>
      </c>
      <c r="AF63" s="53">
        <v>0</v>
      </c>
      <c r="AG63" s="48">
        <v>355.07146801931367</v>
      </c>
    </row>
    <row r="64" spans="1:33" ht="12.75">
      <c r="A64" s="19">
        <v>37081</v>
      </c>
      <c r="B64" s="42">
        <v>190</v>
      </c>
      <c r="C64" s="21">
        <v>0.967824101</v>
      </c>
      <c r="D64" s="59">
        <v>0.967824101</v>
      </c>
      <c r="E64" s="23">
        <v>544</v>
      </c>
      <c r="F64" s="55">
        <v>0</v>
      </c>
      <c r="G64" s="43">
        <v>40.03696888</v>
      </c>
      <c r="H64" s="43">
        <v>-74.98045955</v>
      </c>
      <c r="I64" s="47">
        <v>1010.8</v>
      </c>
      <c r="J64" s="49">
        <f t="shared" si="2"/>
        <v>970.8199999999999</v>
      </c>
      <c r="K64" s="61">
        <f t="shared" si="0"/>
        <v>355.21970810243425</v>
      </c>
      <c r="L64" s="61">
        <f t="shared" si="3"/>
        <v>330.51970810243427</v>
      </c>
      <c r="M64" s="61">
        <f t="shared" si="1"/>
        <v>364.21970810243425</v>
      </c>
      <c r="N64" s="48">
        <f t="shared" si="4"/>
        <v>347.3697081024343</v>
      </c>
      <c r="O64" s="49">
        <v>30.1</v>
      </c>
      <c r="P64" s="49">
        <v>54.7</v>
      </c>
      <c r="Q64" s="49">
        <v>64</v>
      </c>
      <c r="AF64" s="53">
        <v>0</v>
      </c>
      <c r="AG64" s="48">
        <v>347.3697081024343</v>
      </c>
    </row>
    <row r="65" spans="1:33" ht="12.75">
      <c r="A65" s="19">
        <v>37081</v>
      </c>
      <c r="B65" s="42">
        <v>190</v>
      </c>
      <c r="C65" s="21">
        <v>0.967939794</v>
      </c>
      <c r="D65" s="59">
        <v>0.967939794</v>
      </c>
      <c r="E65" s="23">
        <v>554</v>
      </c>
      <c r="F65" s="55">
        <v>0</v>
      </c>
      <c r="G65" s="43">
        <v>40.04128215</v>
      </c>
      <c r="H65" s="43">
        <v>-74.97436684</v>
      </c>
      <c r="I65" s="47">
        <v>1010.8</v>
      </c>
      <c r="J65" s="49">
        <f t="shared" si="2"/>
        <v>970.8199999999999</v>
      </c>
      <c r="K65" s="61">
        <f t="shared" si="0"/>
        <v>355.21970810243425</v>
      </c>
      <c r="L65" s="61">
        <f t="shared" si="3"/>
        <v>330.51970810243427</v>
      </c>
      <c r="M65" s="61">
        <f t="shared" si="1"/>
        <v>364.21970810243425</v>
      </c>
      <c r="N65" s="48">
        <f t="shared" si="4"/>
        <v>347.3697081024343</v>
      </c>
      <c r="O65" s="49">
        <v>30.2</v>
      </c>
      <c r="P65" s="49">
        <v>54.8</v>
      </c>
      <c r="Q65" s="49">
        <v>64.4</v>
      </c>
      <c r="AF65" s="53">
        <v>0</v>
      </c>
      <c r="AG65" s="48">
        <v>347.3697081024343</v>
      </c>
    </row>
    <row r="66" spans="1:33" ht="12.75">
      <c r="A66" s="19">
        <v>37081</v>
      </c>
      <c r="B66" s="42">
        <v>190</v>
      </c>
      <c r="C66" s="21">
        <v>0.968055546</v>
      </c>
      <c r="D66" s="59">
        <v>0.968055546</v>
      </c>
      <c r="E66" s="23">
        <v>564</v>
      </c>
      <c r="F66" s="55">
        <v>0</v>
      </c>
      <c r="G66" s="43">
        <v>40.04541647</v>
      </c>
      <c r="H66" s="43">
        <v>-74.96788861</v>
      </c>
      <c r="I66" s="47">
        <v>1010</v>
      </c>
      <c r="J66" s="49">
        <f t="shared" si="2"/>
        <v>970.02</v>
      </c>
      <c r="K66" s="61">
        <f t="shared" si="0"/>
        <v>362.06536408008384</v>
      </c>
      <c r="L66" s="61">
        <f t="shared" si="3"/>
        <v>337.36536408008385</v>
      </c>
      <c r="M66" s="61">
        <f t="shared" si="1"/>
        <v>371.06536408008384</v>
      </c>
      <c r="N66" s="48">
        <f t="shared" si="4"/>
        <v>354.2153640800839</v>
      </c>
      <c r="O66" s="49">
        <v>30.1</v>
      </c>
      <c r="P66" s="49">
        <v>54.5</v>
      </c>
      <c r="Q66" s="49">
        <v>64</v>
      </c>
      <c r="AF66" s="53">
        <v>0</v>
      </c>
      <c r="AG66" s="48">
        <v>354.2153640800839</v>
      </c>
    </row>
    <row r="67" spans="1:33" ht="12.75">
      <c r="A67" s="19">
        <v>37081</v>
      </c>
      <c r="B67" s="42">
        <v>190</v>
      </c>
      <c r="C67" s="21">
        <v>0.968171299</v>
      </c>
      <c r="D67" s="59">
        <v>0.968171299</v>
      </c>
      <c r="E67" s="23">
        <v>574</v>
      </c>
      <c r="F67" s="55">
        <v>0</v>
      </c>
      <c r="G67" s="43">
        <v>40.04931682</v>
      </c>
      <c r="H67" s="43">
        <v>-74.96120862</v>
      </c>
      <c r="I67" s="47">
        <v>1010.1</v>
      </c>
      <c r="J67" s="49">
        <f t="shared" si="2"/>
        <v>970.12</v>
      </c>
      <c r="K67" s="61">
        <f t="shared" si="0"/>
        <v>361.20934839262173</v>
      </c>
      <c r="L67" s="61">
        <f t="shared" si="3"/>
        <v>336.50934839262175</v>
      </c>
      <c r="M67" s="61">
        <f t="shared" si="1"/>
        <v>370.20934839262173</v>
      </c>
      <c r="N67" s="48">
        <f t="shared" si="4"/>
        <v>353.35934839262177</v>
      </c>
      <c r="O67" s="49">
        <v>30.3</v>
      </c>
      <c r="P67" s="49">
        <v>53.5</v>
      </c>
      <c r="Q67" s="49">
        <v>64</v>
      </c>
      <c r="S67" s="20">
        <v>5.154E-05</v>
      </c>
      <c r="T67" s="20">
        <v>3.413E-05</v>
      </c>
      <c r="U67" s="20">
        <v>2.038E-05</v>
      </c>
      <c r="V67" s="50">
        <v>948</v>
      </c>
      <c r="W67" s="50">
        <v>314.5</v>
      </c>
      <c r="X67" s="50">
        <v>311.5</v>
      </c>
      <c r="Y67" s="50">
        <v>19.2</v>
      </c>
      <c r="AF67" s="53">
        <v>0</v>
      </c>
      <c r="AG67" s="48">
        <v>353.35934839262177</v>
      </c>
    </row>
    <row r="68" spans="1:33" ht="12.75">
      <c r="A68" s="19">
        <v>37081</v>
      </c>
      <c r="B68" s="42">
        <v>190</v>
      </c>
      <c r="C68" s="21">
        <v>0.968287051</v>
      </c>
      <c r="D68" s="59">
        <v>0.968287051</v>
      </c>
      <c r="E68" s="23">
        <v>584</v>
      </c>
      <c r="F68" s="55">
        <v>0</v>
      </c>
      <c r="G68" s="43">
        <v>40.05303264</v>
      </c>
      <c r="H68" s="43">
        <v>-74.95434943</v>
      </c>
      <c r="I68" s="47">
        <v>1007.7</v>
      </c>
      <c r="J68" s="49">
        <f t="shared" si="2"/>
        <v>967.72</v>
      </c>
      <c r="K68" s="61">
        <f t="shared" si="0"/>
        <v>381.77811927412955</v>
      </c>
      <c r="L68" s="61">
        <f t="shared" si="3"/>
        <v>357.07811927412956</v>
      </c>
      <c r="M68" s="61">
        <f t="shared" si="1"/>
        <v>390.77811927412955</v>
      </c>
      <c r="N68" s="48">
        <f t="shared" si="4"/>
        <v>373.9281192741296</v>
      </c>
      <c r="O68" s="49">
        <v>30.1</v>
      </c>
      <c r="P68" s="49">
        <v>53.4</v>
      </c>
      <c r="Q68" s="49">
        <v>65.4</v>
      </c>
      <c r="AF68" s="53">
        <v>0</v>
      </c>
      <c r="AG68" s="48">
        <v>373.9281192741296</v>
      </c>
    </row>
    <row r="69" spans="1:33" ht="12.75">
      <c r="A69" s="19">
        <v>37081</v>
      </c>
      <c r="B69" s="42">
        <v>190</v>
      </c>
      <c r="C69" s="21">
        <v>0.968402803</v>
      </c>
      <c r="D69" s="59">
        <v>0.968402803</v>
      </c>
      <c r="E69" s="23">
        <v>594</v>
      </c>
      <c r="F69" s="55">
        <v>0</v>
      </c>
      <c r="G69" s="43">
        <v>40.05651308</v>
      </c>
      <c r="H69" s="43">
        <v>-74.94731274</v>
      </c>
      <c r="I69" s="47">
        <v>1008.8</v>
      </c>
      <c r="J69" s="49">
        <f t="shared" si="2"/>
        <v>968.8199999999999</v>
      </c>
      <c r="K69" s="61">
        <f t="shared" si="0"/>
        <v>372.34444117649133</v>
      </c>
      <c r="L69" s="61">
        <f t="shared" si="3"/>
        <v>347.64444117649134</v>
      </c>
      <c r="M69" s="61">
        <f t="shared" si="1"/>
        <v>381.34444117649133</v>
      </c>
      <c r="N69" s="48">
        <f t="shared" si="4"/>
        <v>364.49444117649136</v>
      </c>
      <c r="O69" s="49">
        <v>30.1</v>
      </c>
      <c r="P69" s="49">
        <v>53.5</v>
      </c>
      <c r="Q69" s="49">
        <v>65.9</v>
      </c>
      <c r="R69" s="20">
        <v>1.09E-06</v>
      </c>
      <c r="AF69" s="53">
        <v>0</v>
      </c>
      <c r="AG69" s="48">
        <v>364.49444117649136</v>
      </c>
    </row>
    <row r="70" spans="1:33" ht="12.75">
      <c r="A70" s="19">
        <v>37081</v>
      </c>
      <c r="B70" s="42">
        <v>190</v>
      </c>
      <c r="C70" s="21">
        <v>0.968518496</v>
      </c>
      <c r="D70" s="59">
        <v>0.968518496</v>
      </c>
      <c r="E70" s="23">
        <v>604</v>
      </c>
      <c r="F70" s="55">
        <v>0</v>
      </c>
      <c r="G70" s="43">
        <v>40.05992429</v>
      </c>
      <c r="H70" s="43">
        <v>-74.94039337</v>
      </c>
      <c r="I70" s="47">
        <v>1009.9</v>
      </c>
      <c r="J70" s="49">
        <f t="shared" si="2"/>
        <v>969.92</v>
      </c>
      <c r="K70" s="61">
        <f t="shared" si="0"/>
        <v>362.92146801931364</v>
      </c>
      <c r="L70" s="61">
        <f t="shared" si="3"/>
        <v>338.22146801931365</v>
      </c>
      <c r="M70" s="61">
        <f t="shared" si="1"/>
        <v>371.92146801931364</v>
      </c>
      <c r="N70" s="48">
        <f t="shared" si="4"/>
        <v>355.07146801931367</v>
      </c>
      <c r="O70" s="49">
        <v>30.4</v>
      </c>
      <c r="P70" s="49">
        <v>53.1</v>
      </c>
      <c r="Q70" s="49">
        <v>63.5</v>
      </c>
      <c r="S70" s="20">
        <v>4.903E-05</v>
      </c>
      <c r="T70" s="20">
        <v>3.272E-05</v>
      </c>
      <c r="U70" s="20">
        <v>1.937E-05</v>
      </c>
      <c r="V70" s="50">
        <v>946.3</v>
      </c>
      <c r="W70" s="50">
        <v>314.6</v>
      </c>
      <c r="X70" s="50">
        <v>311.4</v>
      </c>
      <c r="Y70" s="50">
        <v>19.2</v>
      </c>
      <c r="AF70" s="53">
        <v>0</v>
      </c>
      <c r="AG70" s="48">
        <v>355.07146801931367</v>
      </c>
    </row>
    <row r="71" spans="1:33" ht="12.75">
      <c r="A71" s="19">
        <v>37081</v>
      </c>
      <c r="B71" s="42">
        <v>190</v>
      </c>
      <c r="C71" s="21">
        <v>0.968634248</v>
      </c>
      <c r="D71" s="59">
        <v>0.968634248</v>
      </c>
      <c r="E71" s="23">
        <v>614</v>
      </c>
      <c r="F71" s="55">
        <v>0</v>
      </c>
      <c r="G71" s="43">
        <v>40.06335548</v>
      </c>
      <c r="H71" s="43">
        <v>-74.93307308</v>
      </c>
      <c r="I71" s="47">
        <v>1011.3</v>
      </c>
      <c r="J71" s="49">
        <f t="shared" si="2"/>
        <v>971.3199999999999</v>
      </c>
      <c r="K71" s="61">
        <f t="shared" si="0"/>
        <v>350.94403716446953</v>
      </c>
      <c r="L71" s="61">
        <f t="shared" si="3"/>
        <v>326.24403716446955</v>
      </c>
      <c r="M71" s="61">
        <f t="shared" si="1"/>
        <v>359.94403716446953</v>
      </c>
      <c r="N71" s="48">
        <f t="shared" si="4"/>
        <v>343.09403716446957</v>
      </c>
      <c r="O71" s="49">
        <v>30.4</v>
      </c>
      <c r="P71" s="49">
        <v>53.4</v>
      </c>
      <c r="Q71" s="49">
        <v>61.4</v>
      </c>
      <c r="AF71" s="53">
        <v>0</v>
      </c>
      <c r="AG71" s="48">
        <v>343.09403716446957</v>
      </c>
    </row>
    <row r="72" spans="1:33" ht="12.75">
      <c r="A72" s="19">
        <v>37081</v>
      </c>
      <c r="B72" s="42">
        <v>190</v>
      </c>
      <c r="C72" s="21">
        <v>0.96875</v>
      </c>
      <c r="D72" s="59">
        <v>0.96875</v>
      </c>
      <c r="E72" s="23">
        <v>624</v>
      </c>
      <c r="F72" s="55">
        <v>0</v>
      </c>
      <c r="G72" s="43">
        <v>40.06670318</v>
      </c>
      <c r="H72" s="43">
        <v>-74.92548808</v>
      </c>
      <c r="I72" s="47">
        <v>1010.2</v>
      </c>
      <c r="J72" s="49">
        <f t="shared" si="2"/>
        <v>970.22</v>
      </c>
      <c r="K72" s="61">
        <f t="shared" si="0"/>
        <v>360.35342093873675</v>
      </c>
      <c r="L72" s="61">
        <f t="shared" si="3"/>
        <v>335.65342093873676</v>
      </c>
      <c r="M72" s="61">
        <f t="shared" si="1"/>
        <v>369.35342093873675</v>
      </c>
      <c r="N72" s="48">
        <f t="shared" si="4"/>
        <v>352.5034209387368</v>
      </c>
      <c r="O72" s="49">
        <v>30.4</v>
      </c>
      <c r="P72" s="49">
        <v>53.6</v>
      </c>
      <c r="Q72" s="49">
        <v>63.4</v>
      </c>
      <c r="AF72" s="53">
        <v>0</v>
      </c>
      <c r="AG72" s="48">
        <v>352.5034209387368</v>
      </c>
    </row>
    <row r="73" spans="1:33" ht="12.75">
      <c r="A73" s="19">
        <v>37081</v>
      </c>
      <c r="B73" s="42">
        <v>190</v>
      </c>
      <c r="C73" s="21">
        <v>0.968865752</v>
      </c>
      <c r="D73" s="59">
        <v>0.968865752</v>
      </c>
      <c r="E73" s="23">
        <v>634</v>
      </c>
      <c r="F73" s="55">
        <v>0</v>
      </c>
      <c r="G73" s="43">
        <v>40.06999455</v>
      </c>
      <c r="H73" s="43">
        <v>-74.91798658</v>
      </c>
      <c r="I73" s="47">
        <v>1009.2</v>
      </c>
      <c r="J73" s="49">
        <f t="shared" si="2"/>
        <v>969.22</v>
      </c>
      <c r="K73" s="61">
        <f aca="true" t="shared" si="5" ref="K73:K136">(8303.951372*(LN(1013.25/J73)))</f>
        <v>368.9166681728746</v>
      </c>
      <c r="L73" s="61">
        <f t="shared" si="3"/>
        <v>344.2166681728746</v>
      </c>
      <c r="M73" s="61">
        <f aca="true" t="shared" si="6" ref="M73:M136">K73+9</f>
        <v>377.9166681728746</v>
      </c>
      <c r="N73" s="48">
        <f t="shared" si="4"/>
        <v>361.06666817287464</v>
      </c>
      <c r="O73" s="49">
        <v>30.1</v>
      </c>
      <c r="P73" s="49">
        <v>53.7</v>
      </c>
      <c r="Q73" s="49">
        <v>62.4</v>
      </c>
      <c r="S73" s="20">
        <v>4.474E-05</v>
      </c>
      <c r="T73" s="20">
        <v>2.881E-05</v>
      </c>
      <c r="U73" s="20">
        <v>1.636E-05</v>
      </c>
      <c r="V73" s="50">
        <v>947.6</v>
      </c>
      <c r="W73" s="50">
        <v>314.6</v>
      </c>
      <c r="X73" s="50">
        <v>311.4</v>
      </c>
      <c r="Y73" s="50">
        <v>18.9</v>
      </c>
      <c r="AF73" s="53">
        <v>0</v>
      </c>
      <c r="AG73" s="48">
        <v>361.06666817287464</v>
      </c>
    </row>
    <row r="74" spans="1:33" ht="12.75">
      <c r="A74" s="19">
        <v>37081</v>
      </c>
      <c r="B74" s="42">
        <v>190</v>
      </c>
      <c r="C74" s="21">
        <v>0.968981504</v>
      </c>
      <c r="D74" s="59">
        <v>0.968981504</v>
      </c>
      <c r="E74" s="23">
        <v>644</v>
      </c>
      <c r="F74" s="55">
        <v>0</v>
      </c>
      <c r="G74" s="43">
        <v>40.07332429</v>
      </c>
      <c r="H74" s="43">
        <v>-74.91091716</v>
      </c>
      <c r="I74" s="47">
        <v>1009.3</v>
      </c>
      <c r="J74" s="49">
        <f aca="true" t="shared" si="7" ref="J74:J137">I74-39.98</f>
        <v>969.3199999999999</v>
      </c>
      <c r="K74" s="61">
        <f t="shared" si="5"/>
        <v>368.059945961379</v>
      </c>
      <c r="L74" s="61">
        <f aca="true" t="shared" si="8" ref="L74:L137">K74-24.7</f>
        <v>343.359945961379</v>
      </c>
      <c r="M74" s="61">
        <f t="shared" si="6"/>
        <v>377.059945961379</v>
      </c>
      <c r="N74" s="48">
        <f aca="true" t="shared" si="9" ref="N74:N137">AVERAGE(L74:M74)</f>
        <v>360.20994596137905</v>
      </c>
      <c r="O74" s="49">
        <v>30</v>
      </c>
      <c r="P74" s="49">
        <v>53.6</v>
      </c>
      <c r="Q74" s="49">
        <v>62.9</v>
      </c>
      <c r="AF74" s="53">
        <v>0</v>
      </c>
      <c r="AG74" s="48">
        <v>360.20994596137905</v>
      </c>
    </row>
    <row r="75" spans="1:33" ht="12.75">
      <c r="A75" s="19">
        <v>37081</v>
      </c>
      <c r="B75" s="42">
        <v>190</v>
      </c>
      <c r="C75" s="21">
        <v>0.969097197</v>
      </c>
      <c r="D75" s="59">
        <v>0.969097197</v>
      </c>
      <c r="E75" s="23">
        <v>654</v>
      </c>
      <c r="F75" s="55">
        <v>0</v>
      </c>
      <c r="G75" s="43">
        <v>40.07770492</v>
      </c>
      <c r="H75" s="43">
        <v>-74.9058579</v>
      </c>
      <c r="I75" s="47">
        <v>1009.4</v>
      </c>
      <c r="J75" s="49">
        <f t="shared" si="7"/>
        <v>969.42</v>
      </c>
      <c r="K75" s="61">
        <f t="shared" si="5"/>
        <v>367.20331212916136</v>
      </c>
      <c r="L75" s="61">
        <f t="shared" si="8"/>
        <v>342.5033121291614</v>
      </c>
      <c r="M75" s="61">
        <f t="shared" si="6"/>
        <v>376.20331212916136</v>
      </c>
      <c r="N75" s="48">
        <f t="shared" si="9"/>
        <v>359.3533121291614</v>
      </c>
      <c r="O75" s="49">
        <v>30.1</v>
      </c>
      <c r="P75" s="49">
        <v>52.7</v>
      </c>
      <c r="Q75" s="49">
        <v>65.9</v>
      </c>
      <c r="R75" s="20">
        <v>3.2E-06</v>
      </c>
      <c r="Z75" s="51">
        <v>1.106</v>
      </c>
      <c r="AC75" s="51">
        <v>0.122</v>
      </c>
      <c r="AF75" s="53">
        <v>0</v>
      </c>
      <c r="AG75" s="48">
        <v>359.3533121291614</v>
      </c>
    </row>
    <row r="76" spans="1:33" ht="12.75">
      <c r="A76" s="19">
        <v>37081</v>
      </c>
      <c r="B76" s="42">
        <v>190</v>
      </c>
      <c r="C76" s="21">
        <v>0.969212949</v>
      </c>
      <c r="D76" s="59">
        <v>0.969212949</v>
      </c>
      <c r="E76" s="23">
        <v>664</v>
      </c>
      <c r="F76" s="55">
        <v>0</v>
      </c>
      <c r="G76" s="43">
        <v>40.08325621</v>
      </c>
      <c r="H76" s="43">
        <v>-74.90461334</v>
      </c>
      <c r="I76" s="47">
        <v>1010.4</v>
      </c>
      <c r="J76" s="49">
        <f t="shared" si="7"/>
        <v>970.42</v>
      </c>
      <c r="K76" s="61">
        <f t="shared" si="5"/>
        <v>358.64183065895446</v>
      </c>
      <c r="L76" s="61">
        <f t="shared" si="8"/>
        <v>333.9418306589545</v>
      </c>
      <c r="M76" s="61">
        <f t="shared" si="6"/>
        <v>367.64183065895446</v>
      </c>
      <c r="N76" s="48">
        <f t="shared" si="9"/>
        <v>350.7918306589545</v>
      </c>
      <c r="O76" s="49">
        <v>30.1</v>
      </c>
      <c r="P76" s="49">
        <v>52.9</v>
      </c>
      <c r="Q76" s="49">
        <v>54.6</v>
      </c>
      <c r="S76" s="20">
        <v>4.751E-05</v>
      </c>
      <c r="T76" s="20">
        <v>3.203E-05</v>
      </c>
      <c r="U76" s="20">
        <v>1.938E-05</v>
      </c>
      <c r="V76" s="50">
        <v>947.2</v>
      </c>
      <c r="W76" s="50">
        <v>314.7</v>
      </c>
      <c r="X76" s="50">
        <v>311.4</v>
      </c>
      <c r="Y76" s="50">
        <v>18.9</v>
      </c>
      <c r="Z76" s="51">
        <v>1.137</v>
      </c>
      <c r="AC76" s="51">
        <v>0.112</v>
      </c>
      <c r="AF76" s="53">
        <v>0</v>
      </c>
      <c r="AG76" s="48">
        <v>350.7918306589545</v>
      </c>
    </row>
    <row r="77" spans="1:33" ht="12.75">
      <c r="A77" s="19">
        <v>37081</v>
      </c>
      <c r="B77" s="42">
        <v>190</v>
      </c>
      <c r="C77" s="21">
        <v>0.969328701</v>
      </c>
      <c r="D77" s="59">
        <v>0.969328701</v>
      </c>
      <c r="E77" s="23">
        <v>674</v>
      </c>
      <c r="F77" s="55">
        <v>0</v>
      </c>
      <c r="G77" s="43">
        <v>40.0882781</v>
      </c>
      <c r="H77" s="43">
        <v>-74.90785726</v>
      </c>
      <c r="I77" s="47">
        <v>1011.9</v>
      </c>
      <c r="J77" s="49">
        <f t="shared" si="7"/>
        <v>971.92</v>
      </c>
      <c r="K77" s="61">
        <f t="shared" si="5"/>
        <v>345.8161363580521</v>
      </c>
      <c r="L77" s="61">
        <f t="shared" si="8"/>
        <v>321.11613635805213</v>
      </c>
      <c r="M77" s="61">
        <f t="shared" si="6"/>
        <v>354.8161363580521</v>
      </c>
      <c r="N77" s="48">
        <f t="shared" si="9"/>
        <v>337.96613635805215</v>
      </c>
      <c r="O77" s="49">
        <v>30.1</v>
      </c>
      <c r="P77" s="49">
        <v>54</v>
      </c>
      <c r="Q77" s="49">
        <v>59.9</v>
      </c>
      <c r="Z77" s="51">
        <v>1.146</v>
      </c>
      <c r="AC77" s="51">
        <v>0.131</v>
      </c>
      <c r="AF77" s="53">
        <v>0</v>
      </c>
      <c r="AG77" s="48">
        <v>337.96613635805215</v>
      </c>
    </row>
    <row r="78" spans="1:33" ht="12.75">
      <c r="A78" s="19">
        <v>37081</v>
      </c>
      <c r="B78" s="42">
        <v>190</v>
      </c>
      <c r="C78" s="21">
        <v>0.969444454</v>
      </c>
      <c r="D78" s="59">
        <v>0.969444454</v>
      </c>
      <c r="E78" s="23">
        <v>684</v>
      </c>
      <c r="F78" s="55">
        <v>0</v>
      </c>
      <c r="G78" s="43">
        <v>40.0913358</v>
      </c>
      <c r="H78" s="43">
        <v>-74.91408403</v>
      </c>
      <c r="I78" s="47">
        <v>1011.5</v>
      </c>
      <c r="J78" s="49">
        <f t="shared" si="7"/>
        <v>971.52</v>
      </c>
      <c r="K78" s="61">
        <f t="shared" si="5"/>
        <v>349.2343850260877</v>
      </c>
      <c r="L78" s="61">
        <f t="shared" si="8"/>
        <v>324.5343850260877</v>
      </c>
      <c r="M78" s="61">
        <f t="shared" si="6"/>
        <v>358.2343850260877</v>
      </c>
      <c r="N78" s="48">
        <f t="shared" si="9"/>
        <v>341.38438502608767</v>
      </c>
      <c r="O78" s="49">
        <v>30.2</v>
      </c>
      <c r="P78" s="49">
        <v>53.2</v>
      </c>
      <c r="Q78" s="49">
        <v>76.9</v>
      </c>
      <c r="Z78" s="51">
        <v>1.214</v>
      </c>
      <c r="AC78" s="51">
        <v>0.116</v>
      </c>
      <c r="AF78" s="53">
        <v>0</v>
      </c>
      <c r="AG78" s="48">
        <v>341.38438502608767</v>
      </c>
    </row>
    <row r="79" spans="1:33" ht="12.75">
      <c r="A79" s="19">
        <v>37081</v>
      </c>
      <c r="B79" s="42">
        <v>190</v>
      </c>
      <c r="C79" s="21">
        <v>0.969560206</v>
      </c>
      <c r="D79" s="59">
        <v>0.969560206</v>
      </c>
      <c r="E79" s="23">
        <v>694</v>
      </c>
      <c r="F79" s="55">
        <v>0</v>
      </c>
      <c r="G79" s="43">
        <v>40.09042179</v>
      </c>
      <c r="H79" s="43">
        <v>-74.92215844</v>
      </c>
      <c r="I79" s="47">
        <v>1011.2</v>
      </c>
      <c r="J79" s="49">
        <f t="shared" si="7"/>
        <v>971.22</v>
      </c>
      <c r="K79" s="61">
        <f t="shared" si="5"/>
        <v>351.798995248145</v>
      </c>
      <c r="L79" s="61">
        <f t="shared" si="8"/>
        <v>327.098995248145</v>
      </c>
      <c r="M79" s="61">
        <f t="shared" si="6"/>
        <v>360.798995248145</v>
      </c>
      <c r="N79" s="48">
        <f t="shared" si="9"/>
        <v>343.948995248145</v>
      </c>
      <c r="O79" s="49">
        <v>30.2</v>
      </c>
      <c r="P79" s="49">
        <v>53.5</v>
      </c>
      <c r="Q79" s="49">
        <v>68.8</v>
      </c>
      <c r="S79" s="20">
        <v>4.304E-05</v>
      </c>
      <c r="T79" s="20">
        <v>2.755E-05</v>
      </c>
      <c r="U79" s="20">
        <v>1.629E-05</v>
      </c>
      <c r="V79" s="50">
        <v>949.1</v>
      </c>
      <c r="W79" s="50">
        <v>314.7</v>
      </c>
      <c r="X79" s="50">
        <v>311.4</v>
      </c>
      <c r="Y79" s="50">
        <v>18.7</v>
      </c>
      <c r="Z79" s="51">
        <v>1.114</v>
      </c>
      <c r="AC79" s="51">
        <v>0.111</v>
      </c>
      <c r="AF79" s="53">
        <v>0</v>
      </c>
      <c r="AG79" s="48">
        <v>343.948995248145</v>
      </c>
    </row>
    <row r="80" spans="1:33" ht="12.75">
      <c r="A80" s="19">
        <v>37081</v>
      </c>
      <c r="B80" s="42">
        <v>190</v>
      </c>
      <c r="C80" s="21">
        <v>0.969675899</v>
      </c>
      <c r="D80" s="59">
        <v>0.969675899</v>
      </c>
      <c r="E80" s="23">
        <v>704</v>
      </c>
      <c r="F80" s="55">
        <v>0</v>
      </c>
      <c r="G80" s="43">
        <v>40.08680149</v>
      </c>
      <c r="H80" s="43">
        <v>-74.92883198</v>
      </c>
      <c r="I80" s="47">
        <v>1010.3</v>
      </c>
      <c r="J80" s="49">
        <f t="shared" si="7"/>
        <v>970.3199999999999</v>
      </c>
      <c r="K80" s="61">
        <f t="shared" si="5"/>
        <v>359.4975817002423</v>
      </c>
      <c r="L80" s="61">
        <f t="shared" si="8"/>
        <v>334.7975817002423</v>
      </c>
      <c r="M80" s="61">
        <f t="shared" si="6"/>
        <v>368.4975817002423</v>
      </c>
      <c r="N80" s="48">
        <f t="shared" si="9"/>
        <v>351.6475817002423</v>
      </c>
      <c r="O80" s="49">
        <v>30</v>
      </c>
      <c r="P80" s="49">
        <v>54.2</v>
      </c>
      <c r="Q80" s="49">
        <v>59.6</v>
      </c>
      <c r="Z80" s="51">
        <v>1.156</v>
      </c>
      <c r="AC80" s="51">
        <v>0.124</v>
      </c>
      <c r="AF80" s="53">
        <v>0</v>
      </c>
      <c r="AG80" s="48">
        <v>351.6475817002423</v>
      </c>
    </row>
    <row r="81" spans="1:33" ht="12.75">
      <c r="A81" s="19">
        <v>37081</v>
      </c>
      <c r="B81" s="42">
        <v>190</v>
      </c>
      <c r="C81" s="21">
        <v>0.969791651</v>
      </c>
      <c r="D81" s="59">
        <v>0.969791651</v>
      </c>
      <c r="E81" s="23">
        <v>714</v>
      </c>
      <c r="F81" s="55">
        <v>0</v>
      </c>
      <c r="G81" s="43">
        <v>40.08328879</v>
      </c>
      <c r="H81" s="43">
        <v>-74.93542528</v>
      </c>
      <c r="I81" s="47">
        <v>1009.6</v>
      </c>
      <c r="J81" s="49">
        <f t="shared" si="7"/>
        <v>969.62</v>
      </c>
      <c r="K81" s="61">
        <f t="shared" si="5"/>
        <v>365.49030952963716</v>
      </c>
      <c r="L81" s="61">
        <f t="shared" si="8"/>
        <v>340.79030952963717</v>
      </c>
      <c r="M81" s="61">
        <f t="shared" si="6"/>
        <v>374.49030952963716</v>
      </c>
      <c r="N81" s="48">
        <f t="shared" si="9"/>
        <v>357.6403095296372</v>
      </c>
      <c r="O81" s="49">
        <v>29.9</v>
      </c>
      <c r="P81" s="49">
        <v>54.8</v>
      </c>
      <c r="Q81" s="49">
        <v>57</v>
      </c>
      <c r="R81" s="20">
        <v>4.59E-06</v>
      </c>
      <c r="Z81" s="51">
        <v>1.167</v>
      </c>
      <c r="AC81" s="51">
        <v>0.114</v>
      </c>
      <c r="AF81" s="53">
        <v>0</v>
      </c>
      <c r="AG81" s="48">
        <v>357.6403095296372</v>
      </c>
    </row>
    <row r="82" spans="1:33" ht="12.75">
      <c r="A82" s="19">
        <v>37081</v>
      </c>
      <c r="B82" s="42">
        <v>190</v>
      </c>
      <c r="C82" s="21">
        <v>0.969907403</v>
      </c>
      <c r="D82" s="59">
        <v>0.969907403</v>
      </c>
      <c r="E82" s="23">
        <v>724</v>
      </c>
      <c r="F82" s="55">
        <v>0</v>
      </c>
      <c r="G82" s="43">
        <v>40.08003769</v>
      </c>
      <c r="H82" s="43">
        <v>-74.94197653</v>
      </c>
      <c r="I82" s="47">
        <v>1009.9</v>
      </c>
      <c r="J82" s="49">
        <f t="shared" si="7"/>
        <v>969.92</v>
      </c>
      <c r="K82" s="61">
        <f t="shared" si="5"/>
        <v>362.92146801931364</v>
      </c>
      <c r="L82" s="61">
        <f t="shared" si="8"/>
        <v>338.22146801931365</v>
      </c>
      <c r="M82" s="61">
        <f t="shared" si="6"/>
        <v>371.92146801931364</v>
      </c>
      <c r="N82" s="48">
        <f t="shared" si="9"/>
        <v>355.07146801931367</v>
      </c>
      <c r="O82" s="49">
        <v>29.9</v>
      </c>
      <c r="P82" s="49">
        <v>54.4</v>
      </c>
      <c r="Q82" s="49">
        <v>63.2</v>
      </c>
      <c r="S82" s="20">
        <v>4.567E-05</v>
      </c>
      <c r="T82" s="20">
        <v>3.082E-05</v>
      </c>
      <c r="U82" s="20">
        <v>1.991E-05</v>
      </c>
      <c r="V82" s="50">
        <v>947.2</v>
      </c>
      <c r="W82" s="50">
        <v>314.8</v>
      </c>
      <c r="X82" s="50">
        <v>311.4</v>
      </c>
      <c r="Y82" s="50">
        <v>18.3</v>
      </c>
      <c r="Z82" s="51">
        <v>1.022</v>
      </c>
      <c r="AC82" s="51">
        <v>0.121</v>
      </c>
      <c r="AF82" s="53">
        <v>0</v>
      </c>
      <c r="AG82" s="48">
        <v>355.07146801931367</v>
      </c>
    </row>
    <row r="83" spans="1:33" ht="12.75">
      <c r="A83" s="19">
        <v>37081</v>
      </c>
      <c r="B83" s="42">
        <v>190</v>
      </c>
      <c r="C83" s="21">
        <v>0.970023155</v>
      </c>
      <c r="D83" s="59">
        <v>0.970023155</v>
      </c>
      <c r="E83" s="23">
        <v>734</v>
      </c>
      <c r="F83" s="55">
        <v>0</v>
      </c>
      <c r="G83" s="43">
        <v>40.07669126</v>
      </c>
      <c r="H83" s="43">
        <v>-74.94845911</v>
      </c>
      <c r="I83" s="47">
        <v>1010</v>
      </c>
      <c r="J83" s="49">
        <f t="shared" si="7"/>
        <v>970.02</v>
      </c>
      <c r="K83" s="61">
        <f t="shared" si="5"/>
        <v>362.06536408008384</v>
      </c>
      <c r="L83" s="61">
        <f t="shared" si="8"/>
        <v>337.36536408008385</v>
      </c>
      <c r="M83" s="61">
        <f t="shared" si="6"/>
        <v>371.06536408008384</v>
      </c>
      <c r="N83" s="48">
        <f t="shared" si="9"/>
        <v>354.2153640800839</v>
      </c>
      <c r="O83" s="49">
        <v>30</v>
      </c>
      <c r="P83" s="49">
        <v>54.9</v>
      </c>
      <c r="Q83" s="49">
        <v>63.5</v>
      </c>
      <c r="Z83" s="51">
        <v>1.086</v>
      </c>
      <c r="AC83" s="51">
        <v>0.121</v>
      </c>
      <c r="AF83" s="53">
        <v>0</v>
      </c>
      <c r="AG83" s="48">
        <v>354.2153640800839</v>
      </c>
    </row>
    <row r="84" spans="1:33" ht="12.75">
      <c r="A84" s="19">
        <v>37081</v>
      </c>
      <c r="B84" s="42">
        <v>190</v>
      </c>
      <c r="C84" s="21">
        <v>0.970138907</v>
      </c>
      <c r="D84" s="59">
        <v>0.970138907</v>
      </c>
      <c r="E84" s="23">
        <v>744</v>
      </c>
      <c r="F84" s="55">
        <v>0</v>
      </c>
      <c r="G84" s="43">
        <v>40.07305062</v>
      </c>
      <c r="H84" s="43">
        <v>-74.95476033</v>
      </c>
      <c r="I84" s="47">
        <v>1008.8</v>
      </c>
      <c r="J84" s="49">
        <f t="shared" si="7"/>
        <v>968.8199999999999</v>
      </c>
      <c r="K84" s="61">
        <f t="shared" si="5"/>
        <v>372.34444117649133</v>
      </c>
      <c r="L84" s="61">
        <f t="shared" si="8"/>
        <v>347.64444117649134</v>
      </c>
      <c r="M84" s="61">
        <f t="shared" si="6"/>
        <v>381.34444117649133</v>
      </c>
      <c r="N84" s="48">
        <f t="shared" si="9"/>
        <v>364.49444117649136</v>
      </c>
      <c r="O84" s="49">
        <v>30</v>
      </c>
      <c r="P84" s="49">
        <v>55.1</v>
      </c>
      <c r="Q84" s="49">
        <v>65.5</v>
      </c>
      <c r="Z84" s="51">
        <v>1.126</v>
      </c>
      <c r="AC84" s="51">
        <v>0.132</v>
      </c>
      <c r="AF84" s="53">
        <v>0</v>
      </c>
      <c r="AG84" s="48">
        <v>364.49444117649136</v>
      </c>
    </row>
    <row r="85" spans="1:33" ht="12.75">
      <c r="A85" s="19">
        <v>37081</v>
      </c>
      <c r="B85" s="42">
        <v>190</v>
      </c>
      <c r="C85" s="21">
        <v>0.9702546</v>
      </c>
      <c r="D85" s="59">
        <v>0.9702546</v>
      </c>
      <c r="E85" s="23">
        <v>754</v>
      </c>
      <c r="F85" s="55">
        <v>0</v>
      </c>
      <c r="G85" s="43">
        <v>40.06929352</v>
      </c>
      <c r="H85" s="43">
        <v>-74.96099026</v>
      </c>
      <c r="I85" s="47">
        <v>1008.3</v>
      </c>
      <c r="J85" s="49">
        <f t="shared" si="7"/>
        <v>968.3199999999999</v>
      </c>
      <c r="K85" s="61">
        <f t="shared" si="5"/>
        <v>376.6311481550322</v>
      </c>
      <c r="L85" s="61">
        <f t="shared" si="8"/>
        <v>351.9311481550322</v>
      </c>
      <c r="M85" s="61">
        <f t="shared" si="6"/>
        <v>385.6311481550322</v>
      </c>
      <c r="N85" s="48">
        <f t="shared" si="9"/>
        <v>368.78114815503216</v>
      </c>
      <c r="O85" s="49">
        <v>29.8</v>
      </c>
      <c r="P85" s="49">
        <v>55.4</v>
      </c>
      <c r="Q85" s="49">
        <v>66.9</v>
      </c>
      <c r="Z85" s="51">
        <v>1.216</v>
      </c>
      <c r="AC85" s="51">
        <v>0.141</v>
      </c>
      <c r="AF85" s="53">
        <v>0</v>
      </c>
      <c r="AG85" s="48">
        <v>368.78114815503216</v>
      </c>
    </row>
    <row r="86" spans="1:33" ht="12.75">
      <c r="A86" s="19">
        <v>37081</v>
      </c>
      <c r="B86" s="42">
        <v>190</v>
      </c>
      <c r="C86" s="21">
        <v>0.970370352</v>
      </c>
      <c r="D86" s="59">
        <v>0.970370352</v>
      </c>
      <c r="E86" s="23">
        <v>764</v>
      </c>
      <c r="F86" s="55">
        <v>0</v>
      </c>
      <c r="G86" s="43">
        <v>40.06571768</v>
      </c>
      <c r="H86" s="43">
        <v>-74.96719262</v>
      </c>
      <c r="I86" s="47">
        <v>1009.4</v>
      </c>
      <c r="J86" s="49">
        <f t="shared" si="7"/>
        <v>969.42</v>
      </c>
      <c r="K86" s="61">
        <f t="shared" si="5"/>
        <v>367.20331212916136</v>
      </c>
      <c r="L86" s="61">
        <f t="shared" si="8"/>
        <v>342.5033121291614</v>
      </c>
      <c r="M86" s="61">
        <f t="shared" si="6"/>
        <v>376.20331212916136</v>
      </c>
      <c r="N86" s="48">
        <f t="shared" si="9"/>
        <v>359.3533121291614</v>
      </c>
      <c r="O86" s="49">
        <v>29.9</v>
      </c>
      <c r="P86" s="49">
        <v>55.2</v>
      </c>
      <c r="Q86" s="49">
        <v>64.9</v>
      </c>
      <c r="S86" s="20">
        <v>4.524E-05</v>
      </c>
      <c r="T86" s="20">
        <v>2.919E-05</v>
      </c>
      <c r="U86" s="20">
        <v>1.689E-05</v>
      </c>
      <c r="V86" s="50">
        <v>946.3</v>
      </c>
      <c r="W86" s="50">
        <v>314.8</v>
      </c>
      <c r="X86" s="50">
        <v>311.3</v>
      </c>
      <c r="Y86" s="50">
        <v>18.5</v>
      </c>
      <c r="Z86" s="51">
        <v>1.056</v>
      </c>
      <c r="AC86" s="51">
        <v>0.131</v>
      </c>
      <c r="AF86" s="53">
        <v>0</v>
      </c>
      <c r="AG86" s="48">
        <v>359.3533121291614</v>
      </c>
    </row>
    <row r="87" spans="1:33" ht="12.75">
      <c r="A87" s="19">
        <v>37081</v>
      </c>
      <c r="B87" s="42">
        <v>190</v>
      </c>
      <c r="C87" s="21">
        <v>0.970486104</v>
      </c>
      <c r="D87" s="59">
        <v>0.970486104</v>
      </c>
      <c r="E87" s="23">
        <v>774</v>
      </c>
      <c r="F87" s="55">
        <v>0</v>
      </c>
      <c r="G87" s="43">
        <v>40.06203571</v>
      </c>
      <c r="H87" s="43">
        <v>-74.97342178</v>
      </c>
      <c r="I87" s="47">
        <v>1011</v>
      </c>
      <c r="J87" s="49">
        <f t="shared" si="7"/>
        <v>971.02</v>
      </c>
      <c r="K87" s="61">
        <f t="shared" si="5"/>
        <v>353.50917553510425</v>
      </c>
      <c r="L87" s="61">
        <f t="shared" si="8"/>
        <v>328.80917553510426</v>
      </c>
      <c r="M87" s="61">
        <f t="shared" si="6"/>
        <v>362.50917553510425</v>
      </c>
      <c r="N87" s="48">
        <f t="shared" si="9"/>
        <v>345.6591755351043</v>
      </c>
      <c r="O87" s="49">
        <v>30</v>
      </c>
      <c r="P87" s="49">
        <v>54.9</v>
      </c>
      <c r="Q87" s="49">
        <v>62.9</v>
      </c>
      <c r="R87" s="20">
        <v>5.97E-06</v>
      </c>
      <c r="Z87" s="51">
        <v>1.176</v>
      </c>
      <c r="AC87" s="51">
        <v>0.121</v>
      </c>
      <c r="AF87" s="53">
        <v>0</v>
      </c>
      <c r="AG87" s="48">
        <v>345.6591755351043</v>
      </c>
    </row>
    <row r="88" spans="1:33" ht="12.75">
      <c r="A88" s="19">
        <v>37081</v>
      </c>
      <c r="B88" s="42">
        <v>190</v>
      </c>
      <c r="C88" s="21">
        <v>0.970601857</v>
      </c>
      <c r="D88" s="59">
        <v>0.970601857</v>
      </c>
      <c r="E88" s="23">
        <v>784</v>
      </c>
      <c r="F88" s="55">
        <v>0</v>
      </c>
      <c r="G88" s="43">
        <v>40.05838467</v>
      </c>
      <c r="H88" s="43">
        <v>-74.9797611</v>
      </c>
      <c r="I88" s="47">
        <v>1012.2</v>
      </c>
      <c r="J88" s="49">
        <f t="shared" si="7"/>
        <v>972.22</v>
      </c>
      <c r="K88" s="61">
        <f t="shared" si="5"/>
        <v>343.2533729445396</v>
      </c>
      <c r="L88" s="61">
        <f t="shared" si="8"/>
        <v>318.5533729445396</v>
      </c>
      <c r="M88" s="61">
        <f t="shared" si="6"/>
        <v>352.2533729445396</v>
      </c>
      <c r="N88" s="48">
        <f t="shared" si="9"/>
        <v>335.40337294453957</v>
      </c>
      <c r="O88" s="49">
        <v>30.2</v>
      </c>
      <c r="P88" s="49">
        <v>54.6</v>
      </c>
      <c r="Q88" s="49">
        <v>57.4</v>
      </c>
      <c r="Z88" s="51">
        <v>1.166</v>
      </c>
      <c r="AC88" s="51">
        <v>0.153</v>
      </c>
      <c r="AF88" s="53">
        <v>0</v>
      </c>
      <c r="AG88" s="48">
        <v>335.40337294453957</v>
      </c>
    </row>
    <row r="89" spans="1:33" ht="12.75">
      <c r="A89" s="19">
        <v>37081</v>
      </c>
      <c r="B89" s="42">
        <v>190</v>
      </c>
      <c r="C89" s="21">
        <v>0.970717609</v>
      </c>
      <c r="D89" s="59">
        <v>0.970717609</v>
      </c>
      <c r="E89" s="23">
        <v>794</v>
      </c>
      <c r="F89" s="55">
        <v>0</v>
      </c>
      <c r="G89" s="43">
        <v>40.05472375</v>
      </c>
      <c r="H89" s="43">
        <v>-74.98622282</v>
      </c>
      <c r="I89" s="47">
        <v>1012.3</v>
      </c>
      <c r="J89" s="49">
        <f t="shared" si="7"/>
        <v>972.3199999999999</v>
      </c>
      <c r="K89" s="61">
        <f t="shared" si="5"/>
        <v>342.39929420310756</v>
      </c>
      <c r="L89" s="61">
        <f t="shared" si="8"/>
        <v>317.69929420310757</v>
      </c>
      <c r="M89" s="61">
        <f t="shared" si="6"/>
        <v>351.39929420310756</v>
      </c>
      <c r="N89" s="48">
        <f t="shared" si="9"/>
        <v>334.5492942031076</v>
      </c>
      <c r="O89" s="49">
        <v>30.1</v>
      </c>
      <c r="P89" s="49">
        <v>54.5</v>
      </c>
      <c r="Q89" s="49">
        <v>58</v>
      </c>
      <c r="S89" s="20">
        <v>4.524E-05</v>
      </c>
      <c r="T89" s="20">
        <v>2.899E-05</v>
      </c>
      <c r="U89" s="20">
        <v>1.784E-05</v>
      </c>
      <c r="V89" s="50">
        <v>948.9</v>
      </c>
      <c r="W89" s="50">
        <v>314.8</v>
      </c>
      <c r="X89" s="50">
        <v>311.3</v>
      </c>
      <c r="Y89" s="50">
        <v>18.7</v>
      </c>
      <c r="Z89" s="51">
        <v>1.076</v>
      </c>
      <c r="AC89" s="51">
        <v>0.112</v>
      </c>
      <c r="AF89" s="53">
        <v>0</v>
      </c>
      <c r="AG89" s="48">
        <v>334.5492942031076</v>
      </c>
    </row>
    <row r="90" spans="1:33" ht="12.75">
      <c r="A90" s="19">
        <v>37081</v>
      </c>
      <c r="B90" s="42">
        <v>190</v>
      </c>
      <c r="C90" s="21">
        <v>0.970833361</v>
      </c>
      <c r="D90" s="59">
        <v>0.970833361</v>
      </c>
      <c r="E90" s="23">
        <v>804</v>
      </c>
      <c r="F90" s="55">
        <v>0</v>
      </c>
      <c r="G90" s="43">
        <v>40.05102672</v>
      </c>
      <c r="H90" s="43">
        <v>-74.99259104</v>
      </c>
      <c r="I90" s="47">
        <v>1012.2</v>
      </c>
      <c r="J90" s="49">
        <f t="shared" si="7"/>
        <v>972.22</v>
      </c>
      <c r="K90" s="61">
        <f t="shared" si="5"/>
        <v>343.2533729445396</v>
      </c>
      <c r="L90" s="61">
        <f t="shared" si="8"/>
        <v>318.5533729445396</v>
      </c>
      <c r="M90" s="61">
        <f t="shared" si="6"/>
        <v>352.2533729445396</v>
      </c>
      <c r="N90" s="48">
        <f t="shared" si="9"/>
        <v>335.40337294453957</v>
      </c>
      <c r="O90" s="49">
        <v>30.1</v>
      </c>
      <c r="P90" s="49">
        <v>54.8</v>
      </c>
      <c r="Q90" s="49">
        <v>65.4</v>
      </c>
      <c r="Z90" s="51">
        <v>1.096</v>
      </c>
      <c r="AC90" s="51">
        <v>0.121</v>
      </c>
      <c r="AF90" s="53">
        <v>0</v>
      </c>
      <c r="AG90" s="48">
        <v>335.40337294453957</v>
      </c>
    </row>
    <row r="91" spans="1:33" ht="12.75">
      <c r="A91" s="19">
        <v>37081</v>
      </c>
      <c r="B91" s="42">
        <v>190</v>
      </c>
      <c r="C91" s="21">
        <v>0.970949054</v>
      </c>
      <c r="D91" s="59">
        <v>0.970949054</v>
      </c>
      <c r="E91" s="23">
        <v>814</v>
      </c>
      <c r="F91" s="55">
        <v>0</v>
      </c>
      <c r="G91" s="43">
        <v>40.04730939</v>
      </c>
      <c r="H91" s="43">
        <v>-74.99892361</v>
      </c>
      <c r="I91" s="47">
        <v>1012.7</v>
      </c>
      <c r="J91" s="49">
        <f t="shared" si="7"/>
        <v>972.72</v>
      </c>
      <c r="K91" s="61">
        <f t="shared" si="5"/>
        <v>338.98385740424965</v>
      </c>
      <c r="L91" s="61">
        <f t="shared" si="8"/>
        <v>314.28385740424966</v>
      </c>
      <c r="M91" s="61">
        <f t="shared" si="6"/>
        <v>347.98385740424965</v>
      </c>
      <c r="N91" s="48">
        <f t="shared" si="9"/>
        <v>331.1338574042496</v>
      </c>
      <c r="O91" s="49">
        <v>30.1</v>
      </c>
      <c r="P91" s="49">
        <v>54.8</v>
      </c>
      <c r="Q91" s="49">
        <v>61.5</v>
      </c>
      <c r="Z91" s="51">
        <v>1.176</v>
      </c>
      <c r="AC91" s="51">
        <v>0.133</v>
      </c>
      <c r="AF91" s="53">
        <v>0</v>
      </c>
      <c r="AG91" s="48">
        <v>331.1338574042496</v>
      </c>
    </row>
    <row r="92" spans="1:33" ht="12.75">
      <c r="A92" s="19">
        <v>37081</v>
      </c>
      <c r="B92" s="42">
        <v>190</v>
      </c>
      <c r="C92" s="21">
        <v>0.971064806</v>
      </c>
      <c r="D92" s="59">
        <v>0.971064806</v>
      </c>
      <c r="E92" s="23">
        <v>824</v>
      </c>
      <c r="F92" s="55">
        <v>0</v>
      </c>
      <c r="G92" s="43">
        <v>40.04371776</v>
      </c>
      <c r="H92" s="43">
        <v>-75.00525689</v>
      </c>
      <c r="I92" s="47">
        <v>1012</v>
      </c>
      <c r="J92" s="49">
        <f t="shared" si="7"/>
        <v>972.02</v>
      </c>
      <c r="K92" s="61">
        <f t="shared" si="5"/>
        <v>344.9617940039342</v>
      </c>
      <c r="L92" s="61">
        <f t="shared" si="8"/>
        <v>320.2617940039342</v>
      </c>
      <c r="M92" s="61">
        <f t="shared" si="6"/>
        <v>353.9617940039342</v>
      </c>
      <c r="N92" s="48">
        <f t="shared" si="9"/>
        <v>337.11179400393416</v>
      </c>
      <c r="O92" s="49">
        <v>30.2</v>
      </c>
      <c r="P92" s="49">
        <v>55</v>
      </c>
      <c r="Q92" s="49">
        <v>59.5</v>
      </c>
      <c r="S92" s="20">
        <v>4.477E-05</v>
      </c>
      <c r="T92" s="20">
        <v>3.037E-05</v>
      </c>
      <c r="U92" s="20">
        <v>1.814E-05</v>
      </c>
      <c r="V92" s="50">
        <v>949.8</v>
      </c>
      <c r="W92" s="50">
        <v>314.9</v>
      </c>
      <c r="X92" s="50">
        <v>311.3</v>
      </c>
      <c r="Y92" s="50">
        <v>18.7</v>
      </c>
      <c r="Z92" s="51">
        <v>1.256</v>
      </c>
      <c r="AC92" s="51">
        <v>0.123</v>
      </c>
      <c r="AF92" s="53">
        <v>0</v>
      </c>
      <c r="AG92" s="48">
        <v>337.11179400393416</v>
      </c>
    </row>
    <row r="93" spans="1:33" ht="12.75">
      <c r="A93" s="19">
        <v>37081</v>
      </c>
      <c r="B93" s="42">
        <v>190</v>
      </c>
      <c r="C93" s="21">
        <v>0.971180558</v>
      </c>
      <c r="D93" s="59">
        <v>0.971180558</v>
      </c>
      <c r="E93" s="23">
        <v>834</v>
      </c>
      <c r="F93" s="55">
        <v>0</v>
      </c>
      <c r="G93" s="43">
        <v>40.04018155</v>
      </c>
      <c r="H93" s="43">
        <v>-75.01164224</v>
      </c>
      <c r="I93" s="47">
        <v>1011.2</v>
      </c>
      <c r="J93" s="49">
        <f t="shared" si="7"/>
        <v>971.22</v>
      </c>
      <c r="K93" s="61">
        <f t="shared" si="5"/>
        <v>351.798995248145</v>
      </c>
      <c r="L93" s="61">
        <f t="shared" si="8"/>
        <v>327.098995248145</v>
      </c>
      <c r="M93" s="61">
        <f t="shared" si="6"/>
        <v>360.798995248145</v>
      </c>
      <c r="N93" s="48">
        <f t="shared" si="9"/>
        <v>343.948995248145</v>
      </c>
      <c r="O93" s="49">
        <v>29.9</v>
      </c>
      <c r="P93" s="49">
        <v>54.7</v>
      </c>
      <c r="Q93" s="49">
        <v>52.6</v>
      </c>
      <c r="R93" s="20">
        <v>4.11E-06</v>
      </c>
      <c r="Z93" s="51">
        <v>1.175</v>
      </c>
      <c r="AC93" s="51">
        <v>0.121</v>
      </c>
      <c r="AF93" s="53">
        <v>0</v>
      </c>
      <c r="AG93" s="48">
        <v>343.948995248145</v>
      </c>
    </row>
    <row r="94" spans="1:33" ht="12.75">
      <c r="A94" s="19">
        <v>37081</v>
      </c>
      <c r="B94" s="42">
        <v>190</v>
      </c>
      <c r="C94" s="21">
        <v>0.97129631</v>
      </c>
      <c r="D94" s="59">
        <v>0.97129631</v>
      </c>
      <c r="E94" s="23">
        <v>844</v>
      </c>
      <c r="F94" s="55">
        <v>1</v>
      </c>
      <c r="G94" s="43">
        <v>40.03580402</v>
      </c>
      <c r="H94" s="43">
        <v>-75.01665174</v>
      </c>
      <c r="I94" s="47">
        <v>1011.3</v>
      </c>
      <c r="J94" s="49">
        <f t="shared" si="7"/>
        <v>971.3199999999999</v>
      </c>
      <c r="K94" s="61">
        <f t="shared" si="5"/>
        <v>350.94403716446953</v>
      </c>
      <c r="L94" s="61">
        <f t="shared" si="8"/>
        <v>326.24403716446955</v>
      </c>
      <c r="M94" s="61">
        <f t="shared" si="6"/>
        <v>359.94403716446953</v>
      </c>
      <c r="N94" s="48">
        <f t="shared" si="9"/>
        <v>343.09403716446957</v>
      </c>
      <c r="O94" s="49">
        <v>29.7</v>
      </c>
      <c r="P94" s="49">
        <v>55.1</v>
      </c>
      <c r="Q94" s="49">
        <v>52.5</v>
      </c>
      <c r="Z94" s="51">
        <v>1.096</v>
      </c>
      <c r="AC94" s="51">
        <v>0.143</v>
      </c>
      <c r="AF94" s="53">
        <v>0</v>
      </c>
      <c r="AG94" s="48">
        <v>343.09403716446957</v>
      </c>
    </row>
    <row r="95" spans="1:33" ht="12.75">
      <c r="A95" s="19">
        <v>37081</v>
      </c>
      <c r="B95" s="42">
        <v>190</v>
      </c>
      <c r="C95" s="21">
        <v>0.971412063</v>
      </c>
      <c r="D95" s="59">
        <v>0.971412063</v>
      </c>
      <c r="E95" s="23">
        <v>854</v>
      </c>
      <c r="F95" s="55">
        <v>0</v>
      </c>
      <c r="G95" s="43">
        <v>40.03010472</v>
      </c>
      <c r="H95" s="43">
        <v>-75.01691309</v>
      </c>
      <c r="I95" s="47">
        <v>1011</v>
      </c>
      <c r="J95" s="49">
        <f t="shared" si="7"/>
        <v>971.02</v>
      </c>
      <c r="K95" s="61">
        <f t="shared" si="5"/>
        <v>353.50917553510425</v>
      </c>
      <c r="L95" s="61">
        <f t="shared" si="8"/>
        <v>328.80917553510426</v>
      </c>
      <c r="M95" s="61">
        <f t="shared" si="6"/>
        <v>362.50917553510425</v>
      </c>
      <c r="N95" s="48">
        <f t="shared" si="9"/>
        <v>345.6591755351043</v>
      </c>
      <c r="O95" s="49">
        <v>29.8</v>
      </c>
      <c r="P95" s="49">
        <v>55.3</v>
      </c>
      <c r="Q95" s="49">
        <v>61.5</v>
      </c>
      <c r="S95" s="20">
        <v>4.435E-05</v>
      </c>
      <c r="T95" s="20">
        <v>2.909E-05</v>
      </c>
      <c r="U95" s="20">
        <v>1.781E-05</v>
      </c>
      <c r="V95" s="50">
        <v>948.6</v>
      </c>
      <c r="W95" s="50">
        <v>314.9</v>
      </c>
      <c r="X95" s="50">
        <v>311.3</v>
      </c>
      <c r="Y95" s="50">
        <v>18.5</v>
      </c>
      <c r="Z95" s="51">
        <v>1.217</v>
      </c>
      <c r="AC95" s="51">
        <v>0.102</v>
      </c>
      <c r="AF95" s="53">
        <v>0</v>
      </c>
      <c r="AG95" s="48">
        <v>345.6591755351043</v>
      </c>
    </row>
    <row r="96" spans="1:33" ht="12.75">
      <c r="A96" s="19">
        <v>37081</v>
      </c>
      <c r="B96" s="42">
        <v>190</v>
      </c>
      <c r="C96" s="21">
        <v>0.971527755</v>
      </c>
      <c r="D96" s="59">
        <v>0.971527755</v>
      </c>
      <c r="E96" s="23">
        <v>864</v>
      </c>
      <c r="F96" s="55">
        <v>0</v>
      </c>
      <c r="G96" s="43">
        <v>40.02494589</v>
      </c>
      <c r="H96" s="43">
        <v>-75.01265373</v>
      </c>
      <c r="I96" s="47">
        <v>1010.8</v>
      </c>
      <c r="J96" s="49">
        <f t="shared" si="7"/>
        <v>970.8199999999999</v>
      </c>
      <c r="K96" s="61">
        <f t="shared" si="5"/>
        <v>355.21970810243425</v>
      </c>
      <c r="L96" s="61">
        <f t="shared" si="8"/>
        <v>330.51970810243427</v>
      </c>
      <c r="M96" s="61">
        <f t="shared" si="6"/>
        <v>364.21970810243425</v>
      </c>
      <c r="N96" s="48">
        <f t="shared" si="9"/>
        <v>347.3697081024343</v>
      </c>
      <c r="O96" s="49">
        <v>30</v>
      </c>
      <c r="P96" s="49">
        <v>55.2</v>
      </c>
      <c r="Q96" s="49">
        <v>60.5</v>
      </c>
      <c r="Z96" s="51">
        <v>1.156</v>
      </c>
      <c r="AC96" s="51">
        <v>0.123</v>
      </c>
      <c r="AF96" s="53">
        <v>0</v>
      </c>
      <c r="AG96" s="48">
        <v>347.3697081024343</v>
      </c>
    </row>
    <row r="97" spans="1:33" ht="12.75">
      <c r="A97" s="19">
        <v>37081</v>
      </c>
      <c r="B97" s="42">
        <v>190</v>
      </c>
      <c r="C97" s="21">
        <v>0.971643507</v>
      </c>
      <c r="D97" s="59">
        <v>0.971643507</v>
      </c>
      <c r="E97" s="23">
        <v>874</v>
      </c>
      <c r="F97" s="55">
        <v>0</v>
      </c>
      <c r="G97" s="43">
        <v>40.02231175</v>
      </c>
      <c r="H97" s="43">
        <v>-75.00529814</v>
      </c>
      <c r="I97" s="47">
        <v>1011.5</v>
      </c>
      <c r="J97" s="49">
        <f t="shared" si="7"/>
        <v>971.52</v>
      </c>
      <c r="K97" s="61">
        <f t="shared" si="5"/>
        <v>349.2343850260877</v>
      </c>
      <c r="L97" s="61">
        <f t="shared" si="8"/>
        <v>324.5343850260877</v>
      </c>
      <c r="M97" s="61">
        <f t="shared" si="6"/>
        <v>358.2343850260877</v>
      </c>
      <c r="N97" s="48">
        <f t="shared" si="9"/>
        <v>341.38438502608767</v>
      </c>
      <c r="O97" s="49">
        <v>30.1</v>
      </c>
      <c r="P97" s="49">
        <v>55</v>
      </c>
      <c r="Q97" s="49">
        <v>57.9</v>
      </c>
      <c r="Z97" s="51">
        <v>1.126</v>
      </c>
      <c r="AC97" s="51">
        <v>0.122</v>
      </c>
      <c r="AF97" s="53">
        <v>0</v>
      </c>
      <c r="AG97" s="48">
        <v>341.38438502608767</v>
      </c>
    </row>
    <row r="98" spans="1:33" ht="12.75">
      <c r="A98" s="19">
        <v>37081</v>
      </c>
      <c r="B98" s="42">
        <v>190</v>
      </c>
      <c r="C98" s="21">
        <v>0.97175926</v>
      </c>
      <c r="D98" s="59">
        <v>0.97175926</v>
      </c>
      <c r="E98" s="23">
        <v>884</v>
      </c>
      <c r="F98" s="55">
        <v>1</v>
      </c>
      <c r="G98" s="43">
        <v>40.02426882</v>
      </c>
      <c r="H98" s="43">
        <v>-74.99744181</v>
      </c>
      <c r="I98" s="47">
        <v>1011.3</v>
      </c>
      <c r="J98" s="49">
        <f t="shared" si="7"/>
        <v>971.3199999999999</v>
      </c>
      <c r="K98" s="61">
        <f t="shared" si="5"/>
        <v>350.94403716446953</v>
      </c>
      <c r="L98" s="61">
        <f t="shared" si="8"/>
        <v>326.24403716446955</v>
      </c>
      <c r="M98" s="61">
        <f t="shared" si="6"/>
        <v>359.94403716446953</v>
      </c>
      <c r="N98" s="48">
        <f t="shared" si="9"/>
        <v>343.09403716446957</v>
      </c>
      <c r="O98" s="49">
        <v>30</v>
      </c>
      <c r="P98" s="49">
        <v>55</v>
      </c>
      <c r="Q98" s="49">
        <v>55</v>
      </c>
      <c r="S98" s="20">
        <v>4.548E-05</v>
      </c>
      <c r="T98" s="20">
        <v>3.014E-05</v>
      </c>
      <c r="U98" s="20">
        <v>1.83E-05</v>
      </c>
      <c r="V98" s="50">
        <v>948.6</v>
      </c>
      <c r="W98" s="50">
        <v>315</v>
      </c>
      <c r="X98" s="50">
        <v>311.3</v>
      </c>
      <c r="Y98" s="50">
        <v>18.5</v>
      </c>
      <c r="Z98" s="51">
        <v>1.066</v>
      </c>
      <c r="AC98" s="51">
        <v>0.122</v>
      </c>
      <c r="AF98" s="53">
        <v>0</v>
      </c>
      <c r="AG98" s="48">
        <v>343.09403716446957</v>
      </c>
    </row>
    <row r="99" spans="1:33" ht="12.75">
      <c r="A99" s="19">
        <v>37081</v>
      </c>
      <c r="B99" s="42">
        <v>190</v>
      </c>
      <c r="C99" s="21">
        <v>0.971875012</v>
      </c>
      <c r="D99" s="59">
        <v>0.971875012</v>
      </c>
      <c r="E99" s="23">
        <v>894</v>
      </c>
      <c r="F99" s="55">
        <v>0</v>
      </c>
      <c r="G99" s="43">
        <v>40.02871333</v>
      </c>
      <c r="H99" s="43">
        <v>-74.9912275</v>
      </c>
      <c r="I99" s="47">
        <v>1010.1</v>
      </c>
      <c r="J99" s="49">
        <f t="shared" si="7"/>
        <v>970.12</v>
      </c>
      <c r="K99" s="61">
        <f t="shared" si="5"/>
        <v>361.20934839262173</v>
      </c>
      <c r="L99" s="61">
        <f t="shared" si="8"/>
        <v>336.50934839262175</v>
      </c>
      <c r="M99" s="61">
        <f t="shared" si="6"/>
        <v>370.20934839262173</v>
      </c>
      <c r="N99" s="48">
        <f t="shared" si="9"/>
        <v>353.35934839262177</v>
      </c>
      <c r="O99" s="49">
        <v>29.9</v>
      </c>
      <c r="P99" s="49">
        <v>55.7</v>
      </c>
      <c r="Q99" s="49">
        <v>55</v>
      </c>
      <c r="R99" s="20">
        <v>5.33E-06</v>
      </c>
      <c r="Z99" s="51">
        <v>1.105</v>
      </c>
      <c r="AC99" s="51">
        <v>0.142</v>
      </c>
      <c r="AF99" s="53">
        <v>0</v>
      </c>
      <c r="AG99" s="48">
        <v>353.35934839262177</v>
      </c>
    </row>
    <row r="100" spans="1:33" ht="12.75">
      <c r="A100" s="19">
        <v>37081</v>
      </c>
      <c r="B100" s="42">
        <v>190</v>
      </c>
      <c r="C100" s="21">
        <v>0.971990764</v>
      </c>
      <c r="D100" s="59">
        <v>0.971990764</v>
      </c>
      <c r="E100" s="23">
        <v>904</v>
      </c>
      <c r="F100" s="55">
        <v>0</v>
      </c>
      <c r="G100" s="43">
        <v>40.03278159</v>
      </c>
      <c r="H100" s="43">
        <v>-74.98496851</v>
      </c>
      <c r="I100" s="47">
        <v>1008.9</v>
      </c>
      <c r="J100" s="49">
        <f t="shared" si="7"/>
        <v>968.92</v>
      </c>
      <c r="K100" s="61">
        <f t="shared" si="5"/>
        <v>371.4873652654424</v>
      </c>
      <c r="L100" s="61">
        <f t="shared" si="8"/>
        <v>346.7873652654424</v>
      </c>
      <c r="M100" s="61">
        <f t="shared" si="6"/>
        <v>380.4873652654424</v>
      </c>
      <c r="N100" s="48">
        <f t="shared" si="9"/>
        <v>363.63736526544244</v>
      </c>
      <c r="O100" s="49">
        <v>29.7</v>
      </c>
      <c r="P100" s="49">
        <v>55.9</v>
      </c>
      <c r="Q100" s="49">
        <v>62.6</v>
      </c>
      <c r="Z100" s="51">
        <v>1.156</v>
      </c>
      <c r="AC100" s="51">
        <v>0.124</v>
      </c>
      <c r="AF100" s="53">
        <v>0</v>
      </c>
      <c r="AG100" s="48">
        <v>363.63736526544244</v>
      </c>
    </row>
    <row r="101" spans="1:33" ht="12.75">
      <c r="A101" s="19">
        <v>37081</v>
      </c>
      <c r="B101" s="42">
        <v>190</v>
      </c>
      <c r="C101" s="21">
        <v>0.972106457</v>
      </c>
      <c r="D101" s="59">
        <v>0.972106457</v>
      </c>
      <c r="E101" s="23">
        <v>914</v>
      </c>
      <c r="F101" s="55">
        <v>0</v>
      </c>
      <c r="G101" s="43">
        <v>40.03667949</v>
      </c>
      <c r="H101" s="43">
        <v>-74.97875983</v>
      </c>
      <c r="I101" s="47">
        <v>1010</v>
      </c>
      <c r="J101" s="49">
        <f t="shared" si="7"/>
        <v>970.02</v>
      </c>
      <c r="K101" s="61">
        <f t="shared" si="5"/>
        <v>362.06536408008384</v>
      </c>
      <c r="L101" s="61">
        <f t="shared" si="8"/>
        <v>337.36536408008385</v>
      </c>
      <c r="M101" s="61">
        <f t="shared" si="6"/>
        <v>371.06536408008384</v>
      </c>
      <c r="N101" s="48">
        <f t="shared" si="9"/>
        <v>354.2153640800839</v>
      </c>
      <c r="O101" s="49">
        <v>29.7</v>
      </c>
      <c r="P101" s="49">
        <v>56</v>
      </c>
      <c r="Q101" s="49">
        <v>59.4</v>
      </c>
      <c r="S101" s="20">
        <v>4.558E-05</v>
      </c>
      <c r="T101" s="20">
        <v>2.977E-05</v>
      </c>
      <c r="U101" s="20">
        <v>1.746E-05</v>
      </c>
      <c r="V101" s="50">
        <v>947.1</v>
      </c>
      <c r="W101" s="50">
        <v>315</v>
      </c>
      <c r="X101" s="50">
        <v>311.2</v>
      </c>
      <c r="Y101" s="50">
        <v>18.5</v>
      </c>
      <c r="Z101" s="51">
        <v>1.144</v>
      </c>
      <c r="AC101" s="51">
        <v>0.122</v>
      </c>
      <c r="AF101" s="53">
        <v>10</v>
      </c>
      <c r="AG101" s="48">
        <v>354.2153640800839</v>
      </c>
    </row>
    <row r="102" spans="1:33" ht="12.75">
      <c r="A102" s="19">
        <v>37081</v>
      </c>
      <c r="B102" s="42">
        <v>190</v>
      </c>
      <c r="C102" s="21">
        <v>0.972222209</v>
      </c>
      <c r="D102" s="59">
        <v>0.972222209</v>
      </c>
      <c r="E102" s="23">
        <v>924</v>
      </c>
      <c r="F102" s="55">
        <v>0</v>
      </c>
      <c r="G102" s="43">
        <v>40.04046506</v>
      </c>
      <c r="H102" s="43">
        <v>-74.97238934</v>
      </c>
      <c r="I102" s="47">
        <v>1010.8</v>
      </c>
      <c r="J102" s="49">
        <f t="shared" si="7"/>
        <v>970.8199999999999</v>
      </c>
      <c r="K102" s="61">
        <f t="shared" si="5"/>
        <v>355.21970810243425</v>
      </c>
      <c r="L102" s="61">
        <f t="shared" si="8"/>
        <v>330.51970810243427</v>
      </c>
      <c r="M102" s="61">
        <f t="shared" si="6"/>
        <v>364.21970810243425</v>
      </c>
      <c r="N102" s="48">
        <f t="shared" si="9"/>
        <v>347.3697081024343</v>
      </c>
      <c r="O102" s="49">
        <v>29.9</v>
      </c>
      <c r="P102" s="49">
        <v>55.9</v>
      </c>
      <c r="Q102" s="49">
        <v>62.4</v>
      </c>
      <c r="Z102" s="51">
        <v>1.195</v>
      </c>
      <c r="AC102" s="51">
        <v>0.131</v>
      </c>
      <c r="AF102" s="53">
        <v>10</v>
      </c>
      <c r="AG102" s="48">
        <v>347.3697081024343</v>
      </c>
    </row>
    <row r="103" spans="1:33" ht="12.75">
      <c r="A103" s="19">
        <v>37081</v>
      </c>
      <c r="B103" s="42">
        <v>190</v>
      </c>
      <c r="C103" s="21">
        <v>0.972337961</v>
      </c>
      <c r="D103" s="59">
        <v>0.972337961</v>
      </c>
      <c r="E103" s="23">
        <v>934</v>
      </c>
      <c r="F103" s="55">
        <v>0</v>
      </c>
      <c r="G103" s="43">
        <v>40.04420014</v>
      </c>
      <c r="H103" s="43">
        <v>-74.96586885</v>
      </c>
      <c r="I103" s="47">
        <v>1010.9</v>
      </c>
      <c r="J103" s="49">
        <f t="shared" si="7"/>
        <v>970.92</v>
      </c>
      <c r="K103" s="61">
        <f t="shared" si="5"/>
        <v>354.3643977746519</v>
      </c>
      <c r="L103" s="61">
        <f t="shared" si="8"/>
        <v>329.6643977746519</v>
      </c>
      <c r="M103" s="61">
        <f t="shared" si="6"/>
        <v>363.3643977746519</v>
      </c>
      <c r="N103" s="48">
        <f t="shared" si="9"/>
        <v>346.5143977746519</v>
      </c>
      <c r="O103" s="49">
        <v>30</v>
      </c>
      <c r="P103" s="49">
        <v>55.8</v>
      </c>
      <c r="Q103" s="49">
        <v>61.9</v>
      </c>
      <c r="Z103" s="51">
        <v>1.374</v>
      </c>
      <c r="AC103" s="51">
        <v>0.121</v>
      </c>
      <c r="AF103" s="53">
        <v>10</v>
      </c>
      <c r="AG103" s="48">
        <v>346.5143977746519</v>
      </c>
    </row>
    <row r="104" spans="1:33" ht="12.75">
      <c r="A104" s="19">
        <v>37081</v>
      </c>
      <c r="B104" s="42">
        <v>190</v>
      </c>
      <c r="C104" s="21">
        <v>0.972453713</v>
      </c>
      <c r="D104" s="59">
        <v>0.972453713</v>
      </c>
      <c r="E104" s="23">
        <v>944</v>
      </c>
      <c r="F104" s="55">
        <v>0</v>
      </c>
      <c r="G104" s="43">
        <v>40.0479572</v>
      </c>
      <c r="H104" s="43">
        <v>-74.95917831</v>
      </c>
      <c r="I104" s="47">
        <v>1010.7</v>
      </c>
      <c r="J104" s="49">
        <f t="shared" si="7"/>
        <v>970.72</v>
      </c>
      <c r="K104" s="61">
        <f t="shared" si="5"/>
        <v>356.07510653659875</v>
      </c>
      <c r="L104" s="61">
        <f t="shared" si="8"/>
        <v>331.37510653659876</v>
      </c>
      <c r="M104" s="61">
        <f t="shared" si="6"/>
        <v>365.07510653659875</v>
      </c>
      <c r="N104" s="48">
        <f t="shared" si="9"/>
        <v>348.2251065365988</v>
      </c>
      <c r="O104" s="49">
        <v>30.1</v>
      </c>
      <c r="P104" s="49">
        <v>55.3</v>
      </c>
      <c r="Q104" s="49">
        <v>62.5</v>
      </c>
      <c r="Z104" s="51">
        <v>1.404</v>
      </c>
      <c r="AC104" s="51">
        <v>0.152</v>
      </c>
      <c r="AF104" s="53">
        <v>10</v>
      </c>
      <c r="AG104" s="48">
        <v>348.2251065365988</v>
      </c>
    </row>
    <row r="105" spans="1:33" ht="12.75">
      <c r="A105" s="19">
        <v>37081</v>
      </c>
      <c r="B105" s="42">
        <v>190</v>
      </c>
      <c r="C105" s="21">
        <v>0.972569466</v>
      </c>
      <c r="D105" s="59">
        <v>0.972569466</v>
      </c>
      <c r="E105" s="23">
        <v>954</v>
      </c>
      <c r="F105" s="55">
        <v>0</v>
      </c>
      <c r="G105" s="43">
        <v>40.05162696</v>
      </c>
      <c r="H105" s="43">
        <v>-74.95242074</v>
      </c>
      <c r="I105" s="47">
        <v>1009.6</v>
      </c>
      <c r="J105" s="49">
        <f t="shared" si="7"/>
        <v>969.62</v>
      </c>
      <c r="K105" s="61">
        <f t="shared" si="5"/>
        <v>365.49030952963716</v>
      </c>
      <c r="L105" s="61">
        <f t="shared" si="8"/>
        <v>340.79030952963717</v>
      </c>
      <c r="M105" s="61">
        <f t="shared" si="6"/>
        <v>374.49030952963716</v>
      </c>
      <c r="N105" s="48">
        <f t="shared" si="9"/>
        <v>357.6403095296372</v>
      </c>
      <c r="O105" s="49">
        <v>29.9</v>
      </c>
      <c r="P105" s="49">
        <v>55.3</v>
      </c>
      <c r="Q105" s="49">
        <v>63.5</v>
      </c>
      <c r="R105" s="20">
        <v>4.18E-06</v>
      </c>
      <c r="S105" s="20">
        <v>4.657E-05</v>
      </c>
      <c r="T105" s="20">
        <v>2.972E-05</v>
      </c>
      <c r="U105" s="20">
        <v>1.735E-05</v>
      </c>
      <c r="V105" s="50">
        <v>947.8</v>
      </c>
      <c r="W105" s="50">
        <v>315</v>
      </c>
      <c r="X105" s="50">
        <v>311.2</v>
      </c>
      <c r="Y105" s="50">
        <v>18.5</v>
      </c>
      <c r="Z105" s="51">
        <v>1.514</v>
      </c>
      <c r="AC105" s="51">
        <v>0.162</v>
      </c>
      <c r="AF105" s="53">
        <v>10</v>
      </c>
      <c r="AG105" s="48">
        <v>357.6403095296372</v>
      </c>
    </row>
    <row r="106" spans="1:33" ht="12.75">
      <c r="A106" s="19">
        <v>37081</v>
      </c>
      <c r="B106" s="42">
        <v>190</v>
      </c>
      <c r="C106" s="21">
        <v>0.972685158</v>
      </c>
      <c r="D106" s="59">
        <v>0.972685158</v>
      </c>
      <c r="E106" s="23">
        <v>964</v>
      </c>
      <c r="F106" s="55">
        <v>0</v>
      </c>
      <c r="G106" s="43">
        <v>40.05525604</v>
      </c>
      <c r="H106" s="43">
        <v>-74.94559257</v>
      </c>
      <c r="I106" s="47">
        <v>1009.8</v>
      </c>
      <c r="J106" s="49">
        <f t="shared" si="7"/>
        <v>969.8199999999999</v>
      </c>
      <c r="K106" s="61">
        <f t="shared" si="5"/>
        <v>363.77766022851347</v>
      </c>
      <c r="L106" s="61">
        <f t="shared" si="8"/>
        <v>339.0776602285135</v>
      </c>
      <c r="M106" s="61">
        <f t="shared" si="6"/>
        <v>372.77766022851347</v>
      </c>
      <c r="N106" s="48">
        <f t="shared" si="9"/>
        <v>355.92766022851345</v>
      </c>
      <c r="O106" s="49">
        <v>30</v>
      </c>
      <c r="P106" s="49">
        <v>54.9</v>
      </c>
      <c r="Q106" s="49">
        <v>64.9</v>
      </c>
      <c r="Z106" s="51">
        <v>1.526</v>
      </c>
      <c r="AC106" s="51">
        <v>0.172</v>
      </c>
      <c r="AF106" s="53">
        <v>10</v>
      </c>
      <c r="AG106" s="48">
        <v>355.92766022851345</v>
      </c>
    </row>
    <row r="107" spans="1:33" ht="12.75">
      <c r="A107" s="19">
        <v>37081</v>
      </c>
      <c r="B107" s="42">
        <v>190</v>
      </c>
      <c r="C107" s="21">
        <v>0.97280091</v>
      </c>
      <c r="D107" s="59">
        <v>0.97280091</v>
      </c>
      <c r="E107" s="23">
        <v>974</v>
      </c>
      <c r="F107" s="55">
        <v>0</v>
      </c>
      <c r="G107" s="43">
        <v>40.05903394</v>
      </c>
      <c r="H107" s="43">
        <v>-74.93898411</v>
      </c>
      <c r="I107" s="47">
        <v>1009.7</v>
      </c>
      <c r="J107" s="49">
        <f t="shared" si="7"/>
        <v>969.72</v>
      </c>
      <c r="K107" s="61">
        <f t="shared" si="5"/>
        <v>364.63394072588443</v>
      </c>
      <c r="L107" s="61">
        <f t="shared" si="8"/>
        <v>339.93394072588444</v>
      </c>
      <c r="M107" s="61">
        <f t="shared" si="6"/>
        <v>373.63394072588443</v>
      </c>
      <c r="N107" s="48">
        <f t="shared" si="9"/>
        <v>356.78394072588446</v>
      </c>
      <c r="O107" s="49">
        <v>30</v>
      </c>
      <c r="P107" s="49">
        <v>54.4</v>
      </c>
      <c r="Q107" s="49">
        <v>64.4</v>
      </c>
      <c r="Z107" s="51">
        <v>1.575</v>
      </c>
      <c r="AA107" s="45">
        <v>222.341</v>
      </c>
      <c r="AB107" s="45">
        <f aca="true" t="shared" si="10" ref="AB107:AB170">AVERAGE(AA102:AA107)</f>
        <v>222.341</v>
      </c>
      <c r="AC107" s="51">
        <v>0.162</v>
      </c>
      <c r="AD107" s="52">
        <v>1.067</v>
      </c>
      <c r="AE107" s="52">
        <f aca="true" t="shared" si="11" ref="AE107:AE170">AVERAGE(AD102:AD107)</f>
        <v>1.067</v>
      </c>
      <c r="AF107" s="53">
        <v>10</v>
      </c>
      <c r="AG107" s="48">
        <v>356.78394072588446</v>
      </c>
    </row>
    <row r="108" spans="1:33" ht="12.75">
      <c r="A108" s="19">
        <v>37081</v>
      </c>
      <c r="B108" s="42">
        <v>190</v>
      </c>
      <c r="C108" s="21">
        <v>0.972916663</v>
      </c>
      <c r="D108" s="59">
        <v>0.972916663</v>
      </c>
      <c r="E108" s="23">
        <v>984</v>
      </c>
      <c r="F108" s="55">
        <v>0</v>
      </c>
      <c r="G108" s="43">
        <v>40.06264491</v>
      </c>
      <c r="H108" s="43">
        <v>-74.93226589</v>
      </c>
      <c r="I108" s="47">
        <v>1009.6</v>
      </c>
      <c r="J108" s="49">
        <f t="shared" si="7"/>
        <v>969.62</v>
      </c>
      <c r="K108" s="61">
        <f t="shared" si="5"/>
        <v>365.49030952963716</v>
      </c>
      <c r="L108" s="61">
        <f t="shared" si="8"/>
        <v>340.79030952963717</v>
      </c>
      <c r="M108" s="61">
        <f t="shared" si="6"/>
        <v>374.49030952963716</v>
      </c>
      <c r="N108" s="48">
        <f t="shared" si="9"/>
        <v>357.6403095296372</v>
      </c>
      <c r="O108" s="49">
        <v>30</v>
      </c>
      <c r="P108" s="49">
        <v>54.5</v>
      </c>
      <c r="Q108" s="49">
        <v>67.4</v>
      </c>
      <c r="S108" s="20">
        <v>4.793E-05</v>
      </c>
      <c r="T108" s="20">
        <v>3.205E-05</v>
      </c>
      <c r="U108" s="20">
        <v>1.989E-05</v>
      </c>
      <c r="V108" s="50">
        <v>947</v>
      </c>
      <c r="W108" s="50">
        <v>315.1</v>
      </c>
      <c r="X108" s="50">
        <v>311.2</v>
      </c>
      <c r="Y108" s="50">
        <v>18.5</v>
      </c>
      <c r="Z108" s="51">
        <v>1.674</v>
      </c>
      <c r="AA108" s="45">
        <v>271.338</v>
      </c>
      <c r="AB108" s="45">
        <f t="shared" si="10"/>
        <v>246.83950000000002</v>
      </c>
      <c r="AC108" s="51">
        <v>0.161</v>
      </c>
      <c r="AD108" s="52">
        <v>1.067</v>
      </c>
      <c r="AE108" s="52">
        <f t="shared" si="11"/>
        <v>1.067</v>
      </c>
      <c r="AF108" s="53">
        <v>10</v>
      </c>
      <c r="AG108" s="48">
        <v>357.6403095296372</v>
      </c>
    </row>
    <row r="109" spans="1:33" ht="12.75">
      <c r="A109" s="19">
        <v>37081</v>
      </c>
      <c r="B109" s="42">
        <v>190</v>
      </c>
      <c r="C109" s="21">
        <v>0.973032415</v>
      </c>
      <c r="D109" s="59">
        <v>0.973032415</v>
      </c>
      <c r="E109" s="23">
        <v>994</v>
      </c>
      <c r="F109" s="55">
        <v>0</v>
      </c>
      <c r="G109" s="43">
        <v>40.06599268</v>
      </c>
      <c r="H109" s="43">
        <v>-74.92545768</v>
      </c>
      <c r="I109" s="47">
        <v>1010.7</v>
      </c>
      <c r="J109" s="49">
        <f t="shared" si="7"/>
        <v>970.72</v>
      </c>
      <c r="K109" s="61">
        <f t="shared" si="5"/>
        <v>356.07510653659875</v>
      </c>
      <c r="L109" s="61">
        <f t="shared" si="8"/>
        <v>331.37510653659876</v>
      </c>
      <c r="M109" s="61">
        <f t="shared" si="6"/>
        <v>365.07510653659875</v>
      </c>
      <c r="N109" s="48">
        <f t="shared" si="9"/>
        <v>348.2251065365988</v>
      </c>
      <c r="O109" s="49">
        <v>30</v>
      </c>
      <c r="P109" s="49">
        <v>54.7</v>
      </c>
      <c r="Q109" s="49">
        <v>65.6</v>
      </c>
      <c r="Z109" s="51">
        <v>1.594</v>
      </c>
      <c r="AA109" s="45">
        <v>222.336</v>
      </c>
      <c r="AB109" s="45">
        <f t="shared" si="10"/>
        <v>238.6716666666667</v>
      </c>
      <c r="AC109" s="51">
        <v>0.194</v>
      </c>
      <c r="AD109" s="52">
        <v>1.067</v>
      </c>
      <c r="AE109" s="52">
        <f t="shared" si="11"/>
        <v>1.067</v>
      </c>
      <c r="AF109" s="53">
        <v>10</v>
      </c>
      <c r="AG109" s="48">
        <v>348.2251065365988</v>
      </c>
    </row>
    <row r="110" spans="1:33" ht="12.75">
      <c r="A110" s="19">
        <v>37081</v>
      </c>
      <c r="B110" s="42">
        <v>190</v>
      </c>
      <c r="C110" s="21">
        <v>0.973148167</v>
      </c>
      <c r="D110" s="59">
        <v>0.973148167</v>
      </c>
      <c r="E110" s="23">
        <v>1004</v>
      </c>
      <c r="F110" s="55">
        <v>0</v>
      </c>
      <c r="G110" s="43">
        <v>40.06928567</v>
      </c>
      <c r="H110" s="43">
        <v>-74.91862103</v>
      </c>
      <c r="I110" s="47">
        <v>1010.7</v>
      </c>
      <c r="J110" s="49">
        <f t="shared" si="7"/>
        <v>970.72</v>
      </c>
      <c r="K110" s="61">
        <f t="shared" si="5"/>
        <v>356.07510653659875</v>
      </c>
      <c r="L110" s="61">
        <f t="shared" si="8"/>
        <v>331.37510653659876</v>
      </c>
      <c r="M110" s="61">
        <f t="shared" si="6"/>
        <v>365.07510653659875</v>
      </c>
      <c r="N110" s="48">
        <f t="shared" si="9"/>
        <v>348.2251065365988</v>
      </c>
      <c r="O110" s="49">
        <v>30</v>
      </c>
      <c r="P110" s="49">
        <v>55.1</v>
      </c>
      <c r="Q110" s="49">
        <v>61.7</v>
      </c>
      <c r="Z110" s="51">
        <v>1.623</v>
      </c>
      <c r="AA110" s="45">
        <v>222.333</v>
      </c>
      <c r="AB110" s="45">
        <f t="shared" si="10"/>
        <v>234.58700000000002</v>
      </c>
      <c r="AC110" s="51">
        <v>0.17</v>
      </c>
      <c r="AD110" s="52">
        <v>1.067</v>
      </c>
      <c r="AE110" s="52">
        <f t="shared" si="11"/>
        <v>1.067</v>
      </c>
      <c r="AF110" s="53">
        <v>10</v>
      </c>
      <c r="AG110" s="48">
        <v>348.2251065365988</v>
      </c>
    </row>
    <row r="111" spans="1:33" ht="12.75">
      <c r="A111" s="19">
        <v>37081</v>
      </c>
      <c r="B111" s="42">
        <v>190</v>
      </c>
      <c r="C111" s="21">
        <v>0.97326386</v>
      </c>
      <c r="D111" s="59">
        <v>0.97326386</v>
      </c>
      <c r="E111" s="23">
        <v>1014</v>
      </c>
      <c r="F111" s="55">
        <v>0</v>
      </c>
      <c r="G111" s="43">
        <v>40.07290109</v>
      </c>
      <c r="H111" s="43">
        <v>-74.91220911</v>
      </c>
      <c r="I111" s="47">
        <v>1011.2</v>
      </c>
      <c r="J111" s="49">
        <f t="shared" si="7"/>
        <v>971.22</v>
      </c>
      <c r="K111" s="61">
        <f t="shared" si="5"/>
        <v>351.798995248145</v>
      </c>
      <c r="L111" s="61">
        <f t="shared" si="8"/>
        <v>327.098995248145</v>
      </c>
      <c r="M111" s="61">
        <f t="shared" si="6"/>
        <v>360.798995248145</v>
      </c>
      <c r="N111" s="48">
        <f t="shared" si="9"/>
        <v>343.948995248145</v>
      </c>
      <c r="O111" s="49">
        <v>29.9</v>
      </c>
      <c r="P111" s="49">
        <v>54</v>
      </c>
      <c r="Q111" s="49">
        <v>59.5</v>
      </c>
      <c r="R111" s="20">
        <v>3.71E-06</v>
      </c>
      <c r="S111" s="20">
        <v>4.681E-05</v>
      </c>
      <c r="T111" s="20">
        <v>3.039E-05</v>
      </c>
      <c r="U111" s="20">
        <v>1.795E-05</v>
      </c>
      <c r="V111" s="50">
        <v>948.1</v>
      </c>
      <c r="W111" s="50">
        <v>315.1</v>
      </c>
      <c r="X111" s="50">
        <v>311.1</v>
      </c>
      <c r="Y111" s="50">
        <v>18.3</v>
      </c>
      <c r="Z111" s="51">
        <v>1.504</v>
      </c>
      <c r="AA111" s="45">
        <v>173.33</v>
      </c>
      <c r="AB111" s="45">
        <f t="shared" si="10"/>
        <v>222.33560000000003</v>
      </c>
      <c r="AC111" s="51">
        <v>0.171</v>
      </c>
      <c r="AD111" s="52">
        <v>1.067</v>
      </c>
      <c r="AE111" s="52">
        <f t="shared" si="11"/>
        <v>1.067</v>
      </c>
      <c r="AF111" s="53">
        <v>10</v>
      </c>
      <c r="AG111" s="48">
        <v>343.948995248145</v>
      </c>
    </row>
    <row r="112" spans="1:33" ht="12.75">
      <c r="A112" s="19">
        <v>37081</v>
      </c>
      <c r="B112" s="42">
        <v>190</v>
      </c>
      <c r="C112" s="21">
        <v>0.973379612</v>
      </c>
      <c r="D112" s="59">
        <v>0.973379612</v>
      </c>
      <c r="E112" s="23">
        <v>1024</v>
      </c>
      <c r="F112" s="55">
        <v>0</v>
      </c>
      <c r="G112" s="43">
        <v>40.07714859</v>
      </c>
      <c r="H112" s="43">
        <v>-74.906844</v>
      </c>
      <c r="I112" s="47">
        <v>1011.9</v>
      </c>
      <c r="J112" s="49">
        <f t="shared" si="7"/>
        <v>971.92</v>
      </c>
      <c r="K112" s="61">
        <f t="shared" si="5"/>
        <v>345.8161363580521</v>
      </c>
      <c r="L112" s="61">
        <f t="shared" si="8"/>
        <v>321.11613635805213</v>
      </c>
      <c r="M112" s="61">
        <f t="shared" si="6"/>
        <v>354.8161363580521</v>
      </c>
      <c r="N112" s="48">
        <f t="shared" si="9"/>
        <v>337.96613635805215</v>
      </c>
      <c r="O112" s="49">
        <v>29.9</v>
      </c>
      <c r="P112" s="49">
        <v>54.9</v>
      </c>
      <c r="Q112" s="49">
        <v>59.9</v>
      </c>
      <c r="Z112" s="51">
        <v>1.554</v>
      </c>
      <c r="AA112" s="45">
        <v>222.327</v>
      </c>
      <c r="AB112" s="45">
        <f t="shared" si="10"/>
        <v>222.33416666666668</v>
      </c>
      <c r="AC112" s="51">
        <v>0.152</v>
      </c>
      <c r="AD112" s="52">
        <v>1.067</v>
      </c>
      <c r="AE112" s="52">
        <f t="shared" si="11"/>
        <v>1.067</v>
      </c>
      <c r="AF112" s="53">
        <v>10</v>
      </c>
      <c r="AG112" s="48">
        <v>337.96613635805215</v>
      </c>
    </row>
    <row r="113" spans="1:33" ht="12.75">
      <c r="A113" s="19">
        <v>37081</v>
      </c>
      <c r="B113" s="42">
        <v>190</v>
      </c>
      <c r="C113" s="21">
        <v>0.973495364</v>
      </c>
      <c r="D113" s="59">
        <v>0.973495364</v>
      </c>
      <c r="E113" s="23">
        <v>1034</v>
      </c>
      <c r="F113" s="55">
        <v>0</v>
      </c>
      <c r="G113" s="43">
        <v>40.08221067</v>
      </c>
      <c r="H113" s="43">
        <v>-74.90389851</v>
      </c>
      <c r="I113" s="47">
        <v>1012.4</v>
      </c>
      <c r="J113" s="49">
        <f t="shared" si="7"/>
        <v>972.42</v>
      </c>
      <c r="K113" s="61">
        <f t="shared" si="5"/>
        <v>341.5453032964247</v>
      </c>
      <c r="L113" s="61">
        <f t="shared" si="8"/>
        <v>316.84530329642473</v>
      </c>
      <c r="M113" s="61">
        <f t="shared" si="6"/>
        <v>350.5453032964247</v>
      </c>
      <c r="N113" s="48">
        <f t="shared" si="9"/>
        <v>333.69530329642475</v>
      </c>
      <c r="O113" s="49">
        <v>29.9</v>
      </c>
      <c r="P113" s="49">
        <v>54.7</v>
      </c>
      <c r="Q113" s="49">
        <v>59.4</v>
      </c>
      <c r="Z113" s="51">
        <v>1.553</v>
      </c>
      <c r="AA113" s="45">
        <v>222.325</v>
      </c>
      <c r="AB113" s="45">
        <f t="shared" si="10"/>
        <v>222.33150000000003</v>
      </c>
      <c r="AC113" s="51">
        <v>0.171</v>
      </c>
      <c r="AD113" s="52">
        <v>1.067</v>
      </c>
      <c r="AE113" s="52">
        <f t="shared" si="11"/>
        <v>1.067</v>
      </c>
      <c r="AF113" s="53">
        <v>10</v>
      </c>
      <c r="AG113" s="48">
        <v>333.69530329642475</v>
      </c>
    </row>
    <row r="114" spans="1:33" ht="12.75">
      <c r="A114" s="19">
        <v>37081</v>
      </c>
      <c r="B114" s="42">
        <v>190</v>
      </c>
      <c r="C114" s="21">
        <v>0.973611116</v>
      </c>
      <c r="D114" s="59">
        <v>0.973611116</v>
      </c>
      <c r="E114" s="23">
        <v>1044</v>
      </c>
      <c r="F114" s="55">
        <v>0</v>
      </c>
      <c r="G114" s="43">
        <v>40.087663</v>
      </c>
      <c r="H114" s="43">
        <v>-74.90469963</v>
      </c>
      <c r="I114" s="47">
        <v>1013.5</v>
      </c>
      <c r="J114" s="49">
        <f t="shared" si="7"/>
        <v>973.52</v>
      </c>
      <c r="K114" s="61">
        <f t="shared" si="5"/>
        <v>332.15719525390296</v>
      </c>
      <c r="L114" s="61">
        <f t="shared" si="8"/>
        <v>307.45719525390297</v>
      </c>
      <c r="M114" s="61">
        <f t="shared" si="6"/>
        <v>341.15719525390296</v>
      </c>
      <c r="N114" s="48">
        <f t="shared" si="9"/>
        <v>324.30719525390293</v>
      </c>
      <c r="O114" s="49">
        <v>29.9</v>
      </c>
      <c r="P114" s="49">
        <v>55.4</v>
      </c>
      <c r="Q114" s="49">
        <v>61.9</v>
      </c>
      <c r="S114" s="20">
        <v>4.574E-05</v>
      </c>
      <c r="T114" s="20">
        <v>3.054E-05</v>
      </c>
      <c r="U114" s="20">
        <v>1.823E-05</v>
      </c>
      <c r="V114" s="50">
        <v>949.8</v>
      </c>
      <c r="W114" s="50">
        <v>315.1</v>
      </c>
      <c r="X114" s="50">
        <v>311.1</v>
      </c>
      <c r="Y114" s="50">
        <v>18.3</v>
      </c>
      <c r="Z114" s="51">
        <v>1.534</v>
      </c>
      <c r="AA114" s="45">
        <v>173.322</v>
      </c>
      <c r="AB114" s="45">
        <f t="shared" si="10"/>
        <v>205.9955</v>
      </c>
      <c r="AC114" s="51">
        <v>0.191</v>
      </c>
      <c r="AD114" s="52">
        <v>1.067</v>
      </c>
      <c r="AE114" s="52">
        <f t="shared" si="11"/>
        <v>1.067</v>
      </c>
      <c r="AF114" s="53">
        <v>10</v>
      </c>
      <c r="AG114" s="48">
        <v>324.30719525390293</v>
      </c>
    </row>
    <row r="115" spans="1:33" ht="12.75">
      <c r="A115" s="19">
        <v>37081</v>
      </c>
      <c r="B115" s="42">
        <v>190</v>
      </c>
      <c r="C115" s="21">
        <v>0.973726869</v>
      </c>
      <c r="D115" s="59">
        <v>0.973726869</v>
      </c>
      <c r="E115" s="23">
        <v>1054</v>
      </c>
      <c r="F115" s="55">
        <v>0</v>
      </c>
      <c r="G115" s="43">
        <v>40.09139344</v>
      </c>
      <c r="H115" s="43">
        <v>-74.90966356</v>
      </c>
      <c r="I115" s="47">
        <v>1014.3</v>
      </c>
      <c r="J115" s="49">
        <f t="shared" si="7"/>
        <v>974.3199999999999</v>
      </c>
      <c r="K115" s="61">
        <f t="shared" si="5"/>
        <v>325.3361406794704</v>
      </c>
      <c r="L115" s="61">
        <f t="shared" si="8"/>
        <v>300.63614067947043</v>
      </c>
      <c r="M115" s="61">
        <f t="shared" si="6"/>
        <v>334.3361406794704</v>
      </c>
      <c r="N115" s="48">
        <f t="shared" si="9"/>
        <v>317.4861406794704</v>
      </c>
      <c r="O115" s="49">
        <v>29.9</v>
      </c>
      <c r="P115" s="49">
        <v>55.5</v>
      </c>
      <c r="Q115" s="49">
        <v>66.9</v>
      </c>
      <c r="Z115" s="51">
        <v>1.504</v>
      </c>
      <c r="AA115" s="45">
        <v>173.319</v>
      </c>
      <c r="AB115" s="45">
        <f t="shared" si="10"/>
        <v>197.82600000000002</v>
      </c>
      <c r="AC115" s="51">
        <v>0.183</v>
      </c>
      <c r="AD115" s="52">
        <v>1.067</v>
      </c>
      <c r="AE115" s="52">
        <f t="shared" si="11"/>
        <v>1.067</v>
      </c>
      <c r="AF115" s="53">
        <v>10</v>
      </c>
      <c r="AG115" s="48">
        <v>317.4861406794704</v>
      </c>
    </row>
    <row r="116" spans="1:33" ht="12.75">
      <c r="A116" s="19">
        <v>37081</v>
      </c>
      <c r="B116" s="42">
        <v>190</v>
      </c>
      <c r="C116" s="21">
        <v>0.973842621</v>
      </c>
      <c r="D116" s="59">
        <v>0.973842621</v>
      </c>
      <c r="E116" s="23">
        <v>1064</v>
      </c>
      <c r="F116" s="55">
        <v>0</v>
      </c>
      <c r="G116" s="43">
        <v>40.09161785</v>
      </c>
      <c r="H116" s="43">
        <v>-74.91693162</v>
      </c>
      <c r="I116" s="47">
        <v>1013.4</v>
      </c>
      <c r="J116" s="49">
        <f t="shared" si="7"/>
        <v>973.42</v>
      </c>
      <c r="K116" s="61">
        <f t="shared" si="5"/>
        <v>333.0102211693693</v>
      </c>
      <c r="L116" s="61">
        <f t="shared" si="8"/>
        <v>308.3102211693693</v>
      </c>
      <c r="M116" s="61">
        <f t="shared" si="6"/>
        <v>342.0102211693693</v>
      </c>
      <c r="N116" s="48">
        <f t="shared" si="9"/>
        <v>325.16022116936927</v>
      </c>
      <c r="O116" s="49">
        <v>29.8</v>
      </c>
      <c r="P116" s="49">
        <v>55.1</v>
      </c>
      <c r="Q116" s="49">
        <v>68.9</v>
      </c>
      <c r="Z116" s="51">
        <v>1.593</v>
      </c>
      <c r="AA116" s="45">
        <v>222.317</v>
      </c>
      <c r="AB116" s="45">
        <f t="shared" si="10"/>
        <v>197.82333333333335</v>
      </c>
      <c r="AC116" s="51">
        <v>0.181</v>
      </c>
      <c r="AD116" s="52">
        <v>1.067</v>
      </c>
      <c r="AE116" s="52">
        <f t="shared" si="11"/>
        <v>1.067</v>
      </c>
      <c r="AF116" s="53">
        <v>10</v>
      </c>
      <c r="AG116" s="48">
        <v>325.16022116936927</v>
      </c>
    </row>
    <row r="117" spans="1:33" ht="12.75">
      <c r="A117" s="19">
        <v>37081</v>
      </c>
      <c r="B117" s="42">
        <v>190</v>
      </c>
      <c r="C117" s="21">
        <v>0.973958313</v>
      </c>
      <c r="D117" s="59">
        <v>0.973958313</v>
      </c>
      <c r="E117" s="23">
        <v>1074</v>
      </c>
      <c r="F117" s="55">
        <v>0</v>
      </c>
      <c r="G117" s="43">
        <v>40.08945028</v>
      </c>
      <c r="H117" s="43">
        <v>-74.9235897</v>
      </c>
      <c r="I117" s="47">
        <v>1011.2</v>
      </c>
      <c r="J117" s="49">
        <f t="shared" si="7"/>
        <v>971.22</v>
      </c>
      <c r="K117" s="61">
        <f t="shared" si="5"/>
        <v>351.798995248145</v>
      </c>
      <c r="L117" s="61">
        <f t="shared" si="8"/>
        <v>327.098995248145</v>
      </c>
      <c r="M117" s="61">
        <f t="shared" si="6"/>
        <v>360.798995248145</v>
      </c>
      <c r="N117" s="48">
        <f t="shared" si="9"/>
        <v>343.948995248145</v>
      </c>
      <c r="O117" s="49">
        <v>29.7</v>
      </c>
      <c r="P117" s="49">
        <v>55.7</v>
      </c>
      <c r="Q117" s="49">
        <v>56.5</v>
      </c>
      <c r="R117" s="20">
        <v>6.34E-06</v>
      </c>
      <c r="S117" s="20">
        <v>4.415E-05</v>
      </c>
      <c r="T117" s="20">
        <v>2.904E-05</v>
      </c>
      <c r="U117" s="20">
        <v>1.734E-05</v>
      </c>
      <c r="V117" s="50">
        <v>950.1</v>
      </c>
      <c r="W117" s="50">
        <v>315.2</v>
      </c>
      <c r="X117" s="50">
        <v>311.1</v>
      </c>
      <c r="Y117" s="50">
        <v>18.2</v>
      </c>
      <c r="Z117" s="51">
        <v>1.574</v>
      </c>
      <c r="AA117" s="45">
        <v>222.314</v>
      </c>
      <c r="AB117" s="45">
        <f t="shared" si="10"/>
        <v>205.98733333333334</v>
      </c>
      <c r="AC117" s="51">
        <v>0.181</v>
      </c>
      <c r="AD117" s="52">
        <v>1.067</v>
      </c>
      <c r="AE117" s="52">
        <f t="shared" si="11"/>
        <v>1.067</v>
      </c>
      <c r="AF117" s="53">
        <v>10</v>
      </c>
      <c r="AG117" s="48">
        <v>343.948995248145</v>
      </c>
    </row>
    <row r="118" spans="1:33" ht="12.75">
      <c r="A118" s="19">
        <v>37081</v>
      </c>
      <c r="B118" s="42">
        <v>190</v>
      </c>
      <c r="C118" s="21">
        <v>0.974074066</v>
      </c>
      <c r="D118" s="59">
        <v>0.974074066</v>
      </c>
      <c r="E118" s="23">
        <v>1084</v>
      </c>
      <c r="F118" s="55">
        <v>0</v>
      </c>
      <c r="G118" s="43">
        <v>40.08582768</v>
      </c>
      <c r="H118" s="43">
        <v>-74.92916014</v>
      </c>
      <c r="I118" s="47">
        <v>1012</v>
      </c>
      <c r="J118" s="49">
        <f t="shared" si="7"/>
        <v>972.02</v>
      </c>
      <c r="K118" s="61">
        <f t="shared" si="5"/>
        <v>344.9617940039342</v>
      </c>
      <c r="L118" s="61">
        <f t="shared" si="8"/>
        <v>320.2617940039342</v>
      </c>
      <c r="M118" s="61">
        <f t="shared" si="6"/>
        <v>353.9617940039342</v>
      </c>
      <c r="N118" s="48">
        <f t="shared" si="9"/>
        <v>337.11179400393416</v>
      </c>
      <c r="O118" s="49">
        <v>29.6</v>
      </c>
      <c r="P118" s="49">
        <v>56.5</v>
      </c>
      <c r="Q118" s="49">
        <v>53.4</v>
      </c>
      <c r="Z118" s="51">
        <v>1.614</v>
      </c>
      <c r="AA118" s="45">
        <v>222.311</v>
      </c>
      <c r="AB118" s="45">
        <f t="shared" si="10"/>
        <v>205.98466666666664</v>
      </c>
      <c r="AC118" s="51">
        <v>0.182</v>
      </c>
      <c r="AD118" s="52">
        <v>1.067</v>
      </c>
      <c r="AE118" s="52">
        <f t="shared" si="11"/>
        <v>1.067</v>
      </c>
      <c r="AF118" s="53">
        <v>10</v>
      </c>
      <c r="AG118" s="48">
        <v>337.11179400393416</v>
      </c>
    </row>
    <row r="119" spans="1:33" ht="12.75">
      <c r="A119" s="19">
        <v>37081</v>
      </c>
      <c r="B119" s="42">
        <v>190</v>
      </c>
      <c r="C119" s="21">
        <v>0.974189818</v>
      </c>
      <c r="D119" s="59">
        <v>0.974189818</v>
      </c>
      <c r="E119" s="23">
        <v>1094</v>
      </c>
      <c r="F119" s="55">
        <v>0</v>
      </c>
      <c r="G119" s="43">
        <v>40.0824891</v>
      </c>
      <c r="H119" s="43">
        <v>-74.93482172</v>
      </c>
      <c r="I119" s="47">
        <v>1012</v>
      </c>
      <c r="J119" s="49">
        <f t="shared" si="7"/>
        <v>972.02</v>
      </c>
      <c r="K119" s="61">
        <f t="shared" si="5"/>
        <v>344.9617940039342</v>
      </c>
      <c r="L119" s="61">
        <f t="shared" si="8"/>
        <v>320.2617940039342</v>
      </c>
      <c r="M119" s="61">
        <f t="shared" si="6"/>
        <v>353.9617940039342</v>
      </c>
      <c r="N119" s="48">
        <f t="shared" si="9"/>
        <v>337.11179400393416</v>
      </c>
      <c r="O119" s="49">
        <v>29.7</v>
      </c>
      <c r="P119" s="49">
        <v>56.9</v>
      </c>
      <c r="Q119" s="49">
        <v>54.6</v>
      </c>
      <c r="Z119" s="51">
        <v>1.615</v>
      </c>
      <c r="AA119" s="45">
        <v>222.309</v>
      </c>
      <c r="AB119" s="45">
        <f t="shared" si="10"/>
        <v>205.982</v>
      </c>
      <c r="AC119" s="51">
        <v>0.192</v>
      </c>
      <c r="AD119" s="52">
        <v>1.067</v>
      </c>
      <c r="AE119" s="52">
        <f t="shared" si="11"/>
        <v>1.067</v>
      </c>
      <c r="AF119" s="53">
        <v>10</v>
      </c>
      <c r="AG119" s="48">
        <v>337.11179400393416</v>
      </c>
    </row>
    <row r="120" spans="1:33" ht="12.75">
      <c r="A120" s="19">
        <v>37081</v>
      </c>
      <c r="B120" s="42">
        <v>190</v>
      </c>
      <c r="C120" s="21">
        <v>0.97430557</v>
      </c>
      <c r="D120" s="59">
        <v>0.97430557</v>
      </c>
      <c r="E120" s="23">
        <v>1104</v>
      </c>
      <c r="F120" s="55">
        <v>0</v>
      </c>
      <c r="G120" s="43">
        <v>40.07930783</v>
      </c>
      <c r="H120" s="43">
        <v>-74.94060536</v>
      </c>
      <c r="I120" s="47">
        <v>1011.9</v>
      </c>
      <c r="J120" s="49">
        <f t="shared" si="7"/>
        <v>971.92</v>
      </c>
      <c r="K120" s="61">
        <f t="shared" si="5"/>
        <v>345.8161363580521</v>
      </c>
      <c r="L120" s="61">
        <f t="shared" si="8"/>
        <v>321.11613635805213</v>
      </c>
      <c r="M120" s="61">
        <f t="shared" si="6"/>
        <v>354.8161363580521</v>
      </c>
      <c r="N120" s="48">
        <f t="shared" si="9"/>
        <v>337.96613635805215</v>
      </c>
      <c r="O120" s="49">
        <v>29.7</v>
      </c>
      <c r="P120" s="49">
        <v>56.5</v>
      </c>
      <c r="Q120" s="49">
        <v>61.9</v>
      </c>
      <c r="S120" s="20">
        <v>4.686E-05</v>
      </c>
      <c r="T120" s="20">
        <v>3E-05</v>
      </c>
      <c r="U120" s="20">
        <v>1.894E-05</v>
      </c>
      <c r="V120" s="50">
        <v>949.3</v>
      </c>
      <c r="W120" s="50">
        <v>315.2</v>
      </c>
      <c r="X120" s="50">
        <v>311.1</v>
      </c>
      <c r="Y120" s="50">
        <v>18.2</v>
      </c>
      <c r="Z120" s="51">
        <v>1.634</v>
      </c>
      <c r="AA120" s="45">
        <v>222.306</v>
      </c>
      <c r="AB120" s="45">
        <f t="shared" si="10"/>
        <v>214.146</v>
      </c>
      <c r="AC120" s="51">
        <v>0.191</v>
      </c>
      <c r="AD120" s="52">
        <v>1.067</v>
      </c>
      <c r="AE120" s="52">
        <f t="shared" si="11"/>
        <v>1.067</v>
      </c>
      <c r="AF120" s="53">
        <v>10</v>
      </c>
      <c r="AG120" s="48">
        <v>337.96613635805215</v>
      </c>
    </row>
    <row r="121" spans="1:33" ht="12.75">
      <c r="A121" s="19">
        <v>37081</v>
      </c>
      <c r="B121" s="42">
        <v>190</v>
      </c>
      <c r="C121" s="21">
        <v>0.974421322</v>
      </c>
      <c r="D121" s="59">
        <v>0.974421322</v>
      </c>
      <c r="E121" s="23">
        <v>1114</v>
      </c>
      <c r="F121" s="55">
        <v>0</v>
      </c>
      <c r="G121" s="43">
        <v>40.0762152</v>
      </c>
      <c r="H121" s="43">
        <v>-74.94646767</v>
      </c>
      <c r="I121" s="47">
        <v>1012.1</v>
      </c>
      <c r="J121" s="49">
        <f t="shared" si="7"/>
        <v>972.12</v>
      </c>
      <c r="K121" s="61">
        <f t="shared" si="5"/>
        <v>344.10753953879004</v>
      </c>
      <c r="L121" s="61">
        <f t="shared" si="8"/>
        <v>319.40753953879005</v>
      </c>
      <c r="M121" s="61">
        <f t="shared" si="6"/>
        <v>353.10753953879004</v>
      </c>
      <c r="N121" s="48">
        <f t="shared" si="9"/>
        <v>336.25753953879007</v>
      </c>
      <c r="O121" s="49">
        <v>29.7</v>
      </c>
      <c r="P121" s="49">
        <v>56.7</v>
      </c>
      <c r="Q121" s="49">
        <v>61.3</v>
      </c>
      <c r="Z121" s="51">
        <v>1.673</v>
      </c>
      <c r="AA121" s="45">
        <v>271.303</v>
      </c>
      <c r="AB121" s="45">
        <f t="shared" si="10"/>
        <v>230.4766666666667</v>
      </c>
      <c r="AC121" s="51">
        <v>0.201</v>
      </c>
      <c r="AD121" s="52">
        <v>1.067</v>
      </c>
      <c r="AE121" s="52">
        <f t="shared" si="11"/>
        <v>1.067</v>
      </c>
      <c r="AF121" s="53">
        <v>10</v>
      </c>
      <c r="AG121" s="48">
        <v>336.25753953879007</v>
      </c>
    </row>
    <row r="122" spans="1:33" ht="12.75">
      <c r="A122" s="19">
        <v>37081</v>
      </c>
      <c r="B122" s="42">
        <v>190</v>
      </c>
      <c r="C122" s="21">
        <v>0.974537015</v>
      </c>
      <c r="D122" s="59">
        <v>0.974537015</v>
      </c>
      <c r="E122" s="23">
        <v>1124</v>
      </c>
      <c r="F122" s="55">
        <v>0</v>
      </c>
      <c r="G122" s="43">
        <v>40.0730353</v>
      </c>
      <c r="H122" s="43">
        <v>-74.95242189</v>
      </c>
      <c r="I122" s="47">
        <v>1011.2</v>
      </c>
      <c r="J122" s="49">
        <f t="shared" si="7"/>
        <v>971.22</v>
      </c>
      <c r="K122" s="61">
        <f t="shared" si="5"/>
        <v>351.798995248145</v>
      </c>
      <c r="L122" s="61">
        <f t="shared" si="8"/>
        <v>327.098995248145</v>
      </c>
      <c r="M122" s="61">
        <f t="shared" si="6"/>
        <v>360.798995248145</v>
      </c>
      <c r="N122" s="48">
        <f t="shared" si="9"/>
        <v>343.948995248145</v>
      </c>
      <c r="O122" s="49">
        <v>29.8</v>
      </c>
      <c r="P122" s="49">
        <v>56.6</v>
      </c>
      <c r="Q122" s="49">
        <v>64.4</v>
      </c>
      <c r="Z122" s="51">
        <v>1.634</v>
      </c>
      <c r="AA122" s="45">
        <v>222.3</v>
      </c>
      <c r="AB122" s="45">
        <f t="shared" si="10"/>
        <v>230.47383333333335</v>
      </c>
      <c r="AC122" s="51">
        <v>0.182</v>
      </c>
      <c r="AD122" s="52">
        <v>1.067</v>
      </c>
      <c r="AE122" s="52">
        <f t="shared" si="11"/>
        <v>1.067</v>
      </c>
      <c r="AF122" s="53">
        <v>10</v>
      </c>
      <c r="AG122" s="48">
        <v>343.948995248145</v>
      </c>
    </row>
    <row r="123" spans="1:33" ht="12.75">
      <c r="A123" s="19">
        <v>37081</v>
      </c>
      <c r="B123" s="42">
        <v>190</v>
      </c>
      <c r="C123" s="21">
        <v>0.974652767</v>
      </c>
      <c r="D123" s="59">
        <v>0.974652767</v>
      </c>
      <c r="E123" s="23">
        <v>1134</v>
      </c>
      <c r="F123" s="55">
        <v>0</v>
      </c>
      <c r="G123" s="43">
        <v>40.06974244</v>
      </c>
      <c r="H123" s="43">
        <v>-74.95834517</v>
      </c>
      <c r="I123" s="47">
        <v>1010.5</v>
      </c>
      <c r="J123" s="49">
        <f t="shared" si="7"/>
        <v>970.52</v>
      </c>
      <c r="K123" s="61">
        <f t="shared" si="5"/>
        <v>357.7861677966972</v>
      </c>
      <c r="L123" s="61">
        <f t="shared" si="8"/>
        <v>333.0861677966972</v>
      </c>
      <c r="M123" s="61">
        <f t="shared" si="6"/>
        <v>366.7861677966972</v>
      </c>
      <c r="N123" s="48">
        <f t="shared" si="9"/>
        <v>349.9361677966972</v>
      </c>
      <c r="O123" s="49">
        <v>29.7</v>
      </c>
      <c r="P123" s="49">
        <v>56.5</v>
      </c>
      <c r="Q123" s="49">
        <v>62.4</v>
      </c>
      <c r="R123" s="20">
        <v>6.88E-06</v>
      </c>
      <c r="Z123" s="51">
        <v>1.564</v>
      </c>
      <c r="AA123" s="45">
        <v>222.298</v>
      </c>
      <c r="AB123" s="45">
        <f t="shared" si="10"/>
        <v>230.47116666666668</v>
      </c>
      <c r="AC123" s="51">
        <v>0.191</v>
      </c>
      <c r="AD123" s="52">
        <v>1.067</v>
      </c>
      <c r="AE123" s="52">
        <f t="shared" si="11"/>
        <v>1.067</v>
      </c>
      <c r="AF123" s="53">
        <v>10</v>
      </c>
      <c r="AG123" s="48">
        <v>349.9361677966972</v>
      </c>
    </row>
    <row r="124" spans="1:33" ht="12.75">
      <c r="A124" s="19">
        <v>37081</v>
      </c>
      <c r="B124" s="42">
        <v>190</v>
      </c>
      <c r="C124" s="21">
        <v>0.974768519</v>
      </c>
      <c r="D124" s="59">
        <v>0.974768519</v>
      </c>
      <c r="E124" s="23">
        <v>1144</v>
      </c>
      <c r="F124" s="55">
        <v>0</v>
      </c>
      <c r="G124" s="43">
        <v>40.06642318</v>
      </c>
      <c r="H124" s="43">
        <v>-74.96422841</v>
      </c>
      <c r="I124" s="47">
        <v>1010.2</v>
      </c>
      <c r="J124" s="49">
        <f t="shared" si="7"/>
        <v>970.22</v>
      </c>
      <c r="K124" s="61">
        <f t="shared" si="5"/>
        <v>360.35342093873675</v>
      </c>
      <c r="L124" s="61">
        <f t="shared" si="8"/>
        <v>335.65342093873676</v>
      </c>
      <c r="M124" s="61">
        <f t="shared" si="6"/>
        <v>369.35342093873675</v>
      </c>
      <c r="N124" s="48">
        <f t="shared" si="9"/>
        <v>352.5034209387368</v>
      </c>
      <c r="O124" s="49">
        <v>29.6</v>
      </c>
      <c r="P124" s="49">
        <v>56.2</v>
      </c>
      <c r="Q124" s="49">
        <v>70.4</v>
      </c>
      <c r="S124" s="20">
        <v>4.684E-05</v>
      </c>
      <c r="T124" s="20">
        <v>3.102E-05</v>
      </c>
      <c r="U124" s="20">
        <v>1.856E-05</v>
      </c>
      <c r="V124" s="50">
        <v>948.4</v>
      </c>
      <c r="W124" s="50">
        <v>315.2</v>
      </c>
      <c r="X124" s="50">
        <v>311.1</v>
      </c>
      <c r="Y124" s="50">
        <v>18.3</v>
      </c>
      <c r="Z124" s="51">
        <v>1.503</v>
      </c>
      <c r="AA124" s="45">
        <v>173.295</v>
      </c>
      <c r="AB124" s="45">
        <f t="shared" si="10"/>
        <v>222.30183333333335</v>
      </c>
      <c r="AC124" s="51">
        <v>0.211</v>
      </c>
      <c r="AD124" s="52">
        <v>1.067</v>
      </c>
      <c r="AE124" s="52">
        <f t="shared" si="11"/>
        <v>1.067</v>
      </c>
      <c r="AF124" s="53">
        <v>10</v>
      </c>
      <c r="AG124" s="48">
        <v>352.5034209387368</v>
      </c>
    </row>
    <row r="125" spans="1:33" ht="12.75">
      <c r="A125" s="19">
        <v>37081</v>
      </c>
      <c r="B125" s="42">
        <v>190</v>
      </c>
      <c r="C125" s="21">
        <v>0.974884272</v>
      </c>
      <c r="D125" s="59">
        <v>0.974884272</v>
      </c>
      <c r="E125" s="23">
        <v>1154</v>
      </c>
      <c r="F125" s="55">
        <v>0</v>
      </c>
      <c r="G125" s="43">
        <v>40.06314955</v>
      </c>
      <c r="H125" s="43">
        <v>-74.96999833</v>
      </c>
      <c r="I125" s="47">
        <v>1010.5</v>
      </c>
      <c r="J125" s="49">
        <f t="shared" si="7"/>
        <v>970.52</v>
      </c>
      <c r="K125" s="61">
        <f t="shared" si="5"/>
        <v>357.7861677966972</v>
      </c>
      <c r="L125" s="61">
        <f t="shared" si="8"/>
        <v>333.0861677966972</v>
      </c>
      <c r="M125" s="61">
        <f t="shared" si="6"/>
        <v>366.7861677966972</v>
      </c>
      <c r="N125" s="48">
        <f t="shared" si="9"/>
        <v>349.9361677966972</v>
      </c>
      <c r="O125" s="49">
        <v>29.5</v>
      </c>
      <c r="P125" s="49">
        <v>56.2</v>
      </c>
      <c r="Q125" s="49">
        <v>69.4</v>
      </c>
      <c r="Z125" s="51">
        <v>1.554</v>
      </c>
      <c r="AA125" s="45">
        <v>222.293</v>
      </c>
      <c r="AB125" s="45">
        <f t="shared" si="10"/>
        <v>222.29916666666668</v>
      </c>
      <c r="AC125" s="51">
        <v>0.181</v>
      </c>
      <c r="AD125" s="52">
        <v>1.067</v>
      </c>
      <c r="AE125" s="52">
        <f t="shared" si="11"/>
        <v>1.067</v>
      </c>
      <c r="AF125" s="53">
        <v>10</v>
      </c>
      <c r="AG125" s="48">
        <v>349.9361677966972</v>
      </c>
    </row>
    <row r="126" spans="1:33" ht="12.75">
      <c r="A126" s="19">
        <v>37081</v>
      </c>
      <c r="B126" s="42">
        <v>190</v>
      </c>
      <c r="C126" s="21">
        <v>0.975000024</v>
      </c>
      <c r="D126" s="59">
        <v>0.975000024</v>
      </c>
      <c r="E126" s="23">
        <v>1164</v>
      </c>
      <c r="F126" s="55">
        <v>0</v>
      </c>
      <c r="G126" s="43">
        <v>40.0598455</v>
      </c>
      <c r="H126" s="43">
        <v>-74.97577558</v>
      </c>
      <c r="I126" s="47">
        <v>1011.2</v>
      </c>
      <c r="J126" s="49">
        <f t="shared" si="7"/>
        <v>971.22</v>
      </c>
      <c r="K126" s="61">
        <f t="shared" si="5"/>
        <v>351.798995248145</v>
      </c>
      <c r="L126" s="61">
        <f t="shared" si="8"/>
        <v>327.098995248145</v>
      </c>
      <c r="M126" s="61">
        <f t="shared" si="6"/>
        <v>360.798995248145</v>
      </c>
      <c r="N126" s="48">
        <f t="shared" si="9"/>
        <v>343.948995248145</v>
      </c>
      <c r="O126" s="49">
        <v>29.6</v>
      </c>
      <c r="P126" s="49">
        <v>56.4</v>
      </c>
      <c r="Q126" s="49">
        <v>64.4</v>
      </c>
      <c r="Z126" s="51">
        <v>1.614</v>
      </c>
      <c r="AA126" s="45">
        <v>222.29</v>
      </c>
      <c r="AB126" s="45">
        <f t="shared" si="10"/>
        <v>222.2965</v>
      </c>
      <c r="AC126" s="51">
        <v>0.181</v>
      </c>
      <c r="AD126" s="52">
        <v>1.067</v>
      </c>
      <c r="AE126" s="52">
        <f t="shared" si="11"/>
        <v>1.067</v>
      </c>
      <c r="AF126" s="53">
        <v>10</v>
      </c>
      <c r="AG126" s="48">
        <v>343.948995248145</v>
      </c>
    </row>
    <row r="127" spans="1:33" ht="12.75">
      <c r="A127" s="19">
        <v>37081</v>
      </c>
      <c r="B127" s="42">
        <v>190</v>
      </c>
      <c r="C127" s="21">
        <v>0.975115716</v>
      </c>
      <c r="D127" s="59">
        <v>0.975115716</v>
      </c>
      <c r="E127" s="23">
        <v>1174</v>
      </c>
      <c r="F127" s="55">
        <v>0</v>
      </c>
      <c r="G127" s="43">
        <v>40.05622908</v>
      </c>
      <c r="H127" s="43">
        <v>-74.98125362</v>
      </c>
      <c r="I127" s="47">
        <v>1011.6</v>
      </c>
      <c r="J127" s="49">
        <f t="shared" si="7"/>
        <v>971.62</v>
      </c>
      <c r="K127" s="61">
        <f t="shared" si="5"/>
        <v>348.37969093514937</v>
      </c>
      <c r="L127" s="61">
        <f t="shared" si="8"/>
        <v>323.6796909351494</v>
      </c>
      <c r="M127" s="61">
        <f t="shared" si="6"/>
        <v>357.37969093514937</v>
      </c>
      <c r="N127" s="48">
        <f t="shared" si="9"/>
        <v>340.52969093514935</v>
      </c>
      <c r="O127" s="49">
        <v>29.6</v>
      </c>
      <c r="P127" s="49">
        <v>56</v>
      </c>
      <c r="Q127" s="49">
        <v>59.9</v>
      </c>
      <c r="S127" s="20">
        <v>4.639E-05</v>
      </c>
      <c r="T127" s="20">
        <v>3.005E-05</v>
      </c>
      <c r="U127" s="20">
        <v>1.803E-05</v>
      </c>
      <c r="V127" s="50">
        <v>948.2</v>
      </c>
      <c r="W127" s="50">
        <v>315.3</v>
      </c>
      <c r="X127" s="50">
        <v>311.1</v>
      </c>
      <c r="Y127" s="50">
        <v>18.3</v>
      </c>
      <c r="Z127" s="51">
        <v>1.564</v>
      </c>
      <c r="AA127" s="45">
        <v>222.287</v>
      </c>
      <c r="AB127" s="45">
        <f t="shared" si="10"/>
        <v>214.12716666666668</v>
      </c>
      <c r="AC127" s="51">
        <v>0.181</v>
      </c>
      <c r="AD127" s="52">
        <v>1.067</v>
      </c>
      <c r="AE127" s="52">
        <f t="shared" si="11"/>
        <v>1.067</v>
      </c>
      <c r="AF127" s="53">
        <v>10</v>
      </c>
      <c r="AG127" s="48">
        <v>340.52969093514935</v>
      </c>
    </row>
    <row r="128" spans="1:33" ht="12.75">
      <c r="A128" s="19">
        <v>37081</v>
      </c>
      <c r="B128" s="42">
        <v>190</v>
      </c>
      <c r="C128" s="21">
        <v>0.975231469</v>
      </c>
      <c r="D128" s="59">
        <v>0.975231469</v>
      </c>
      <c r="E128" s="23">
        <v>1184</v>
      </c>
      <c r="F128" s="55">
        <v>0</v>
      </c>
      <c r="G128" s="43">
        <v>40.05263049</v>
      </c>
      <c r="H128" s="43">
        <v>-74.98673242</v>
      </c>
      <c r="I128" s="47">
        <v>1011.9</v>
      </c>
      <c r="J128" s="49">
        <f t="shared" si="7"/>
        <v>971.92</v>
      </c>
      <c r="K128" s="61">
        <f t="shared" si="5"/>
        <v>345.8161363580521</v>
      </c>
      <c r="L128" s="61">
        <f t="shared" si="8"/>
        <v>321.11613635805213</v>
      </c>
      <c r="M128" s="61">
        <f t="shared" si="6"/>
        <v>354.8161363580521</v>
      </c>
      <c r="N128" s="48">
        <f t="shared" si="9"/>
        <v>337.96613635805215</v>
      </c>
      <c r="O128" s="49">
        <v>29.6</v>
      </c>
      <c r="P128" s="49">
        <v>56.2</v>
      </c>
      <c r="Q128" s="49">
        <v>63.9</v>
      </c>
      <c r="Z128" s="51">
        <v>1.664</v>
      </c>
      <c r="AA128" s="45">
        <v>271.284</v>
      </c>
      <c r="AB128" s="45">
        <f t="shared" si="10"/>
        <v>222.29116666666664</v>
      </c>
      <c r="AC128" s="51">
        <v>0.171</v>
      </c>
      <c r="AD128" s="52">
        <v>1.067</v>
      </c>
      <c r="AE128" s="52">
        <f t="shared" si="11"/>
        <v>1.067</v>
      </c>
      <c r="AF128" s="53">
        <v>10</v>
      </c>
      <c r="AG128" s="48">
        <v>337.96613635805215</v>
      </c>
    </row>
    <row r="129" spans="1:33" ht="12.75">
      <c r="A129" s="19">
        <v>37081</v>
      </c>
      <c r="B129" s="42">
        <v>190</v>
      </c>
      <c r="C129" s="21">
        <v>0.975347221</v>
      </c>
      <c r="D129" s="59">
        <v>0.975347221</v>
      </c>
      <c r="E129" s="23">
        <v>1194</v>
      </c>
      <c r="F129" s="55">
        <v>0</v>
      </c>
      <c r="G129" s="43">
        <v>40.04909674</v>
      </c>
      <c r="H129" s="43">
        <v>-74.99237266</v>
      </c>
      <c r="I129" s="47">
        <v>1012.7</v>
      </c>
      <c r="J129" s="49">
        <f t="shared" si="7"/>
        <v>972.72</v>
      </c>
      <c r="K129" s="61">
        <f t="shared" si="5"/>
        <v>338.98385740424965</v>
      </c>
      <c r="L129" s="61">
        <f t="shared" si="8"/>
        <v>314.28385740424966</v>
      </c>
      <c r="M129" s="61">
        <f t="shared" si="6"/>
        <v>347.98385740424965</v>
      </c>
      <c r="N129" s="48">
        <f t="shared" si="9"/>
        <v>331.1338574042496</v>
      </c>
      <c r="O129" s="49">
        <v>29.7</v>
      </c>
      <c r="P129" s="49">
        <v>56.3</v>
      </c>
      <c r="Q129" s="49">
        <v>61.5</v>
      </c>
      <c r="R129" s="20">
        <v>4.29E-06</v>
      </c>
      <c r="Z129" s="51">
        <v>1.635</v>
      </c>
      <c r="AA129" s="45">
        <v>222.282</v>
      </c>
      <c r="AB129" s="45">
        <f t="shared" si="10"/>
        <v>222.2885</v>
      </c>
      <c r="AC129" s="51">
        <v>0.204</v>
      </c>
      <c r="AD129" s="52">
        <v>1.067</v>
      </c>
      <c r="AE129" s="52">
        <f t="shared" si="11"/>
        <v>1.067</v>
      </c>
      <c r="AF129" s="53">
        <v>10</v>
      </c>
      <c r="AG129" s="48">
        <v>331.1338574042496</v>
      </c>
    </row>
    <row r="130" spans="1:33" ht="12.75">
      <c r="A130" s="19">
        <v>37081</v>
      </c>
      <c r="B130" s="42">
        <v>190</v>
      </c>
      <c r="C130" s="21">
        <v>0.975462973</v>
      </c>
      <c r="D130" s="59">
        <v>0.975462973</v>
      </c>
      <c r="E130" s="23">
        <v>1204</v>
      </c>
      <c r="F130" s="55">
        <v>0</v>
      </c>
      <c r="G130" s="43">
        <v>40.04572717</v>
      </c>
      <c r="H130" s="43">
        <v>-74.99815595</v>
      </c>
      <c r="I130" s="47">
        <v>1011.9</v>
      </c>
      <c r="J130" s="49">
        <f t="shared" si="7"/>
        <v>971.92</v>
      </c>
      <c r="K130" s="61">
        <f t="shared" si="5"/>
        <v>345.8161363580521</v>
      </c>
      <c r="L130" s="61">
        <f t="shared" si="8"/>
        <v>321.11613635805213</v>
      </c>
      <c r="M130" s="61">
        <f t="shared" si="6"/>
        <v>354.8161363580521</v>
      </c>
      <c r="N130" s="48">
        <f t="shared" si="9"/>
        <v>337.96613635805215</v>
      </c>
      <c r="O130" s="49">
        <v>29.6</v>
      </c>
      <c r="P130" s="49">
        <v>56</v>
      </c>
      <c r="Q130" s="49">
        <v>57.4</v>
      </c>
      <c r="S130" s="20">
        <v>4.449E-05</v>
      </c>
      <c r="T130" s="20">
        <v>2.887E-05</v>
      </c>
      <c r="U130" s="20">
        <v>1.715E-05</v>
      </c>
      <c r="V130" s="50">
        <v>949.4</v>
      </c>
      <c r="W130" s="50">
        <v>315.3</v>
      </c>
      <c r="X130" s="50">
        <v>311.1</v>
      </c>
      <c r="Y130" s="50">
        <v>18.3</v>
      </c>
      <c r="Z130" s="51">
        <v>1.525</v>
      </c>
      <c r="AA130" s="45">
        <v>173.279</v>
      </c>
      <c r="AB130" s="45">
        <f t="shared" si="10"/>
        <v>222.28583333333333</v>
      </c>
      <c r="AC130" s="51">
        <v>0.193</v>
      </c>
      <c r="AD130" s="52">
        <v>1.067</v>
      </c>
      <c r="AE130" s="52">
        <f t="shared" si="11"/>
        <v>1.067</v>
      </c>
      <c r="AF130" s="53">
        <v>10</v>
      </c>
      <c r="AG130" s="48">
        <v>337.96613635805215</v>
      </c>
    </row>
    <row r="131" spans="1:33" ht="12.75">
      <c r="A131" s="19">
        <v>37081</v>
      </c>
      <c r="B131" s="42">
        <v>190</v>
      </c>
      <c r="C131" s="21">
        <v>0.975578725</v>
      </c>
      <c r="D131" s="59">
        <v>0.975578725</v>
      </c>
      <c r="E131" s="23">
        <v>1214</v>
      </c>
      <c r="F131" s="55">
        <v>1</v>
      </c>
      <c r="G131" s="43">
        <v>40.04259612</v>
      </c>
      <c r="H131" s="43">
        <v>-75.00413232</v>
      </c>
      <c r="I131" s="47">
        <v>1012.6</v>
      </c>
      <c r="J131" s="49">
        <f t="shared" si="7"/>
        <v>972.62</v>
      </c>
      <c r="K131" s="61">
        <f t="shared" si="5"/>
        <v>339.83758491505097</v>
      </c>
      <c r="L131" s="61">
        <f t="shared" si="8"/>
        <v>315.137584915051</v>
      </c>
      <c r="M131" s="61">
        <f t="shared" si="6"/>
        <v>348.83758491505097</v>
      </c>
      <c r="N131" s="48">
        <f t="shared" si="9"/>
        <v>331.987584915051</v>
      </c>
      <c r="O131" s="49">
        <v>29.9</v>
      </c>
      <c r="P131" s="49">
        <v>55.7</v>
      </c>
      <c r="Q131" s="49">
        <v>58.9</v>
      </c>
      <c r="Z131" s="51">
        <v>1.624</v>
      </c>
      <c r="AA131" s="45">
        <v>222.276</v>
      </c>
      <c r="AB131" s="45">
        <f t="shared" si="10"/>
        <v>222.28300000000002</v>
      </c>
      <c r="AC131" s="51">
        <v>0.161</v>
      </c>
      <c r="AD131" s="52">
        <v>1.067</v>
      </c>
      <c r="AE131" s="52">
        <f t="shared" si="11"/>
        <v>1.067</v>
      </c>
      <c r="AF131" s="53">
        <v>10</v>
      </c>
      <c r="AG131" s="48">
        <v>331.987584915051</v>
      </c>
    </row>
    <row r="132" spans="1:33" ht="12.75">
      <c r="A132" s="19">
        <v>37081</v>
      </c>
      <c r="B132" s="42">
        <v>190</v>
      </c>
      <c r="C132" s="21">
        <v>0.975694418</v>
      </c>
      <c r="D132" s="59">
        <v>0.975694418</v>
      </c>
      <c r="E132" s="23">
        <v>1224</v>
      </c>
      <c r="F132" s="55">
        <v>0</v>
      </c>
      <c r="G132" s="43">
        <v>40.03943125</v>
      </c>
      <c r="H132" s="43">
        <v>-75.0100711</v>
      </c>
      <c r="I132" s="47">
        <v>1011</v>
      </c>
      <c r="J132" s="49">
        <f t="shared" si="7"/>
        <v>971.02</v>
      </c>
      <c r="K132" s="61">
        <f t="shared" si="5"/>
        <v>353.50917553510425</v>
      </c>
      <c r="L132" s="61">
        <f t="shared" si="8"/>
        <v>328.80917553510426</v>
      </c>
      <c r="M132" s="61">
        <f t="shared" si="6"/>
        <v>362.50917553510425</v>
      </c>
      <c r="N132" s="48">
        <f t="shared" si="9"/>
        <v>345.6591755351043</v>
      </c>
      <c r="O132" s="49">
        <v>29.7</v>
      </c>
      <c r="P132" s="49">
        <v>56</v>
      </c>
      <c r="Q132" s="49">
        <v>62.4</v>
      </c>
      <c r="Z132" s="51">
        <v>1.593</v>
      </c>
      <c r="AA132" s="45">
        <v>222.274</v>
      </c>
      <c r="AB132" s="45">
        <f t="shared" si="10"/>
        <v>222.28033333333337</v>
      </c>
      <c r="AC132" s="51">
        <v>0.181</v>
      </c>
      <c r="AD132" s="52">
        <v>1.067</v>
      </c>
      <c r="AE132" s="52">
        <f t="shared" si="11"/>
        <v>1.067</v>
      </c>
      <c r="AF132" s="53">
        <v>10</v>
      </c>
      <c r="AG132" s="48">
        <v>345.6591755351043</v>
      </c>
    </row>
    <row r="133" spans="1:33" ht="12.75">
      <c r="A133" s="19">
        <v>37081</v>
      </c>
      <c r="B133" s="42">
        <v>190</v>
      </c>
      <c r="C133" s="21">
        <v>0.97581017</v>
      </c>
      <c r="D133" s="59">
        <v>0.97581017</v>
      </c>
      <c r="E133" s="23">
        <v>1234</v>
      </c>
      <c r="F133" s="55">
        <v>0</v>
      </c>
      <c r="G133" s="43">
        <v>40.03542456</v>
      </c>
      <c r="H133" s="43">
        <v>-75.01492142</v>
      </c>
      <c r="I133" s="47">
        <v>1009.8</v>
      </c>
      <c r="J133" s="49">
        <f t="shared" si="7"/>
        <v>969.8199999999999</v>
      </c>
      <c r="K133" s="61">
        <f t="shared" si="5"/>
        <v>363.77766022851347</v>
      </c>
      <c r="L133" s="61">
        <f t="shared" si="8"/>
        <v>339.0776602285135</v>
      </c>
      <c r="M133" s="61">
        <f t="shared" si="6"/>
        <v>372.77766022851347</v>
      </c>
      <c r="N133" s="48">
        <f t="shared" si="9"/>
        <v>355.92766022851345</v>
      </c>
      <c r="O133" s="49">
        <v>29.4</v>
      </c>
      <c r="P133" s="49">
        <v>56.2</v>
      </c>
      <c r="Q133" s="49">
        <v>59</v>
      </c>
      <c r="S133" s="20">
        <v>4.398E-05</v>
      </c>
      <c r="T133" s="20">
        <v>2.889E-05</v>
      </c>
      <c r="U133" s="20">
        <v>1.736E-05</v>
      </c>
      <c r="V133" s="50">
        <v>948.5</v>
      </c>
      <c r="W133" s="50">
        <v>315.3</v>
      </c>
      <c r="X133" s="50">
        <v>311.1</v>
      </c>
      <c r="Y133" s="50">
        <v>18.2</v>
      </c>
      <c r="Z133" s="51">
        <v>1.615</v>
      </c>
      <c r="AA133" s="45">
        <v>222.271</v>
      </c>
      <c r="AB133" s="45">
        <f t="shared" si="10"/>
        <v>222.27766666666665</v>
      </c>
      <c r="AC133" s="51">
        <v>0.162</v>
      </c>
      <c r="AD133" s="52">
        <v>1.067</v>
      </c>
      <c r="AE133" s="52">
        <f t="shared" si="11"/>
        <v>1.067</v>
      </c>
      <c r="AF133" s="53">
        <v>10</v>
      </c>
      <c r="AG133" s="48">
        <v>355.92766022851345</v>
      </c>
    </row>
    <row r="134" spans="1:33" ht="12.75">
      <c r="A134" s="19">
        <v>37081</v>
      </c>
      <c r="B134" s="42">
        <v>190</v>
      </c>
      <c r="C134" s="21">
        <v>0.975925922</v>
      </c>
      <c r="D134" s="59">
        <v>0.975925922</v>
      </c>
      <c r="E134" s="23">
        <v>1244</v>
      </c>
      <c r="F134" s="55">
        <v>0</v>
      </c>
      <c r="G134" s="43">
        <v>40.02999046</v>
      </c>
      <c r="H134" s="43">
        <v>-75.01491127</v>
      </c>
      <c r="I134" s="47">
        <v>1010.8</v>
      </c>
      <c r="J134" s="49">
        <f t="shared" si="7"/>
        <v>970.8199999999999</v>
      </c>
      <c r="K134" s="61">
        <f t="shared" si="5"/>
        <v>355.21970810243425</v>
      </c>
      <c r="L134" s="61">
        <f t="shared" si="8"/>
        <v>330.51970810243427</v>
      </c>
      <c r="M134" s="61">
        <f t="shared" si="6"/>
        <v>364.21970810243425</v>
      </c>
      <c r="N134" s="48">
        <f t="shared" si="9"/>
        <v>347.3697081024343</v>
      </c>
      <c r="O134" s="49">
        <v>29.5</v>
      </c>
      <c r="P134" s="49">
        <v>56.2</v>
      </c>
      <c r="Q134" s="49">
        <v>57.5</v>
      </c>
      <c r="Z134" s="51">
        <v>1.594</v>
      </c>
      <c r="AA134" s="45">
        <v>222.268</v>
      </c>
      <c r="AB134" s="45">
        <f t="shared" si="10"/>
        <v>214.10833333333335</v>
      </c>
      <c r="AC134" s="51">
        <v>0.182</v>
      </c>
      <c r="AD134" s="52">
        <v>1.067</v>
      </c>
      <c r="AE134" s="52">
        <f t="shared" si="11"/>
        <v>1.067</v>
      </c>
      <c r="AF134" s="53">
        <v>10</v>
      </c>
      <c r="AG134" s="48">
        <v>347.3697081024343</v>
      </c>
    </row>
    <row r="135" spans="1:33" ht="12.75">
      <c r="A135" s="19">
        <v>37081</v>
      </c>
      <c r="B135" s="42">
        <v>190</v>
      </c>
      <c r="C135" s="21">
        <v>0.976041675</v>
      </c>
      <c r="D135" s="59">
        <v>0.976041675</v>
      </c>
      <c r="E135" s="23">
        <v>1254</v>
      </c>
      <c r="F135" s="55">
        <v>0</v>
      </c>
      <c r="G135" s="43">
        <v>40.02492762</v>
      </c>
      <c r="H135" s="43">
        <v>-75.01032783</v>
      </c>
      <c r="I135" s="47">
        <v>1012</v>
      </c>
      <c r="J135" s="49">
        <f t="shared" si="7"/>
        <v>972.02</v>
      </c>
      <c r="K135" s="61">
        <f t="shared" si="5"/>
        <v>344.9617940039342</v>
      </c>
      <c r="L135" s="61">
        <f t="shared" si="8"/>
        <v>320.2617940039342</v>
      </c>
      <c r="M135" s="61">
        <f t="shared" si="6"/>
        <v>353.9617940039342</v>
      </c>
      <c r="N135" s="48">
        <f t="shared" si="9"/>
        <v>337.11179400393416</v>
      </c>
      <c r="O135" s="49">
        <v>29.7</v>
      </c>
      <c r="P135" s="49">
        <v>56</v>
      </c>
      <c r="Q135" s="49">
        <v>58.4</v>
      </c>
      <c r="R135" s="20">
        <v>5.81E-06</v>
      </c>
      <c r="Z135" s="51">
        <v>1.634</v>
      </c>
      <c r="AA135" s="45">
        <v>222.265</v>
      </c>
      <c r="AB135" s="45">
        <f t="shared" si="10"/>
        <v>214.10549999999998</v>
      </c>
      <c r="AC135" s="51">
        <v>0.182</v>
      </c>
      <c r="AD135" s="52">
        <v>1.067</v>
      </c>
      <c r="AE135" s="52">
        <f t="shared" si="11"/>
        <v>1.067</v>
      </c>
      <c r="AF135" s="53">
        <v>10</v>
      </c>
      <c r="AG135" s="48">
        <v>337.11179400393416</v>
      </c>
    </row>
    <row r="136" spans="1:33" ht="12.75">
      <c r="A136" s="19">
        <v>37081</v>
      </c>
      <c r="B136" s="42">
        <v>190</v>
      </c>
      <c r="C136" s="21">
        <v>0.976157427</v>
      </c>
      <c r="D136" s="59">
        <v>0.976157427</v>
      </c>
      <c r="E136" s="23">
        <v>1264</v>
      </c>
      <c r="F136" s="55">
        <v>0</v>
      </c>
      <c r="G136" s="43">
        <v>40.02398444</v>
      </c>
      <c r="H136" s="43">
        <v>-75.00230937</v>
      </c>
      <c r="I136" s="47">
        <v>1012.7</v>
      </c>
      <c r="J136" s="49">
        <f t="shared" si="7"/>
        <v>972.72</v>
      </c>
      <c r="K136" s="61">
        <f t="shared" si="5"/>
        <v>338.98385740424965</v>
      </c>
      <c r="L136" s="61">
        <f t="shared" si="8"/>
        <v>314.28385740424966</v>
      </c>
      <c r="M136" s="61">
        <f t="shared" si="6"/>
        <v>347.98385740424965</v>
      </c>
      <c r="N136" s="48">
        <f t="shared" si="9"/>
        <v>331.1338574042496</v>
      </c>
      <c r="O136" s="49">
        <v>29.7</v>
      </c>
      <c r="P136" s="49">
        <v>55.9</v>
      </c>
      <c r="Q136" s="49">
        <v>59.4</v>
      </c>
      <c r="S136" s="20">
        <v>4.304E-05</v>
      </c>
      <c r="T136" s="20">
        <v>2.816E-05</v>
      </c>
      <c r="U136" s="20">
        <v>1.713E-05</v>
      </c>
      <c r="V136" s="50">
        <v>949.1</v>
      </c>
      <c r="W136" s="50">
        <v>315.4</v>
      </c>
      <c r="X136" s="50">
        <v>311</v>
      </c>
      <c r="Y136" s="50">
        <v>18.2</v>
      </c>
      <c r="Z136" s="51">
        <v>1.615</v>
      </c>
      <c r="AA136" s="45">
        <v>222.263</v>
      </c>
      <c r="AB136" s="45">
        <f t="shared" si="10"/>
        <v>222.2695</v>
      </c>
      <c r="AC136" s="51">
        <v>0.192</v>
      </c>
      <c r="AD136" s="52">
        <v>1.067</v>
      </c>
      <c r="AE136" s="52">
        <f t="shared" si="11"/>
        <v>1.067</v>
      </c>
      <c r="AF136" s="53">
        <v>10</v>
      </c>
      <c r="AG136" s="48">
        <v>331.1338574042496</v>
      </c>
    </row>
    <row r="137" spans="1:33" ht="12.75">
      <c r="A137" s="19">
        <v>37081</v>
      </c>
      <c r="B137" s="42">
        <v>190</v>
      </c>
      <c r="C137" s="21">
        <v>0.976273119</v>
      </c>
      <c r="D137" s="59">
        <v>0.976273119</v>
      </c>
      <c r="E137" s="23">
        <v>1274</v>
      </c>
      <c r="F137" s="55">
        <v>1</v>
      </c>
      <c r="G137" s="43">
        <v>40.02699061</v>
      </c>
      <c r="H137" s="43">
        <v>-74.9957104</v>
      </c>
      <c r="I137" s="47">
        <v>1010.5</v>
      </c>
      <c r="J137" s="49">
        <f t="shared" si="7"/>
        <v>970.52</v>
      </c>
      <c r="K137" s="61">
        <f aca="true" t="shared" si="12" ref="K137:K200">(8303.951372*(LN(1013.25/J137)))</f>
        <v>357.7861677966972</v>
      </c>
      <c r="L137" s="61">
        <f t="shared" si="8"/>
        <v>333.0861677966972</v>
      </c>
      <c r="M137" s="61">
        <f aca="true" t="shared" si="13" ref="M137:M200">K137+9</f>
        <v>366.7861677966972</v>
      </c>
      <c r="N137" s="48">
        <f t="shared" si="9"/>
        <v>349.9361677966972</v>
      </c>
      <c r="O137" s="49">
        <v>29.5</v>
      </c>
      <c r="P137" s="49">
        <v>56.5</v>
      </c>
      <c r="Q137" s="49">
        <v>55</v>
      </c>
      <c r="Z137" s="51">
        <v>1.544</v>
      </c>
      <c r="AA137" s="45">
        <v>173.26</v>
      </c>
      <c r="AB137" s="45">
        <f t="shared" si="10"/>
        <v>214.10016666666664</v>
      </c>
      <c r="AC137" s="51">
        <v>0.211</v>
      </c>
      <c r="AD137" s="52">
        <v>1.067</v>
      </c>
      <c r="AE137" s="52">
        <f t="shared" si="11"/>
        <v>1.067</v>
      </c>
      <c r="AF137" s="53">
        <v>10</v>
      </c>
      <c r="AG137" s="48">
        <v>349.9361677966972</v>
      </c>
    </row>
    <row r="138" spans="1:33" ht="12.75">
      <c r="A138" s="19">
        <v>37081</v>
      </c>
      <c r="B138" s="42">
        <v>190</v>
      </c>
      <c r="C138" s="21">
        <v>0.976388872</v>
      </c>
      <c r="D138" s="59">
        <v>0.976388872</v>
      </c>
      <c r="E138" s="23">
        <v>1284</v>
      </c>
      <c r="F138" s="55">
        <v>0</v>
      </c>
      <c r="G138" s="43">
        <v>40.03077105</v>
      </c>
      <c r="H138" s="43">
        <v>-74.98988863</v>
      </c>
      <c r="I138" s="47">
        <v>1010.4</v>
      </c>
      <c r="J138" s="49">
        <f aca="true" t="shared" si="14" ref="J138:J201">I138-39.98</f>
        <v>970.42</v>
      </c>
      <c r="K138" s="61">
        <f t="shared" si="12"/>
        <v>358.64183065895446</v>
      </c>
      <c r="L138" s="61">
        <f aca="true" t="shared" si="15" ref="L138:L201">K138-24.7</f>
        <v>333.9418306589545</v>
      </c>
      <c r="M138" s="61">
        <f t="shared" si="13"/>
        <v>367.64183065895446</v>
      </c>
      <c r="N138" s="48">
        <f aca="true" t="shared" si="16" ref="N138:N201">AVERAGE(L138:M138)</f>
        <v>350.7918306589545</v>
      </c>
      <c r="O138" s="49">
        <v>29.4</v>
      </c>
      <c r="P138" s="49">
        <v>56.7</v>
      </c>
      <c r="Q138" s="49">
        <v>60</v>
      </c>
      <c r="Z138" s="51">
        <v>1.624</v>
      </c>
      <c r="AA138" s="45">
        <v>222.257</v>
      </c>
      <c r="AB138" s="45">
        <f t="shared" si="10"/>
        <v>214.09733333333335</v>
      </c>
      <c r="AC138" s="51">
        <v>0.182</v>
      </c>
      <c r="AD138" s="52">
        <v>1.067</v>
      </c>
      <c r="AE138" s="52">
        <f t="shared" si="11"/>
        <v>1.067</v>
      </c>
      <c r="AF138" s="53">
        <v>10</v>
      </c>
      <c r="AG138" s="48">
        <v>350.7918306589545</v>
      </c>
    </row>
    <row r="139" spans="1:33" ht="12.75">
      <c r="A139" s="19">
        <v>37081</v>
      </c>
      <c r="B139" s="42">
        <v>190</v>
      </c>
      <c r="C139" s="21">
        <v>0.976504624</v>
      </c>
      <c r="D139" s="59">
        <v>0.976504624</v>
      </c>
      <c r="E139" s="23">
        <v>1294</v>
      </c>
      <c r="F139" s="55">
        <v>0</v>
      </c>
      <c r="G139" s="43">
        <v>40.03438666</v>
      </c>
      <c r="H139" s="43">
        <v>-74.98419941</v>
      </c>
      <c r="I139" s="47">
        <v>1010.8</v>
      </c>
      <c r="J139" s="49">
        <f t="shared" si="14"/>
        <v>970.8199999999999</v>
      </c>
      <c r="K139" s="61">
        <f t="shared" si="12"/>
        <v>355.21970810243425</v>
      </c>
      <c r="L139" s="61">
        <f t="shared" si="15"/>
        <v>330.51970810243427</v>
      </c>
      <c r="M139" s="61">
        <f t="shared" si="13"/>
        <v>364.21970810243425</v>
      </c>
      <c r="N139" s="48">
        <f t="shared" si="16"/>
        <v>347.3697081024343</v>
      </c>
      <c r="O139" s="49">
        <v>29.5</v>
      </c>
      <c r="P139" s="49">
        <v>56.8</v>
      </c>
      <c r="Q139" s="49">
        <v>56.1</v>
      </c>
      <c r="S139" s="20">
        <v>4.39E-05</v>
      </c>
      <c r="T139" s="20">
        <v>2.871E-05</v>
      </c>
      <c r="U139" s="20">
        <v>1.817E-05</v>
      </c>
      <c r="V139" s="50">
        <v>947.7</v>
      </c>
      <c r="W139" s="50">
        <v>315.4</v>
      </c>
      <c r="X139" s="50">
        <v>311</v>
      </c>
      <c r="Y139" s="50">
        <v>18</v>
      </c>
      <c r="Z139" s="51">
        <v>1.525</v>
      </c>
      <c r="AA139" s="45">
        <v>173.254</v>
      </c>
      <c r="AB139" s="45">
        <f t="shared" si="10"/>
        <v>205.92783333333333</v>
      </c>
      <c r="AC139" s="51">
        <v>0.152</v>
      </c>
      <c r="AD139" s="52">
        <v>1.067</v>
      </c>
      <c r="AE139" s="52">
        <f t="shared" si="11"/>
        <v>1.067</v>
      </c>
      <c r="AF139" s="53">
        <v>10</v>
      </c>
      <c r="AG139" s="48">
        <v>347.3697081024343</v>
      </c>
    </row>
    <row r="140" spans="1:33" ht="12.75">
      <c r="A140" s="19">
        <v>37081</v>
      </c>
      <c r="B140" s="42">
        <v>190</v>
      </c>
      <c r="C140" s="21">
        <v>0.976620376</v>
      </c>
      <c r="D140" s="59">
        <v>0.976620376</v>
      </c>
      <c r="E140" s="23">
        <v>1304</v>
      </c>
      <c r="F140" s="55">
        <v>0</v>
      </c>
      <c r="G140" s="43">
        <v>40.03789499</v>
      </c>
      <c r="H140" s="43">
        <v>-74.97839723</v>
      </c>
      <c r="I140" s="47">
        <v>1010.7</v>
      </c>
      <c r="J140" s="49">
        <f t="shared" si="14"/>
        <v>970.72</v>
      </c>
      <c r="K140" s="61">
        <f t="shared" si="12"/>
        <v>356.07510653659875</v>
      </c>
      <c r="L140" s="61">
        <f t="shared" si="15"/>
        <v>331.37510653659876</v>
      </c>
      <c r="M140" s="61">
        <f t="shared" si="13"/>
        <v>365.07510653659875</v>
      </c>
      <c r="N140" s="48">
        <f t="shared" si="16"/>
        <v>348.2251065365988</v>
      </c>
      <c r="O140" s="49">
        <v>29.5</v>
      </c>
      <c r="P140" s="49">
        <v>56.6</v>
      </c>
      <c r="Q140" s="49">
        <v>65.9</v>
      </c>
      <c r="Z140" s="51">
        <v>1.554</v>
      </c>
      <c r="AA140" s="45">
        <v>222.252</v>
      </c>
      <c r="AB140" s="45">
        <f t="shared" si="10"/>
        <v>205.92516666666668</v>
      </c>
      <c r="AC140" s="51">
        <v>0.192</v>
      </c>
      <c r="AD140" s="52">
        <v>1.067</v>
      </c>
      <c r="AE140" s="52">
        <f t="shared" si="11"/>
        <v>1.067</v>
      </c>
      <c r="AF140" s="53">
        <v>10</v>
      </c>
      <c r="AG140" s="48">
        <v>348.2251065365988</v>
      </c>
    </row>
    <row r="141" spans="1:33" ht="12.75">
      <c r="A141" s="19">
        <v>37081</v>
      </c>
      <c r="B141" s="42">
        <v>190</v>
      </c>
      <c r="C141" s="21">
        <v>0.976736128</v>
      </c>
      <c r="D141" s="59">
        <v>0.976736128</v>
      </c>
      <c r="E141" s="23">
        <v>1314</v>
      </c>
      <c r="F141" s="55">
        <v>0</v>
      </c>
      <c r="G141" s="43">
        <v>40.04135623</v>
      </c>
      <c r="H141" s="43">
        <v>-74.97227782</v>
      </c>
      <c r="I141" s="47">
        <v>1011.1</v>
      </c>
      <c r="J141" s="49">
        <f t="shared" si="14"/>
        <v>971.12</v>
      </c>
      <c r="K141" s="61">
        <f t="shared" si="12"/>
        <v>352.654041365647</v>
      </c>
      <c r="L141" s="61">
        <f t="shared" si="15"/>
        <v>327.954041365647</v>
      </c>
      <c r="M141" s="61">
        <f t="shared" si="13"/>
        <v>361.654041365647</v>
      </c>
      <c r="N141" s="48">
        <f t="shared" si="16"/>
        <v>344.804041365647</v>
      </c>
      <c r="O141" s="49">
        <v>29.5</v>
      </c>
      <c r="P141" s="49">
        <v>56.2</v>
      </c>
      <c r="Q141" s="49">
        <v>57.9</v>
      </c>
      <c r="R141" s="20">
        <v>6.07E-06</v>
      </c>
      <c r="Z141" s="51">
        <v>1.644</v>
      </c>
      <c r="AA141" s="45">
        <v>222.249</v>
      </c>
      <c r="AB141" s="45">
        <f t="shared" si="10"/>
        <v>205.9225</v>
      </c>
      <c r="AC141" s="51">
        <v>0.191</v>
      </c>
      <c r="AD141" s="52">
        <v>1.067</v>
      </c>
      <c r="AE141" s="52">
        <f t="shared" si="11"/>
        <v>1.067</v>
      </c>
      <c r="AF141" s="53">
        <v>10</v>
      </c>
      <c r="AG141" s="48">
        <v>344.804041365647</v>
      </c>
    </row>
    <row r="142" spans="1:33" ht="12.75">
      <c r="A142" s="19">
        <v>37081</v>
      </c>
      <c r="B142" s="42">
        <v>190</v>
      </c>
      <c r="C142" s="21">
        <v>0.976851881</v>
      </c>
      <c r="D142" s="59">
        <v>0.976851881</v>
      </c>
      <c r="E142" s="23">
        <v>1324</v>
      </c>
      <c r="F142" s="55">
        <v>0</v>
      </c>
      <c r="G142" s="43">
        <v>40.04459131</v>
      </c>
      <c r="H142" s="43">
        <v>-74.96583881</v>
      </c>
      <c r="I142" s="47">
        <v>1011.8</v>
      </c>
      <c r="J142" s="49">
        <f t="shared" si="14"/>
        <v>971.8199999999999</v>
      </c>
      <c r="K142" s="61">
        <f t="shared" si="12"/>
        <v>346.6705666192316</v>
      </c>
      <c r="L142" s="61">
        <f t="shared" si="15"/>
        <v>321.9705666192316</v>
      </c>
      <c r="M142" s="61">
        <f t="shared" si="13"/>
        <v>355.6705666192316</v>
      </c>
      <c r="N142" s="48">
        <f t="shared" si="16"/>
        <v>338.8205666192316</v>
      </c>
      <c r="O142" s="49">
        <v>29.6</v>
      </c>
      <c r="P142" s="49">
        <v>56.4</v>
      </c>
      <c r="Q142" s="49">
        <v>58</v>
      </c>
      <c r="Z142" s="51">
        <v>1.674</v>
      </c>
      <c r="AA142" s="45">
        <v>271.246</v>
      </c>
      <c r="AB142" s="45">
        <f t="shared" si="10"/>
        <v>214.08633333333333</v>
      </c>
      <c r="AC142" s="51">
        <v>0.181</v>
      </c>
      <c r="AD142" s="52">
        <v>1.067</v>
      </c>
      <c r="AE142" s="52">
        <f t="shared" si="11"/>
        <v>1.067</v>
      </c>
      <c r="AF142" s="53">
        <v>10</v>
      </c>
      <c r="AG142" s="48">
        <v>338.8205666192316</v>
      </c>
    </row>
    <row r="143" spans="1:33" ht="12.75">
      <c r="A143" s="19">
        <v>37081</v>
      </c>
      <c r="B143" s="42">
        <v>190</v>
      </c>
      <c r="C143" s="21">
        <v>0.976967573</v>
      </c>
      <c r="D143" s="59">
        <v>0.976967573</v>
      </c>
      <c r="E143" s="23">
        <v>1334</v>
      </c>
      <c r="F143" s="55">
        <v>0</v>
      </c>
      <c r="G143" s="43">
        <v>40.04782201</v>
      </c>
      <c r="H143" s="43">
        <v>-74.95942614</v>
      </c>
      <c r="I143" s="47">
        <v>1011.7</v>
      </c>
      <c r="J143" s="49">
        <f t="shared" si="14"/>
        <v>971.72</v>
      </c>
      <c r="K143" s="61">
        <f t="shared" si="12"/>
        <v>347.52508480556503</v>
      </c>
      <c r="L143" s="61">
        <f t="shared" si="15"/>
        <v>322.82508480556504</v>
      </c>
      <c r="M143" s="61">
        <f t="shared" si="13"/>
        <v>356.52508480556503</v>
      </c>
      <c r="N143" s="48">
        <f t="shared" si="16"/>
        <v>339.675084805565</v>
      </c>
      <c r="O143" s="49">
        <v>29.6</v>
      </c>
      <c r="P143" s="49">
        <v>56.6</v>
      </c>
      <c r="Q143" s="49">
        <v>62.9</v>
      </c>
      <c r="S143" s="20">
        <v>4.366E-05</v>
      </c>
      <c r="T143" s="20">
        <v>2.85E-05</v>
      </c>
      <c r="U143" s="20">
        <v>1.572E-05</v>
      </c>
      <c r="V143" s="50">
        <v>948.5</v>
      </c>
      <c r="W143" s="50">
        <v>315.4</v>
      </c>
      <c r="X143" s="50">
        <v>311</v>
      </c>
      <c r="Y143" s="50">
        <v>18</v>
      </c>
      <c r="Z143" s="51">
        <v>1.514</v>
      </c>
      <c r="AA143" s="45">
        <v>173.244</v>
      </c>
      <c r="AB143" s="45">
        <f t="shared" si="10"/>
        <v>214.08366666666663</v>
      </c>
      <c r="AC143" s="51">
        <v>0.183</v>
      </c>
      <c r="AD143" s="52">
        <v>1.067</v>
      </c>
      <c r="AE143" s="52">
        <f t="shared" si="11"/>
        <v>1.067</v>
      </c>
      <c r="AF143" s="53">
        <v>10</v>
      </c>
      <c r="AG143" s="48">
        <v>339.675084805565</v>
      </c>
    </row>
    <row r="144" spans="1:33" ht="12.75">
      <c r="A144" s="19">
        <v>37081</v>
      </c>
      <c r="B144" s="42">
        <v>190</v>
      </c>
      <c r="C144" s="21">
        <v>0.977083325</v>
      </c>
      <c r="D144" s="59">
        <v>0.977083325</v>
      </c>
      <c r="E144" s="23">
        <v>1344</v>
      </c>
      <c r="F144" s="55">
        <v>0</v>
      </c>
      <c r="G144" s="43">
        <v>40.05113682</v>
      </c>
      <c r="H144" s="43">
        <v>-74.95302993</v>
      </c>
      <c r="I144" s="47">
        <v>1011.3</v>
      </c>
      <c r="J144" s="49">
        <f t="shared" si="14"/>
        <v>971.3199999999999</v>
      </c>
      <c r="K144" s="61">
        <f t="shared" si="12"/>
        <v>350.94403716446953</v>
      </c>
      <c r="L144" s="61">
        <f t="shared" si="15"/>
        <v>326.24403716446955</v>
      </c>
      <c r="M144" s="61">
        <f t="shared" si="13"/>
        <v>359.94403716446953</v>
      </c>
      <c r="N144" s="48">
        <f t="shared" si="16"/>
        <v>343.09403716446957</v>
      </c>
      <c r="O144" s="49">
        <v>29.5</v>
      </c>
      <c r="P144" s="49">
        <v>56.7</v>
      </c>
      <c r="Q144" s="49">
        <v>60.6</v>
      </c>
      <c r="Z144" s="51">
        <v>1.594</v>
      </c>
      <c r="AA144" s="45">
        <v>222.241</v>
      </c>
      <c r="AB144" s="45">
        <f t="shared" si="10"/>
        <v>214.081</v>
      </c>
      <c r="AC144" s="51">
        <v>0.183</v>
      </c>
      <c r="AD144" s="52">
        <v>1.067</v>
      </c>
      <c r="AE144" s="52">
        <f t="shared" si="11"/>
        <v>1.067</v>
      </c>
      <c r="AF144" s="53">
        <v>10</v>
      </c>
      <c r="AG144" s="48">
        <v>343.09403716446957</v>
      </c>
    </row>
    <row r="145" spans="1:33" ht="12.75">
      <c r="A145" s="19">
        <v>37081</v>
      </c>
      <c r="B145" s="42">
        <v>190</v>
      </c>
      <c r="C145" s="21">
        <v>0.977199078</v>
      </c>
      <c r="D145" s="59">
        <v>0.977199078</v>
      </c>
      <c r="E145" s="23">
        <v>1354</v>
      </c>
      <c r="F145" s="55">
        <v>0</v>
      </c>
      <c r="G145" s="43">
        <v>40.05435277</v>
      </c>
      <c r="H145" s="43">
        <v>-74.94654758</v>
      </c>
      <c r="I145" s="47">
        <v>1010.8</v>
      </c>
      <c r="J145" s="49">
        <f t="shared" si="14"/>
        <v>970.8199999999999</v>
      </c>
      <c r="K145" s="61">
        <f t="shared" si="12"/>
        <v>355.21970810243425</v>
      </c>
      <c r="L145" s="61">
        <f t="shared" si="15"/>
        <v>330.51970810243427</v>
      </c>
      <c r="M145" s="61">
        <f t="shared" si="13"/>
        <v>364.21970810243425</v>
      </c>
      <c r="N145" s="48">
        <f t="shared" si="16"/>
        <v>347.3697081024343</v>
      </c>
      <c r="O145" s="49">
        <v>29.5</v>
      </c>
      <c r="P145" s="49">
        <v>57.1</v>
      </c>
      <c r="Q145" s="49">
        <v>58.4</v>
      </c>
      <c r="Z145" s="51">
        <v>1.615</v>
      </c>
      <c r="AA145" s="45">
        <v>222.238</v>
      </c>
      <c r="AB145" s="45">
        <f t="shared" si="10"/>
        <v>222.245</v>
      </c>
      <c r="AC145" s="51">
        <v>0.182</v>
      </c>
      <c r="AD145" s="52">
        <v>1.067</v>
      </c>
      <c r="AE145" s="52">
        <f t="shared" si="11"/>
        <v>1.067</v>
      </c>
      <c r="AF145" s="53">
        <v>10</v>
      </c>
      <c r="AG145" s="48">
        <v>347.3697081024343</v>
      </c>
    </row>
    <row r="146" spans="1:33" ht="12.75">
      <c r="A146" s="19">
        <v>37081</v>
      </c>
      <c r="B146" s="42">
        <v>190</v>
      </c>
      <c r="C146" s="21">
        <v>0.97731483</v>
      </c>
      <c r="D146" s="59">
        <v>0.97731483</v>
      </c>
      <c r="E146" s="23">
        <v>1364</v>
      </c>
      <c r="F146" s="55">
        <v>0</v>
      </c>
      <c r="G146" s="43">
        <v>40.05764897</v>
      </c>
      <c r="H146" s="43">
        <v>-74.9402287</v>
      </c>
      <c r="I146" s="47">
        <v>1010.2</v>
      </c>
      <c r="J146" s="49">
        <f t="shared" si="14"/>
        <v>970.22</v>
      </c>
      <c r="K146" s="61">
        <f t="shared" si="12"/>
        <v>360.35342093873675</v>
      </c>
      <c r="L146" s="61">
        <f t="shared" si="15"/>
        <v>335.65342093873676</v>
      </c>
      <c r="M146" s="61">
        <f t="shared" si="13"/>
        <v>369.35342093873675</v>
      </c>
      <c r="N146" s="48">
        <f t="shared" si="16"/>
        <v>352.5034209387368</v>
      </c>
      <c r="O146" s="49">
        <v>29.6</v>
      </c>
      <c r="P146" s="49">
        <v>56.8</v>
      </c>
      <c r="Q146" s="49">
        <v>61.9</v>
      </c>
      <c r="S146" s="20">
        <v>4.474E-05</v>
      </c>
      <c r="T146" s="20">
        <v>2.941E-05</v>
      </c>
      <c r="U146" s="20">
        <v>1.83E-05</v>
      </c>
      <c r="V146" s="50">
        <v>948.2</v>
      </c>
      <c r="W146" s="50">
        <v>315.5</v>
      </c>
      <c r="X146" s="50">
        <v>311</v>
      </c>
      <c r="Y146" s="50">
        <v>18</v>
      </c>
      <c r="Z146" s="51">
        <v>1.604</v>
      </c>
      <c r="AA146" s="45">
        <v>222.235</v>
      </c>
      <c r="AB146" s="45">
        <f t="shared" si="10"/>
        <v>222.24216666666666</v>
      </c>
      <c r="AC146" s="51">
        <v>0.152</v>
      </c>
      <c r="AD146" s="52">
        <v>1.067</v>
      </c>
      <c r="AE146" s="52">
        <f t="shared" si="11"/>
        <v>1.067</v>
      </c>
      <c r="AF146" s="53">
        <v>10</v>
      </c>
      <c r="AG146" s="48">
        <v>352.5034209387368</v>
      </c>
    </row>
    <row r="147" spans="1:33" ht="12.75">
      <c r="A147" s="19">
        <v>37081</v>
      </c>
      <c r="B147" s="42">
        <v>190</v>
      </c>
      <c r="C147" s="21">
        <v>0.977430582</v>
      </c>
      <c r="D147" s="59">
        <v>0.977430582</v>
      </c>
      <c r="E147" s="23">
        <v>1374</v>
      </c>
      <c r="F147" s="55">
        <v>0</v>
      </c>
      <c r="G147" s="43">
        <v>40.06102883</v>
      </c>
      <c r="H147" s="43">
        <v>-74.93392199</v>
      </c>
      <c r="I147" s="47">
        <v>1009.8</v>
      </c>
      <c r="J147" s="49">
        <f t="shared" si="14"/>
        <v>969.8199999999999</v>
      </c>
      <c r="K147" s="61">
        <f t="shared" si="12"/>
        <v>363.77766022851347</v>
      </c>
      <c r="L147" s="61">
        <f t="shared" si="15"/>
        <v>339.0776602285135</v>
      </c>
      <c r="M147" s="61">
        <f t="shared" si="13"/>
        <v>372.77766022851347</v>
      </c>
      <c r="N147" s="48">
        <f t="shared" si="16"/>
        <v>355.92766022851345</v>
      </c>
      <c r="O147" s="49">
        <v>29.6</v>
      </c>
      <c r="P147" s="49">
        <v>56.4</v>
      </c>
      <c r="Q147" s="49">
        <v>61.5</v>
      </c>
      <c r="R147" s="20">
        <v>6.29E-06</v>
      </c>
      <c r="Z147" s="51">
        <v>1.625</v>
      </c>
      <c r="AA147" s="45">
        <v>222.233</v>
      </c>
      <c r="AB147" s="45">
        <f t="shared" si="10"/>
        <v>222.23950000000002</v>
      </c>
      <c r="AC147" s="51">
        <v>0.172</v>
      </c>
      <c r="AD147" s="52">
        <v>1.067</v>
      </c>
      <c r="AE147" s="52">
        <f t="shared" si="11"/>
        <v>1.067</v>
      </c>
      <c r="AF147" s="53">
        <v>10</v>
      </c>
      <c r="AG147" s="48">
        <v>355.92766022851345</v>
      </c>
    </row>
    <row r="148" spans="1:33" ht="12.75">
      <c r="A148" s="19">
        <v>37081</v>
      </c>
      <c r="B148" s="42">
        <v>190</v>
      </c>
      <c r="C148" s="21">
        <v>0.977546275</v>
      </c>
      <c r="D148" s="59">
        <v>0.977546275</v>
      </c>
      <c r="E148" s="23">
        <v>1384</v>
      </c>
      <c r="F148" s="55">
        <v>0</v>
      </c>
      <c r="G148" s="43">
        <v>40.06440206</v>
      </c>
      <c r="H148" s="43">
        <v>-74.92764959</v>
      </c>
      <c r="I148" s="47">
        <v>1009.1</v>
      </c>
      <c r="J148" s="49">
        <f t="shared" si="14"/>
        <v>969.12</v>
      </c>
      <c r="K148" s="61">
        <f t="shared" si="12"/>
        <v>369.7734787818872</v>
      </c>
      <c r="L148" s="61">
        <f t="shared" si="15"/>
        <v>345.0734787818872</v>
      </c>
      <c r="M148" s="61">
        <f t="shared" si="13"/>
        <v>378.7734787818872</v>
      </c>
      <c r="N148" s="48">
        <f t="shared" si="16"/>
        <v>361.9234787818872</v>
      </c>
      <c r="O148" s="49">
        <v>29.6</v>
      </c>
      <c r="P148" s="49">
        <v>56.2</v>
      </c>
      <c r="Q148" s="49">
        <v>60.6</v>
      </c>
      <c r="Z148" s="51">
        <v>1.652</v>
      </c>
      <c r="AA148" s="45">
        <v>271.23</v>
      </c>
      <c r="AB148" s="45">
        <f t="shared" si="10"/>
        <v>222.23683333333335</v>
      </c>
      <c r="AC148" s="51">
        <v>0.149</v>
      </c>
      <c r="AD148" s="52">
        <v>-0.043</v>
      </c>
      <c r="AE148" s="52">
        <f t="shared" si="11"/>
        <v>0.882</v>
      </c>
      <c r="AF148" s="53">
        <v>10</v>
      </c>
      <c r="AG148" s="48">
        <v>361.9234787818872</v>
      </c>
    </row>
    <row r="149" spans="1:33" ht="12.75">
      <c r="A149" s="19">
        <v>37081</v>
      </c>
      <c r="B149" s="42">
        <v>190</v>
      </c>
      <c r="C149" s="21">
        <v>0.977662027</v>
      </c>
      <c r="D149" s="59">
        <v>0.977662027</v>
      </c>
      <c r="E149" s="23">
        <v>1394</v>
      </c>
      <c r="F149" s="55">
        <v>0</v>
      </c>
      <c r="G149" s="43">
        <v>40.06765688</v>
      </c>
      <c r="H149" s="43">
        <v>-74.92130984</v>
      </c>
      <c r="I149" s="47">
        <v>1009.2</v>
      </c>
      <c r="J149" s="49">
        <f t="shared" si="14"/>
        <v>969.22</v>
      </c>
      <c r="K149" s="61">
        <f t="shared" si="12"/>
        <v>368.9166681728746</v>
      </c>
      <c r="L149" s="61">
        <f t="shared" si="15"/>
        <v>344.2166681728746</v>
      </c>
      <c r="M149" s="61">
        <f t="shared" si="13"/>
        <v>377.9166681728746</v>
      </c>
      <c r="N149" s="48">
        <f t="shared" si="16"/>
        <v>361.06666817287464</v>
      </c>
      <c r="O149" s="49">
        <v>29.6</v>
      </c>
      <c r="P149" s="49">
        <v>55.9</v>
      </c>
      <c r="Q149" s="49">
        <v>60.6</v>
      </c>
      <c r="S149" s="20">
        <v>4.631E-05</v>
      </c>
      <c r="T149" s="20">
        <v>3.047E-05</v>
      </c>
      <c r="U149" s="20">
        <v>1.806E-05</v>
      </c>
      <c r="V149" s="50">
        <v>946.8</v>
      </c>
      <c r="W149" s="50">
        <v>315.5</v>
      </c>
      <c r="X149" s="50">
        <v>311</v>
      </c>
      <c r="Y149" s="50">
        <v>18</v>
      </c>
      <c r="Z149" s="51">
        <v>1.584</v>
      </c>
      <c r="AA149" s="45">
        <v>222.228</v>
      </c>
      <c r="AB149" s="45">
        <f t="shared" si="10"/>
        <v>230.40083333333337</v>
      </c>
      <c r="AC149" s="51">
        <v>0.163</v>
      </c>
      <c r="AD149" s="52">
        <v>1.067</v>
      </c>
      <c r="AE149" s="52">
        <f t="shared" si="11"/>
        <v>0.882</v>
      </c>
      <c r="AF149" s="53">
        <v>10</v>
      </c>
      <c r="AG149" s="48">
        <v>361.06666817287464</v>
      </c>
    </row>
    <row r="150" spans="1:33" ht="12.75">
      <c r="A150" s="19">
        <v>37081</v>
      </c>
      <c r="B150" s="42">
        <v>190</v>
      </c>
      <c r="C150" s="21">
        <v>0.977777779</v>
      </c>
      <c r="D150" s="59">
        <v>0.977777779</v>
      </c>
      <c r="E150" s="23">
        <v>1404</v>
      </c>
      <c r="F150" s="55">
        <v>0</v>
      </c>
      <c r="G150" s="43">
        <v>40.07097871</v>
      </c>
      <c r="H150" s="43">
        <v>-74.91491185</v>
      </c>
      <c r="I150" s="47">
        <v>1008.6</v>
      </c>
      <c r="J150" s="49">
        <f t="shared" si="14"/>
        <v>968.62</v>
      </c>
      <c r="K150" s="61">
        <f t="shared" si="12"/>
        <v>374.05885842843054</v>
      </c>
      <c r="L150" s="61">
        <f t="shared" si="15"/>
        <v>349.35885842843055</v>
      </c>
      <c r="M150" s="61">
        <f t="shared" si="13"/>
        <v>383.05885842843054</v>
      </c>
      <c r="N150" s="48">
        <f t="shared" si="16"/>
        <v>366.2088584284305</v>
      </c>
      <c r="O150" s="49">
        <v>29.5</v>
      </c>
      <c r="P150" s="49">
        <v>55.7</v>
      </c>
      <c r="Q150" s="49">
        <v>69.4</v>
      </c>
      <c r="Z150" s="51">
        <v>1.574</v>
      </c>
      <c r="AA150" s="45">
        <v>222.225</v>
      </c>
      <c r="AB150" s="45">
        <f t="shared" si="10"/>
        <v>230.39816666666664</v>
      </c>
      <c r="AC150" s="51">
        <v>0.192</v>
      </c>
      <c r="AD150" s="52">
        <v>1.067</v>
      </c>
      <c r="AE150" s="52">
        <f t="shared" si="11"/>
        <v>0.882</v>
      </c>
      <c r="AF150" s="53">
        <v>10</v>
      </c>
      <c r="AG150" s="48">
        <v>366.2088584284305</v>
      </c>
    </row>
    <row r="151" spans="1:33" ht="12.75">
      <c r="A151" s="19">
        <v>37081</v>
      </c>
      <c r="B151" s="42">
        <v>190</v>
      </c>
      <c r="C151" s="21">
        <v>0.977893531</v>
      </c>
      <c r="D151" s="59">
        <v>0.977893531</v>
      </c>
      <c r="E151" s="23">
        <v>1414</v>
      </c>
      <c r="F151" s="55">
        <v>0</v>
      </c>
      <c r="G151" s="43">
        <v>40.07430495</v>
      </c>
      <c r="H151" s="43">
        <v>-74.90861962</v>
      </c>
      <c r="I151" s="47">
        <v>1008.8</v>
      </c>
      <c r="J151" s="49">
        <f t="shared" si="14"/>
        <v>968.8199999999999</v>
      </c>
      <c r="K151" s="61">
        <f t="shared" si="12"/>
        <v>372.34444117649133</v>
      </c>
      <c r="L151" s="61">
        <f t="shared" si="15"/>
        <v>347.64444117649134</v>
      </c>
      <c r="M151" s="61">
        <f t="shared" si="13"/>
        <v>381.34444117649133</v>
      </c>
      <c r="N151" s="48">
        <f t="shared" si="16"/>
        <v>364.49444117649136</v>
      </c>
      <c r="O151" s="49">
        <v>29.4</v>
      </c>
      <c r="P151" s="49">
        <v>56.2</v>
      </c>
      <c r="Q151" s="49">
        <v>58.9</v>
      </c>
      <c r="Z151" s="51">
        <v>1.664</v>
      </c>
      <c r="AA151" s="45">
        <v>271.222</v>
      </c>
      <c r="AB151" s="45">
        <f t="shared" si="10"/>
        <v>238.56216666666668</v>
      </c>
      <c r="AC151" s="51">
        <v>0.172</v>
      </c>
      <c r="AD151" s="52">
        <v>1.067</v>
      </c>
      <c r="AE151" s="52">
        <f t="shared" si="11"/>
        <v>0.882</v>
      </c>
      <c r="AF151" s="53">
        <v>10</v>
      </c>
      <c r="AG151" s="48">
        <v>364.49444117649136</v>
      </c>
    </row>
    <row r="152" spans="1:33" ht="12.75">
      <c r="A152" s="19">
        <v>37081</v>
      </c>
      <c r="B152" s="42">
        <v>190</v>
      </c>
      <c r="C152" s="21">
        <v>0.978009284</v>
      </c>
      <c r="D152" s="59">
        <v>0.978009284</v>
      </c>
      <c r="E152" s="23">
        <v>1424</v>
      </c>
      <c r="F152" s="55">
        <v>0</v>
      </c>
      <c r="G152" s="43">
        <v>40.07864927</v>
      </c>
      <c r="H152" s="43">
        <v>-74.90441401</v>
      </c>
      <c r="I152" s="47">
        <v>1009.4</v>
      </c>
      <c r="J152" s="49">
        <f t="shared" si="14"/>
        <v>969.42</v>
      </c>
      <c r="K152" s="61">
        <f t="shared" si="12"/>
        <v>367.20331212916136</v>
      </c>
      <c r="L152" s="61">
        <f t="shared" si="15"/>
        <v>342.5033121291614</v>
      </c>
      <c r="M152" s="61">
        <f t="shared" si="13"/>
        <v>376.20331212916136</v>
      </c>
      <c r="N152" s="48">
        <f t="shared" si="16"/>
        <v>359.3533121291614</v>
      </c>
      <c r="O152" s="49">
        <v>29.5</v>
      </c>
      <c r="P152" s="49">
        <v>56.4</v>
      </c>
      <c r="Q152" s="49">
        <v>53.4</v>
      </c>
      <c r="S152" s="20">
        <v>4.629E-05</v>
      </c>
      <c r="T152" s="20">
        <v>2.969E-05</v>
      </c>
      <c r="U152" s="20">
        <v>1.775E-05</v>
      </c>
      <c r="V152" s="50">
        <v>946.1</v>
      </c>
      <c r="W152" s="50">
        <v>315.5</v>
      </c>
      <c r="X152" s="50">
        <v>311</v>
      </c>
      <c r="Y152" s="50">
        <v>18</v>
      </c>
      <c r="Z152" s="51">
        <v>1.644</v>
      </c>
      <c r="AA152" s="45">
        <v>222.22</v>
      </c>
      <c r="AB152" s="45">
        <f t="shared" si="10"/>
        <v>238.55966666666666</v>
      </c>
      <c r="AC152" s="51">
        <v>0.191</v>
      </c>
      <c r="AD152" s="52">
        <v>1.067</v>
      </c>
      <c r="AE152" s="52">
        <f t="shared" si="11"/>
        <v>0.8820000000000001</v>
      </c>
      <c r="AF152" s="53">
        <v>10</v>
      </c>
      <c r="AG152" s="48">
        <v>359.3533121291614</v>
      </c>
    </row>
    <row r="153" spans="1:33" ht="12.75">
      <c r="A153" s="19">
        <v>37081</v>
      </c>
      <c r="B153" s="42">
        <v>190</v>
      </c>
      <c r="C153" s="21">
        <v>0.978124976</v>
      </c>
      <c r="D153" s="59">
        <v>0.978124976</v>
      </c>
      <c r="E153" s="23">
        <v>1434</v>
      </c>
      <c r="F153" s="55">
        <v>0</v>
      </c>
      <c r="G153" s="43">
        <v>40.08382742</v>
      </c>
      <c r="H153" s="43">
        <v>-74.90376075</v>
      </c>
      <c r="I153" s="47">
        <v>1010</v>
      </c>
      <c r="J153" s="49">
        <f t="shared" si="14"/>
        <v>970.02</v>
      </c>
      <c r="K153" s="61">
        <f t="shared" si="12"/>
        <v>362.06536408008384</v>
      </c>
      <c r="L153" s="61">
        <f t="shared" si="15"/>
        <v>337.36536408008385</v>
      </c>
      <c r="M153" s="61">
        <f t="shared" si="13"/>
        <v>371.06536408008384</v>
      </c>
      <c r="N153" s="48">
        <f t="shared" si="16"/>
        <v>354.2153640800839</v>
      </c>
      <c r="O153" s="49">
        <v>29.6</v>
      </c>
      <c r="P153" s="49">
        <v>55.8</v>
      </c>
      <c r="Q153" s="49">
        <v>60.1</v>
      </c>
      <c r="R153" s="20">
        <v>4.59E-06</v>
      </c>
      <c r="Z153" s="51">
        <v>1.565</v>
      </c>
      <c r="AA153" s="45">
        <v>222.217</v>
      </c>
      <c r="AB153" s="45">
        <f t="shared" si="10"/>
        <v>238.55700000000002</v>
      </c>
      <c r="AC153" s="51">
        <v>0.223</v>
      </c>
      <c r="AD153" s="52">
        <v>1.067</v>
      </c>
      <c r="AE153" s="52">
        <f t="shared" si="11"/>
        <v>0.8820000000000001</v>
      </c>
      <c r="AF153" s="53">
        <v>10</v>
      </c>
      <c r="AG153" s="48">
        <v>354.2153640800839</v>
      </c>
    </row>
    <row r="154" spans="1:33" ht="12.75">
      <c r="A154" s="19">
        <v>37081</v>
      </c>
      <c r="B154" s="42">
        <v>190</v>
      </c>
      <c r="C154" s="21">
        <v>0.978240728</v>
      </c>
      <c r="D154" s="59">
        <v>0.978240728</v>
      </c>
      <c r="E154" s="23">
        <v>1444</v>
      </c>
      <c r="F154" s="55">
        <v>0</v>
      </c>
      <c r="G154" s="43">
        <v>40.0886772</v>
      </c>
      <c r="H154" s="43">
        <v>-74.90654459</v>
      </c>
      <c r="I154" s="47">
        <v>1010.5</v>
      </c>
      <c r="J154" s="49">
        <f t="shared" si="14"/>
        <v>970.52</v>
      </c>
      <c r="K154" s="61">
        <f t="shared" si="12"/>
        <v>357.7861677966972</v>
      </c>
      <c r="L154" s="61">
        <f t="shared" si="15"/>
        <v>333.0861677966972</v>
      </c>
      <c r="M154" s="61">
        <f t="shared" si="13"/>
        <v>366.7861677966972</v>
      </c>
      <c r="N154" s="48">
        <f t="shared" si="16"/>
        <v>349.9361677966972</v>
      </c>
      <c r="O154" s="49">
        <v>29.7</v>
      </c>
      <c r="P154" s="49">
        <v>55.7</v>
      </c>
      <c r="Q154" s="49">
        <v>67.6</v>
      </c>
      <c r="Z154" s="51">
        <v>1.554</v>
      </c>
      <c r="AA154" s="45">
        <v>222.214</v>
      </c>
      <c r="AB154" s="45">
        <f t="shared" si="10"/>
        <v>230.38766666666666</v>
      </c>
      <c r="AC154" s="51">
        <v>0.203</v>
      </c>
      <c r="AD154" s="52">
        <v>1.067</v>
      </c>
      <c r="AE154" s="52">
        <f t="shared" si="11"/>
        <v>1.067</v>
      </c>
      <c r="AF154" s="53">
        <v>10</v>
      </c>
      <c r="AG154" s="48">
        <v>349.9361677966972</v>
      </c>
    </row>
    <row r="155" spans="1:33" ht="12.75">
      <c r="A155" s="19">
        <v>37081</v>
      </c>
      <c r="B155" s="42">
        <v>190</v>
      </c>
      <c r="C155" s="21">
        <v>0.978356481</v>
      </c>
      <c r="D155" s="59">
        <v>0.978356481</v>
      </c>
      <c r="E155" s="23">
        <v>1454</v>
      </c>
      <c r="F155" s="55">
        <v>0</v>
      </c>
      <c r="G155" s="43">
        <v>40.09123924</v>
      </c>
      <c r="H155" s="43">
        <v>-74.91253462</v>
      </c>
      <c r="I155" s="47">
        <v>1011.3</v>
      </c>
      <c r="J155" s="49">
        <f t="shared" si="14"/>
        <v>971.3199999999999</v>
      </c>
      <c r="K155" s="61">
        <f t="shared" si="12"/>
        <v>350.94403716446953</v>
      </c>
      <c r="L155" s="61">
        <f t="shared" si="15"/>
        <v>326.24403716446955</v>
      </c>
      <c r="M155" s="61">
        <f t="shared" si="13"/>
        <v>359.94403716446953</v>
      </c>
      <c r="N155" s="48">
        <f t="shared" si="16"/>
        <v>343.09403716446957</v>
      </c>
      <c r="O155" s="49">
        <v>29.7</v>
      </c>
      <c r="P155" s="49">
        <v>55.6</v>
      </c>
      <c r="Q155" s="49">
        <v>65.8</v>
      </c>
      <c r="S155" s="20">
        <v>4.534E-05</v>
      </c>
      <c r="T155" s="20">
        <v>2.988E-05</v>
      </c>
      <c r="U155" s="20">
        <v>1.724E-05</v>
      </c>
      <c r="V155" s="50">
        <v>947.8</v>
      </c>
      <c r="W155" s="50">
        <v>315.6</v>
      </c>
      <c r="X155" s="50">
        <v>310.9</v>
      </c>
      <c r="Y155" s="50">
        <v>18</v>
      </c>
      <c r="Z155" s="51">
        <v>1.513</v>
      </c>
      <c r="AA155" s="45">
        <v>173.211</v>
      </c>
      <c r="AB155" s="45">
        <f t="shared" si="10"/>
        <v>222.21816666666666</v>
      </c>
      <c r="AC155" s="51">
        <v>0.211</v>
      </c>
      <c r="AD155" s="52">
        <v>1.067</v>
      </c>
      <c r="AE155" s="52">
        <f t="shared" si="11"/>
        <v>1.067</v>
      </c>
      <c r="AF155" s="53">
        <v>10</v>
      </c>
      <c r="AG155" s="48">
        <v>343.09403716446957</v>
      </c>
    </row>
    <row r="156" spans="1:33" ht="12.75">
      <c r="A156" s="19">
        <v>37081</v>
      </c>
      <c r="B156" s="42">
        <v>190</v>
      </c>
      <c r="C156" s="21">
        <v>0.978472233</v>
      </c>
      <c r="D156" s="59">
        <v>0.978472233</v>
      </c>
      <c r="E156" s="23">
        <v>1464</v>
      </c>
      <c r="F156" s="55">
        <v>0</v>
      </c>
      <c r="G156" s="43">
        <v>40.0908206</v>
      </c>
      <c r="H156" s="43">
        <v>-74.91967496</v>
      </c>
      <c r="I156" s="47">
        <v>1011</v>
      </c>
      <c r="J156" s="49">
        <f t="shared" si="14"/>
        <v>971.02</v>
      </c>
      <c r="K156" s="61">
        <f t="shared" si="12"/>
        <v>353.50917553510425</v>
      </c>
      <c r="L156" s="61">
        <f t="shared" si="15"/>
        <v>328.80917553510426</v>
      </c>
      <c r="M156" s="61">
        <f t="shared" si="13"/>
        <v>362.50917553510425</v>
      </c>
      <c r="N156" s="48">
        <f t="shared" si="16"/>
        <v>345.6591755351043</v>
      </c>
      <c r="O156" s="49">
        <v>29.7</v>
      </c>
      <c r="P156" s="49">
        <v>55.7</v>
      </c>
      <c r="Q156" s="49">
        <v>65.8</v>
      </c>
      <c r="Z156" s="51">
        <v>1.534</v>
      </c>
      <c r="AA156" s="45">
        <v>173.209</v>
      </c>
      <c r="AB156" s="45">
        <f t="shared" si="10"/>
        <v>214.04883333333336</v>
      </c>
      <c r="AC156" s="51">
        <v>0.201</v>
      </c>
      <c r="AD156" s="52">
        <v>1.067</v>
      </c>
      <c r="AE156" s="52">
        <f t="shared" si="11"/>
        <v>1.067</v>
      </c>
      <c r="AF156" s="53">
        <v>10</v>
      </c>
      <c r="AG156" s="48">
        <v>345.6591755351043</v>
      </c>
    </row>
    <row r="157" spans="1:33" ht="12.75">
      <c r="A157" s="19">
        <v>37081</v>
      </c>
      <c r="B157" s="42">
        <v>190</v>
      </c>
      <c r="C157" s="21">
        <v>0.978587985</v>
      </c>
      <c r="D157" s="59">
        <v>0.978587985</v>
      </c>
      <c r="E157" s="23">
        <v>1474</v>
      </c>
      <c r="F157" s="55">
        <v>0</v>
      </c>
      <c r="G157" s="43">
        <v>40.08826947</v>
      </c>
      <c r="H157" s="43">
        <v>-74.92622583</v>
      </c>
      <c r="I157" s="47">
        <v>1009.8</v>
      </c>
      <c r="J157" s="49">
        <f t="shared" si="14"/>
        <v>969.8199999999999</v>
      </c>
      <c r="K157" s="61">
        <f t="shared" si="12"/>
        <v>363.77766022851347</v>
      </c>
      <c r="L157" s="61">
        <f t="shared" si="15"/>
        <v>339.0776602285135</v>
      </c>
      <c r="M157" s="61">
        <f t="shared" si="13"/>
        <v>372.77766022851347</v>
      </c>
      <c r="N157" s="48">
        <f t="shared" si="16"/>
        <v>355.92766022851345</v>
      </c>
      <c r="O157" s="49">
        <v>29.6</v>
      </c>
      <c r="P157" s="49">
        <v>56.3</v>
      </c>
      <c r="Q157" s="49">
        <v>67</v>
      </c>
      <c r="Z157" s="51">
        <v>1.524</v>
      </c>
      <c r="AA157" s="45">
        <v>173.206</v>
      </c>
      <c r="AB157" s="45">
        <f t="shared" si="10"/>
        <v>197.71283333333335</v>
      </c>
      <c r="AC157" s="51">
        <v>0.171</v>
      </c>
      <c r="AD157" s="52">
        <v>1.067</v>
      </c>
      <c r="AE157" s="52">
        <f t="shared" si="11"/>
        <v>1.067</v>
      </c>
      <c r="AF157" s="53">
        <v>10</v>
      </c>
      <c r="AG157" s="48">
        <v>355.92766022851345</v>
      </c>
    </row>
    <row r="158" spans="1:33" ht="12.75">
      <c r="A158" s="19">
        <v>37081</v>
      </c>
      <c r="B158" s="42">
        <v>190</v>
      </c>
      <c r="C158" s="21">
        <v>0.978703678</v>
      </c>
      <c r="D158" s="59">
        <v>0.978703678</v>
      </c>
      <c r="E158" s="23">
        <v>1484</v>
      </c>
      <c r="F158" s="55">
        <v>0</v>
      </c>
      <c r="G158" s="43">
        <v>40.0845744</v>
      </c>
      <c r="H158" s="43">
        <v>-74.93205689</v>
      </c>
      <c r="I158" s="47">
        <v>1010.3</v>
      </c>
      <c r="J158" s="49">
        <f t="shared" si="14"/>
        <v>970.3199999999999</v>
      </c>
      <c r="K158" s="61">
        <f t="shared" si="12"/>
        <v>359.4975817002423</v>
      </c>
      <c r="L158" s="61">
        <f t="shared" si="15"/>
        <v>334.7975817002423</v>
      </c>
      <c r="M158" s="61">
        <f t="shared" si="13"/>
        <v>368.4975817002423</v>
      </c>
      <c r="N158" s="48">
        <f t="shared" si="16"/>
        <v>351.6475817002423</v>
      </c>
      <c r="O158" s="49">
        <v>29.6</v>
      </c>
      <c r="P158" s="49">
        <v>56.7</v>
      </c>
      <c r="Q158" s="49">
        <v>67.1</v>
      </c>
      <c r="S158" s="20">
        <v>4.466E-05</v>
      </c>
      <c r="T158" s="20">
        <v>2.831E-05</v>
      </c>
      <c r="U158" s="20">
        <v>1.701E-05</v>
      </c>
      <c r="V158" s="50">
        <v>947.5</v>
      </c>
      <c r="W158" s="50">
        <v>315.6</v>
      </c>
      <c r="X158" s="50">
        <v>310.9</v>
      </c>
      <c r="Y158" s="50">
        <v>17.8</v>
      </c>
      <c r="Z158" s="51">
        <v>1.575</v>
      </c>
      <c r="AA158" s="45">
        <v>222.203</v>
      </c>
      <c r="AB158" s="45">
        <f t="shared" si="10"/>
        <v>197.71000000000004</v>
      </c>
      <c r="AC158" s="51">
        <v>0.182</v>
      </c>
      <c r="AD158" s="52">
        <v>1.067</v>
      </c>
      <c r="AE158" s="52">
        <f t="shared" si="11"/>
        <v>1.067</v>
      </c>
      <c r="AF158" s="53">
        <v>10</v>
      </c>
      <c r="AG158" s="48">
        <v>351.6475817002423</v>
      </c>
    </row>
    <row r="159" spans="1:33" ht="12.75">
      <c r="A159" s="19">
        <v>37081</v>
      </c>
      <c r="B159" s="42">
        <v>190</v>
      </c>
      <c r="C159" s="21">
        <v>0.97881943</v>
      </c>
      <c r="D159" s="59">
        <v>0.97881943</v>
      </c>
      <c r="E159" s="23">
        <v>1494</v>
      </c>
      <c r="F159" s="55">
        <v>0</v>
      </c>
      <c r="G159" s="43">
        <v>40.08112972</v>
      </c>
      <c r="H159" s="43">
        <v>-74.93795421</v>
      </c>
      <c r="I159" s="47">
        <v>1010.3</v>
      </c>
      <c r="J159" s="49">
        <f t="shared" si="14"/>
        <v>970.3199999999999</v>
      </c>
      <c r="K159" s="61">
        <f t="shared" si="12"/>
        <v>359.4975817002423</v>
      </c>
      <c r="L159" s="61">
        <f t="shared" si="15"/>
        <v>334.7975817002423</v>
      </c>
      <c r="M159" s="61">
        <f t="shared" si="13"/>
        <v>368.4975817002423</v>
      </c>
      <c r="N159" s="48">
        <f t="shared" si="16"/>
        <v>351.6475817002423</v>
      </c>
      <c r="O159" s="49">
        <v>29.7</v>
      </c>
      <c r="P159" s="49">
        <v>56.2</v>
      </c>
      <c r="Q159" s="49">
        <v>60.9</v>
      </c>
      <c r="R159" s="20">
        <v>7.9E-06</v>
      </c>
      <c r="Z159" s="51">
        <v>1.564</v>
      </c>
      <c r="AA159" s="45">
        <v>222.201</v>
      </c>
      <c r="AB159" s="45">
        <f t="shared" si="10"/>
        <v>197.7073333333333</v>
      </c>
      <c r="AC159" s="51">
        <v>0.172</v>
      </c>
      <c r="AD159" s="52">
        <v>1.067</v>
      </c>
      <c r="AE159" s="52">
        <f t="shared" si="11"/>
        <v>1.067</v>
      </c>
      <c r="AF159" s="53">
        <v>10</v>
      </c>
      <c r="AG159" s="48">
        <v>351.6475817002423</v>
      </c>
    </row>
    <row r="160" spans="1:33" ht="12.75">
      <c r="A160" s="19">
        <v>37081</v>
      </c>
      <c r="B160" s="42">
        <v>190</v>
      </c>
      <c r="C160" s="21">
        <v>0.978935182</v>
      </c>
      <c r="D160" s="59">
        <v>0.978935182</v>
      </c>
      <c r="E160" s="23">
        <v>1504</v>
      </c>
      <c r="F160" s="55">
        <v>0</v>
      </c>
      <c r="G160" s="43">
        <v>40.0777479</v>
      </c>
      <c r="H160" s="43">
        <v>-74.94399219</v>
      </c>
      <c r="I160" s="47">
        <v>1009.4</v>
      </c>
      <c r="J160" s="49">
        <f t="shared" si="14"/>
        <v>969.42</v>
      </c>
      <c r="K160" s="61">
        <f t="shared" si="12"/>
        <v>367.20331212916136</v>
      </c>
      <c r="L160" s="61">
        <f t="shared" si="15"/>
        <v>342.5033121291614</v>
      </c>
      <c r="M160" s="61">
        <f t="shared" si="13"/>
        <v>376.20331212916136</v>
      </c>
      <c r="N160" s="48">
        <f t="shared" si="16"/>
        <v>359.3533121291614</v>
      </c>
      <c r="O160" s="49">
        <v>29.7</v>
      </c>
      <c r="P160" s="49">
        <v>56.7</v>
      </c>
      <c r="Q160" s="49">
        <v>59.4</v>
      </c>
      <c r="Z160" s="51">
        <v>1.644</v>
      </c>
      <c r="AA160" s="45">
        <v>222.198</v>
      </c>
      <c r="AB160" s="45">
        <f t="shared" si="10"/>
        <v>197.70466666666667</v>
      </c>
      <c r="AC160" s="51">
        <v>0.171</v>
      </c>
      <c r="AD160" s="52">
        <v>1.067</v>
      </c>
      <c r="AE160" s="52">
        <f t="shared" si="11"/>
        <v>1.067</v>
      </c>
      <c r="AF160" s="53">
        <v>10</v>
      </c>
      <c r="AG160" s="48">
        <v>359.3533121291614</v>
      </c>
    </row>
    <row r="161" spans="1:33" ht="12.75">
      <c r="A161" s="19">
        <v>37081</v>
      </c>
      <c r="B161" s="42">
        <v>190</v>
      </c>
      <c r="C161" s="21">
        <v>0.979050934</v>
      </c>
      <c r="D161" s="59">
        <v>0.979050934</v>
      </c>
      <c r="E161" s="23">
        <v>1514</v>
      </c>
      <c r="F161" s="55">
        <v>0</v>
      </c>
      <c r="G161" s="43">
        <v>40.07435037</v>
      </c>
      <c r="H161" s="43">
        <v>-74.94992399</v>
      </c>
      <c r="I161" s="47">
        <v>1010</v>
      </c>
      <c r="J161" s="49">
        <f t="shared" si="14"/>
        <v>970.02</v>
      </c>
      <c r="K161" s="61">
        <f t="shared" si="12"/>
        <v>362.06536408008384</v>
      </c>
      <c r="L161" s="61">
        <f t="shared" si="15"/>
        <v>337.36536408008385</v>
      </c>
      <c r="M161" s="61">
        <f t="shared" si="13"/>
        <v>371.06536408008384</v>
      </c>
      <c r="N161" s="48">
        <f t="shared" si="16"/>
        <v>354.2153640800839</v>
      </c>
      <c r="O161" s="49">
        <v>29.6</v>
      </c>
      <c r="P161" s="49">
        <v>56.7</v>
      </c>
      <c r="Q161" s="49">
        <v>61.9</v>
      </c>
      <c r="S161" s="20">
        <v>4.552E-05</v>
      </c>
      <c r="T161" s="20">
        <v>2.957E-05</v>
      </c>
      <c r="U161" s="20">
        <v>1.761E-05</v>
      </c>
      <c r="V161" s="50">
        <v>947</v>
      </c>
      <c r="W161" s="50">
        <v>315.6</v>
      </c>
      <c r="X161" s="50">
        <v>310.9</v>
      </c>
      <c r="Y161" s="50">
        <v>17.8</v>
      </c>
      <c r="Z161" s="51">
        <v>1.524</v>
      </c>
      <c r="AA161" s="45">
        <v>173.195</v>
      </c>
      <c r="AB161" s="45">
        <f t="shared" si="10"/>
        <v>197.702</v>
      </c>
      <c r="AC161" s="51">
        <v>0.191</v>
      </c>
      <c r="AD161" s="52">
        <v>1.067</v>
      </c>
      <c r="AE161" s="52">
        <f t="shared" si="11"/>
        <v>1.067</v>
      </c>
      <c r="AF161" s="53">
        <v>10</v>
      </c>
      <c r="AG161" s="48">
        <v>354.2153640800839</v>
      </c>
    </row>
    <row r="162" spans="1:33" ht="12.75">
      <c r="A162" s="19">
        <v>37081</v>
      </c>
      <c r="B162" s="42">
        <v>190</v>
      </c>
      <c r="C162" s="21">
        <v>0.979166687</v>
      </c>
      <c r="D162" s="59">
        <v>0.979166687</v>
      </c>
      <c r="E162" s="23">
        <v>1524</v>
      </c>
      <c r="F162" s="55">
        <v>0</v>
      </c>
      <c r="G162" s="43">
        <v>40.07083582</v>
      </c>
      <c r="H162" s="43">
        <v>-74.95580517</v>
      </c>
      <c r="I162" s="47">
        <v>1010.3</v>
      </c>
      <c r="J162" s="49">
        <f t="shared" si="14"/>
        <v>970.3199999999999</v>
      </c>
      <c r="K162" s="61">
        <f t="shared" si="12"/>
        <v>359.4975817002423</v>
      </c>
      <c r="L162" s="61">
        <f t="shared" si="15"/>
        <v>334.7975817002423</v>
      </c>
      <c r="M162" s="61">
        <f t="shared" si="13"/>
        <v>368.4975817002423</v>
      </c>
      <c r="N162" s="48">
        <f t="shared" si="16"/>
        <v>351.6475817002423</v>
      </c>
      <c r="O162" s="49">
        <v>29.7</v>
      </c>
      <c r="P162" s="49">
        <v>56.5</v>
      </c>
      <c r="Q162" s="49">
        <v>60.4</v>
      </c>
      <c r="Z162" s="51">
        <v>1.614</v>
      </c>
      <c r="AA162" s="45">
        <v>222.192</v>
      </c>
      <c r="AB162" s="45">
        <f t="shared" si="10"/>
        <v>205.8658333333333</v>
      </c>
      <c r="AC162" s="51">
        <v>0.181</v>
      </c>
      <c r="AD162" s="52">
        <v>1.067</v>
      </c>
      <c r="AE162" s="52">
        <f t="shared" si="11"/>
        <v>1.067</v>
      </c>
      <c r="AF162" s="53">
        <v>10</v>
      </c>
      <c r="AG162" s="48">
        <v>351.6475817002423</v>
      </c>
    </row>
    <row r="163" spans="1:33" ht="12.75">
      <c r="A163" s="19">
        <v>37081</v>
      </c>
      <c r="B163" s="42">
        <v>190</v>
      </c>
      <c r="C163" s="21">
        <v>0.979282379</v>
      </c>
      <c r="D163" s="59">
        <v>0.979282379</v>
      </c>
      <c r="E163" s="23">
        <v>1534</v>
      </c>
      <c r="F163" s="55">
        <v>0</v>
      </c>
      <c r="G163" s="43">
        <v>40.06731797</v>
      </c>
      <c r="H163" s="43">
        <v>-74.96164885</v>
      </c>
      <c r="I163" s="47">
        <v>1009.7</v>
      </c>
      <c r="J163" s="49">
        <f t="shared" si="14"/>
        <v>969.72</v>
      </c>
      <c r="K163" s="61">
        <f t="shared" si="12"/>
        <v>364.63394072588443</v>
      </c>
      <c r="L163" s="61">
        <f t="shared" si="15"/>
        <v>339.93394072588444</v>
      </c>
      <c r="M163" s="61">
        <f t="shared" si="13"/>
        <v>373.63394072588443</v>
      </c>
      <c r="N163" s="48">
        <f t="shared" si="16"/>
        <v>356.78394072588446</v>
      </c>
      <c r="O163" s="49">
        <v>29.6</v>
      </c>
      <c r="P163" s="49">
        <v>56.6</v>
      </c>
      <c r="Q163" s="49">
        <v>62</v>
      </c>
      <c r="Z163" s="51">
        <v>1.554</v>
      </c>
      <c r="AA163" s="45">
        <v>222.19</v>
      </c>
      <c r="AB163" s="45">
        <f t="shared" si="10"/>
        <v>214.02983333333336</v>
      </c>
      <c r="AC163" s="51">
        <v>0.172</v>
      </c>
      <c r="AD163" s="52">
        <v>1.067</v>
      </c>
      <c r="AE163" s="52">
        <f t="shared" si="11"/>
        <v>1.067</v>
      </c>
      <c r="AF163" s="53">
        <v>10</v>
      </c>
      <c r="AG163" s="48">
        <v>356.78394072588446</v>
      </c>
    </row>
    <row r="164" spans="1:33" ht="12.75">
      <c r="A164" s="19">
        <v>37081</v>
      </c>
      <c r="B164" s="42">
        <v>190</v>
      </c>
      <c r="C164" s="21">
        <v>0.979398131</v>
      </c>
      <c r="D164" s="59">
        <v>0.979398131</v>
      </c>
      <c r="E164" s="23">
        <v>1544</v>
      </c>
      <c r="F164" s="55">
        <v>0</v>
      </c>
      <c r="G164" s="43">
        <v>40.06372092</v>
      </c>
      <c r="H164" s="43">
        <v>-74.96752006</v>
      </c>
      <c r="I164" s="47">
        <v>1010.1</v>
      </c>
      <c r="J164" s="49">
        <f t="shared" si="14"/>
        <v>970.12</v>
      </c>
      <c r="K164" s="61">
        <f t="shared" si="12"/>
        <v>361.20934839262173</v>
      </c>
      <c r="L164" s="61">
        <f t="shared" si="15"/>
        <v>336.50934839262175</v>
      </c>
      <c r="M164" s="61">
        <f t="shared" si="13"/>
        <v>370.20934839262173</v>
      </c>
      <c r="N164" s="48">
        <f t="shared" si="16"/>
        <v>353.35934839262177</v>
      </c>
      <c r="O164" s="49">
        <v>29.6</v>
      </c>
      <c r="P164" s="49">
        <v>56.1</v>
      </c>
      <c r="Q164" s="49">
        <v>54.5</v>
      </c>
      <c r="Z164" s="51">
        <v>1.616</v>
      </c>
      <c r="AA164" s="45">
        <v>222.187</v>
      </c>
      <c r="AB164" s="45">
        <f t="shared" si="10"/>
        <v>214.02716666666666</v>
      </c>
      <c r="AC164" s="51">
        <v>0.222</v>
      </c>
      <c r="AD164" s="52">
        <v>1.067</v>
      </c>
      <c r="AE164" s="52">
        <f t="shared" si="11"/>
        <v>1.067</v>
      </c>
      <c r="AF164" s="53">
        <v>10</v>
      </c>
      <c r="AG164" s="48">
        <v>353.35934839262177</v>
      </c>
    </row>
    <row r="165" spans="1:33" ht="12.75">
      <c r="A165" s="19">
        <v>37081</v>
      </c>
      <c r="B165" s="42">
        <v>190</v>
      </c>
      <c r="C165" s="21">
        <v>0.979513884</v>
      </c>
      <c r="D165" s="59">
        <v>0.979513884</v>
      </c>
      <c r="E165" s="23">
        <v>1554</v>
      </c>
      <c r="F165" s="55">
        <v>0</v>
      </c>
      <c r="G165" s="43">
        <v>40.05995744</v>
      </c>
      <c r="H165" s="43">
        <v>-74.97318506</v>
      </c>
      <c r="I165" s="47">
        <v>1010.1</v>
      </c>
      <c r="J165" s="49">
        <f t="shared" si="14"/>
        <v>970.12</v>
      </c>
      <c r="K165" s="61">
        <f t="shared" si="12"/>
        <v>361.20934839262173</v>
      </c>
      <c r="L165" s="61">
        <f t="shared" si="15"/>
        <v>336.50934839262175</v>
      </c>
      <c r="M165" s="61">
        <f t="shared" si="13"/>
        <v>370.20934839262173</v>
      </c>
      <c r="N165" s="48">
        <f t="shared" si="16"/>
        <v>353.35934839262177</v>
      </c>
      <c r="O165" s="49">
        <v>29.7</v>
      </c>
      <c r="P165" s="49">
        <v>56.1</v>
      </c>
      <c r="Q165" s="49">
        <v>62.4</v>
      </c>
      <c r="R165" s="20">
        <v>5.56E-06</v>
      </c>
      <c r="S165" s="20">
        <v>4.504E-05</v>
      </c>
      <c r="T165" s="20">
        <v>2.933E-05</v>
      </c>
      <c r="U165" s="20">
        <v>1.685E-05</v>
      </c>
      <c r="V165" s="50">
        <v>947.1</v>
      </c>
      <c r="W165" s="50">
        <v>315.6</v>
      </c>
      <c r="X165" s="50">
        <v>310.9</v>
      </c>
      <c r="Y165" s="50">
        <v>17.8</v>
      </c>
      <c r="Z165" s="51">
        <v>1.534</v>
      </c>
      <c r="AA165" s="45">
        <v>173.184</v>
      </c>
      <c r="AB165" s="45">
        <f t="shared" si="10"/>
        <v>205.85766666666666</v>
      </c>
      <c r="AC165" s="51">
        <v>0.171</v>
      </c>
      <c r="AD165" s="52">
        <v>1.067</v>
      </c>
      <c r="AE165" s="52">
        <f t="shared" si="11"/>
        <v>1.067</v>
      </c>
      <c r="AF165" s="53">
        <v>10</v>
      </c>
      <c r="AG165" s="48">
        <v>353.35934839262177</v>
      </c>
    </row>
    <row r="166" spans="1:33" ht="12.75">
      <c r="A166" s="19">
        <v>37081</v>
      </c>
      <c r="B166" s="42">
        <v>190</v>
      </c>
      <c r="C166" s="21">
        <v>0.979629636</v>
      </c>
      <c r="D166" s="59">
        <v>0.979629636</v>
      </c>
      <c r="E166" s="23">
        <v>1564</v>
      </c>
      <c r="F166" s="55">
        <v>0</v>
      </c>
      <c r="G166" s="43">
        <v>40.05602136</v>
      </c>
      <c r="H166" s="43">
        <v>-74.97860465</v>
      </c>
      <c r="I166" s="47">
        <v>1010.5</v>
      </c>
      <c r="J166" s="49">
        <f t="shared" si="14"/>
        <v>970.52</v>
      </c>
      <c r="K166" s="61">
        <f t="shared" si="12"/>
        <v>357.7861677966972</v>
      </c>
      <c r="L166" s="61">
        <f t="shared" si="15"/>
        <v>333.0861677966972</v>
      </c>
      <c r="M166" s="61">
        <f t="shared" si="13"/>
        <v>366.7861677966972</v>
      </c>
      <c r="N166" s="48">
        <f t="shared" si="16"/>
        <v>349.9361677966972</v>
      </c>
      <c r="O166" s="49">
        <v>29.6</v>
      </c>
      <c r="P166" s="49">
        <v>56</v>
      </c>
      <c r="Q166" s="49">
        <v>60.4</v>
      </c>
      <c r="Z166" s="51">
        <v>1.644</v>
      </c>
      <c r="AA166" s="45">
        <v>222.181</v>
      </c>
      <c r="AB166" s="45">
        <f t="shared" si="10"/>
        <v>205.85483333333332</v>
      </c>
      <c r="AC166" s="51">
        <v>0.182</v>
      </c>
      <c r="AD166" s="52">
        <v>1.067</v>
      </c>
      <c r="AE166" s="52">
        <f t="shared" si="11"/>
        <v>1.067</v>
      </c>
      <c r="AF166" s="53">
        <v>10</v>
      </c>
      <c r="AG166" s="48">
        <v>349.9361677966972</v>
      </c>
    </row>
    <row r="167" spans="1:33" ht="12.75">
      <c r="A167" s="19">
        <v>37081</v>
      </c>
      <c r="B167" s="42">
        <v>190</v>
      </c>
      <c r="C167" s="21">
        <v>0.979745388</v>
      </c>
      <c r="D167" s="59">
        <v>0.979745388</v>
      </c>
      <c r="E167" s="23">
        <v>1574</v>
      </c>
      <c r="F167" s="55">
        <v>0</v>
      </c>
      <c r="G167" s="43">
        <v>40.05198009</v>
      </c>
      <c r="H167" s="43">
        <v>-74.98380957</v>
      </c>
      <c r="I167" s="47">
        <v>1010.9</v>
      </c>
      <c r="J167" s="49">
        <f t="shared" si="14"/>
        <v>970.92</v>
      </c>
      <c r="K167" s="61">
        <f t="shared" si="12"/>
        <v>354.3643977746519</v>
      </c>
      <c r="L167" s="61">
        <f t="shared" si="15"/>
        <v>329.6643977746519</v>
      </c>
      <c r="M167" s="61">
        <f t="shared" si="13"/>
        <v>363.3643977746519</v>
      </c>
      <c r="N167" s="48">
        <f t="shared" si="16"/>
        <v>346.5143977746519</v>
      </c>
      <c r="O167" s="49">
        <v>29.7</v>
      </c>
      <c r="P167" s="49">
        <v>56.6</v>
      </c>
      <c r="Q167" s="49">
        <v>61.9</v>
      </c>
      <c r="Z167" s="51">
        <v>1.644</v>
      </c>
      <c r="AA167" s="45">
        <v>222.179</v>
      </c>
      <c r="AB167" s="45">
        <f t="shared" si="10"/>
        <v>214.01883333333333</v>
      </c>
      <c r="AC167" s="51">
        <v>0.162</v>
      </c>
      <c r="AD167" s="52">
        <v>1.067</v>
      </c>
      <c r="AE167" s="52">
        <f t="shared" si="11"/>
        <v>1.067</v>
      </c>
      <c r="AF167" s="53">
        <v>10</v>
      </c>
      <c r="AG167" s="48">
        <v>346.5143977746519</v>
      </c>
    </row>
    <row r="168" spans="1:33" ht="12.75">
      <c r="A168" s="19">
        <v>37081</v>
      </c>
      <c r="B168" s="42">
        <v>190</v>
      </c>
      <c r="C168" s="21">
        <v>0.97986114</v>
      </c>
      <c r="D168" s="59">
        <v>0.97986114</v>
      </c>
      <c r="E168" s="23">
        <v>1584</v>
      </c>
      <c r="F168" s="55">
        <v>0</v>
      </c>
      <c r="G168" s="43">
        <v>40.04799746</v>
      </c>
      <c r="H168" s="43">
        <v>-74.98919799</v>
      </c>
      <c r="I168" s="47">
        <v>1010.9</v>
      </c>
      <c r="J168" s="49">
        <f t="shared" si="14"/>
        <v>970.92</v>
      </c>
      <c r="K168" s="61">
        <f t="shared" si="12"/>
        <v>354.3643977746519</v>
      </c>
      <c r="L168" s="61">
        <f t="shared" si="15"/>
        <v>329.6643977746519</v>
      </c>
      <c r="M168" s="61">
        <f t="shared" si="13"/>
        <v>363.3643977746519</v>
      </c>
      <c r="N168" s="48">
        <f t="shared" si="16"/>
        <v>346.5143977746519</v>
      </c>
      <c r="O168" s="49">
        <v>29.6</v>
      </c>
      <c r="P168" s="49">
        <v>56</v>
      </c>
      <c r="Q168" s="49">
        <v>60.1</v>
      </c>
      <c r="S168" s="20">
        <v>4.453E-05</v>
      </c>
      <c r="T168" s="20">
        <v>2.929E-05</v>
      </c>
      <c r="U168" s="20">
        <v>1.703E-05</v>
      </c>
      <c r="V168" s="50">
        <v>947.8</v>
      </c>
      <c r="W168" s="50">
        <v>315.6</v>
      </c>
      <c r="X168" s="50">
        <v>310.9</v>
      </c>
      <c r="Y168" s="50">
        <v>17.8</v>
      </c>
      <c r="Z168" s="51">
        <v>1.584</v>
      </c>
      <c r="AA168" s="45">
        <v>222.176</v>
      </c>
      <c r="AB168" s="45">
        <f t="shared" si="10"/>
        <v>214.01616666666666</v>
      </c>
      <c r="AC168" s="51">
        <v>0.173</v>
      </c>
      <c r="AD168" s="52">
        <v>1.067</v>
      </c>
      <c r="AE168" s="52">
        <f t="shared" si="11"/>
        <v>1.067</v>
      </c>
      <c r="AF168" s="53">
        <v>10</v>
      </c>
      <c r="AG168" s="48">
        <v>346.5143977746519</v>
      </c>
    </row>
    <row r="169" spans="1:33" ht="12.75">
      <c r="A169" s="19">
        <v>37081</v>
      </c>
      <c r="B169" s="42">
        <v>190</v>
      </c>
      <c r="C169" s="21">
        <v>0.979976833</v>
      </c>
      <c r="D169" s="59">
        <v>0.979976833</v>
      </c>
      <c r="E169" s="23">
        <v>1594</v>
      </c>
      <c r="F169" s="55">
        <v>0</v>
      </c>
      <c r="G169" s="43">
        <v>40.04451255</v>
      </c>
      <c r="H169" s="43">
        <v>-74.99509753</v>
      </c>
      <c r="I169" s="47">
        <v>1011.9</v>
      </c>
      <c r="J169" s="49">
        <f t="shared" si="14"/>
        <v>971.92</v>
      </c>
      <c r="K169" s="61">
        <f t="shared" si="12"/>
        <v>345.8161363580521</v>
      </c>
      <c r="L169" s="61">
        <f t="shared" si="15"/>
        <v>321.11613635805213</v>
      </c>
      <c r="M169" s="61">
        <f t="shared" si="13"/>
        <v>354.8161363580521</v>
      </c>
      <c r="N169" s="48">
        <f t="shared" si="16"/>
        <v>337.96613635805215</v>
      </c>
      <c r="O169" s="49">
        <v>29.7</v>
      </c>
      <c r="P169" s="49">
        <v>55.3</v>
      </c>
      <c r="Q169" s="49">
        <v>56.5</v>
      </c>
      <c r="Z169" s="51">
        <v>1.605</v>
      </c>
      <c r="AA169" s="45">
        <v>222.173</v>
      </c>
      <c r="AB169" s="45">
        <f t="shared" si="10"/>
        <v>214.01333333333332</v>
      </c>
      <c r="AC169" s="51">
        <v>0.151</v>
      </c>
      <c r="AD169" s="52">
        <v>1.067</v>
      </c>
      <c r="AE169" s="52">
        <f t="shared" si="11"/>
        <v>1.067</v>
      </c>
      <c r="AF169" s="53">
        <v>10</v>
      </c>
      <c r="AG169" s="48">
        <v>337.96613635805215</v>
      </c>
    </row>
    <row r="170" spans="1:33" ht="12.75">
      <c r="A170" s="19">
        <v>37081</v>
      </c>
      <c r="B170" s="42">
        <v>190</v>
      </c>
      <c r="C170" s="21">
        <v>0.980092585</v>
      </c>
      <c r="D170" s="59">
        <v>0.980092585</v>
      </c>
      <c r="E170" s="23">
        <v>1604</v>
      </c>
      <c r="F170" s="55">
        <v>1</v>
      </c>
      <c r="G170" s="43">
        <v>40.04191347</v>
      </c>
      <c r="H170" s="43">
        <v>-75.00168693</v>
      </c>
      <c r="I170" s="47">
        <v>1012.7</v>
      </c>
      <c r="J170" s="49">
        <f t="shared" si="14"/>
        <v>972.72</v>
      </c>
      <c r="K170" s="61">
        <f t="shared" si="12"/>
        <v>338.98385740424965</v>
      </c>
      <c r="L170" s="61">
        <f t="shared" si="15"/>
        <v>314.28385740424966</v>
      </c>
      <c r="M170" s="61">
        <f t="shared" si="13"/>
        <v>347.98385740424965</v>
      </c>
      <c r="N170" s="48">
        <f t="shared" si="16"/>
        <v>331.1338574042496</v>
      </c>
      <c r="O170" s="49">
        <v>29.7</v>
      </c>
      <c r="P170" s="49">
        <v>55.4</v>
      </c>
      <c r="Q170" s="49">
        <v>52</v>
      </c>
      <c r="Z170" s="51">
        <v>1.594</v>
      </c>
      <c r="AA170" s="45">
        <v>222.171</v>
      </c>
      <c r="AB170" s="45">
        <f t="shared" si="10"/>
        <v>214.01066666666668</v>
      </c>
      <c r="AC170" s="51">
        <v>0.202</v>
      </c>
      <c r="AD170" s="52">
        <v>1.067</v>
      </c>
      <c r="AE170" s="52">
        <f t="shared" si="11"/>
        <v>1.067</v>
      </c>
      <c r="AF170" s="53">
        <v>10</v>
      </c>
      <c r="AG170" s="48">
        <v>331.1338574042496</v>
      </c>
    </row>
    <row r="171" spans="1:33" ht="12.75">
      <c r="A171" s="19">
        <v>37081</v>
      </c>
      <c r="B171" s="42">
        <v>190</v>
      </c>
      <c r="C171" s="21">
        <v>0.980208337</v>
      </c>
      <c r="D171" s="59">
        <v>0.980208337</v>
      </c>
      <c r="E171" s="23">
        <v>1614</v>
      </c>
      <c r="F171" s="55">
        <v>0</v>
      </c>
      <c r="G171" s="43">
        <v>40.03997072</v>
      </c>
      <c r="H171" s="43">
        <v>-75.00849721</v>
      </c>
      <c r="I171" s="47">
        <v>1012.1</v>
      </c>
      <c r="J171" s="49">
        <f t="shared" si="14"/>
        <v>972.12</v>
      </c>
      <c r="K171" s="61">
        <f t="shared" si="12"/>
        <v>344.10753953879004</v>
      </c>
      <c r="L171" s="61">
        <f t="shared" si="15"/>
        <v>319.40753953879005</v>
      </c>
      <c r="M171" s="61">
        <f t="shared" si="13"/>
        <v>353.10753953879004</v>
      </c>
      <c r="N171" s="48">
        <f t="shared" si="16"/>
        <v>336.25753953879007</v>
      </c>
      <c r="O171" s="49">
        <v>29.7</v>
      </c>
      <c r="P171" s="49">
        <v>56.1</v>
      </c>
      <c r="Q171" s="49">
        <v>62.4</v>
      </c>
      <c r="R171" s="20">
        <v>4.23E-06</v>
      </c>
      <c r="S171" s="20">
        <v>4.199E-05</v>
      </c>
      <c r="T171" s="20">
        <v>2.668E-05</v>
      </c>
      <c r="U171" s="20">
        <v>1.531E-05</v>
      </c>
      <c r="V171" s="50">
        <v>949.1</v>
      </c>
      <c r="W171" s="50">
        <v>315.7</v>
      </c>
      <c r="X171" s="50">
        <v>310.9</v>
      </c>
      <c r="Y171" s="50">
        <v>17.8</v>
      </c>
      <c r="Z171" s="51">
        <v>1.624</v>
      </c>
      <c r="AA171" s="45">
        <v>222.168</v>
      </c>
      <c r="AB171" s="45">
        <f aca="true" t="shared" si="17" ref="AB171:AB234">AVERAGE(AA166:AA171)</f>
        <v>222.1746666666667</v>
      </c>
      <c r="AC171" s="51">
        <v>0.192</v>
      </c>
      <c r="AD171" s="52">
        <v>1.067</v>
      </c>
      <c r="AE171" s="52">
        <f aca="true" t="shared" si="18" ref="AE171:AE234">AVERAGE(AD166:AD171)</f>
        <v>1.067</v>
      </c>
      <c r="AF171" s="53">
        <v>10</v>
      </c>
      <c r="AG171" s="48">
        <v>336.25753953879007</v>
      </c>
    </row>
    <row r="172" spans="1:33" ht="12.75">
      <c r="A172" s="19">
        <v>37081</v>
      </c>
      <c r="B172" s="42">
        <v>190</v>
      </c>
      <c r="C172" s="21">
        <v>0.98032409</v>
      </c>
      <c r="D172" s="59">
        <v>0.98032409</v>
      </c>
      <c r="E172" s="23">
        <v>1624</v>
      </c>
      <c r="F172" s="55">
        <v>0</v>
      </c>
      <c r="G172" s="43">
        <v>40.03708084</v>
      </c>
      <c r="H172" s="43">
        <v>-75.01467545</v>
      </c>
      <c r="I172" s="47">
        <v>1013.9</v>
      </c>
      <c r="J172" s="49">
        <f t="shared" si="14"/>
        <v>973.92</v>
      </c>
      <c r="K172" s="61">
        <f t="shared" si="12"/>
        <v>328.745967595529</v>
      </c>
      <c r="L172" s="61">
        <f t="shared" si="15"/>
        <v>304.045967595529</v>
      </c>
      <c r="M172" s="61">
        <f t="shared" si="13"/>
        <v>337.745967595529</v>
      </c>
      <c r="N172" s="48">
        <f t="shared" si="16"/>
        <v>320.895967595529</v>
      </c>
      <c r="O172" s="49">
        <v>29.8</v>
      </c>
      <c r="P172" s="49">
        <v>55.7</v>
      </c>
      <c r="Q172" s="49">
        <v>60.1</v>
      </c>
      <c r="Z172" s="51">
        <v>1.513</v>
      </c>
      <c r="AA172" s="45">
        <v>173.165</v>
      </c>
      <c r="AB172" s="45">
        <f t="shared" si="17"/>
        <v>214.00533333333337</v>
      </c>
      <c r="AC172" s="51">
        <v>0.193</v>
      </c>
      <c r="AD172" s="52">
        <v>1.067</v>
      </c>
      <c r="AE172" s="52">
        <f t="shared" si="18"/>
        <v>1.067</v>
      </c>
      <c r="AF172" s="53">
        <v>10</v>
      </c>
      <c r="AG172" s="48">
        <v>320.895967595529</v>
      </c>
    </row>
    <row r="173" spans="1:33" ht="12.75">
      <c r="A173" s="19">
        <v>37081</v>
      </c>
      <c r="B173" s="42">
        <v>190</v>
      </c>
      <c r="C173" s="21">
        <v>0.980439842</v>
      </c>
      <c r="D173" s="59">
        <v>0.980439842</v>
      </c>
      <c r="E173" s="23">
        <v>1634</v>
      </c>
      <c r="F173" s="55">
        <v>0</v>
      </c>
      <c r="G173" s="43">
        <v>40.03203441</v>
      </c>
      <c r="H173" s="43">
        <v>-75.01820011</v>
      </c>
      <c r="I173" s="47">
        <v>1014.9</v>
      </c>
      <c r="J173" s="49">
        <f t="shared" si="14"/>
        <v>974.92</v>
      </c>
      <c r="K173" s="61">
        <f t="shared" si="12"/>
        <v>320.2240241822123</v>
      </c>
      <c r="L173" s="61">
        <f t="shared" si="15"/>
        <v>295.5240241822123</v>
      </c>
      <c r="M173" s="61">
        <f t="shared" si="13"/>
        <v>329.2240241822123</v>
      </c>
      <c r="N173" s="48">
        <f t="shared" si="16"/>
        <v>312.37402418221234</v>
      </c>
      <c r="O173" s="49">
        <v>29.9</v>
      </c>
      <c r="P173" s="49">
        <v>55.9</v>
      </c>
      <c r="Q173" s="49">
        <v>58.5</v>
      </c>
      <c r="Z173" s="51">
        <v>1.494</v>
      </c>
      <c r="AA173" s="45">
        <v>173.162</v>
      </c>
      <c r="AB173" s="45">
        <f t="shared" si="17"/>
        <v>205.83583333333334</v>
      </c>
      <c r="AC173" s="51">
        <v>0.192</v>
      </c>
      <c r="AD173" s="52">
        <v>1.067</v>
      </c>
      <c r="AE173" s="52">
        <f t="shared" si="18"/>
        <v>1.067</v>
      </c>
      <c r="AF173" s="53">
        <v>10</v>
      </c>
      <c r="AG173" s="48">
        <v>312.37402418221234</v>
      </c>
    </row>
    <row r="174" spans="1:33" ht="12.75">
      <c r="A174" s="19">
        <v>37081</v>
      </c>
      <c r="B174" s="42">
        <v>190</v>
      </c>
      <c r="C174" s="21">
        <v>0.980555534</v>
      </c>
      <c r="D174" s="59">
        <v>0.980555534</v>
      </c>
      <c r="E174" s="23">
        <v>1644</v>
      </c>
      <c r="F174" s="55">
        <v>0</v>
      </c>
      <c r="G174" s="43">
        <v>40.02818191</v>
      </c>
      <c r="H174" s="43">
        <v>-75.02276741</v>
      </c>
      <c r="I174" s="47">
        <v>1017.9</v>
      </c>
      <c r="J174" s="49">
        <f t="shared" si="14"/>
        <v>977.92</v>
      </c>
      <c r="K174" s="61">
        <f t="shared" si="12"/>
        <v>294.71054257263233</v>
      </c>
      <c r="L174" s="61">
        <f t="shared" si="15"/>
        <v>270.01054257263235</v>
      </c>
      <c r="M174" s="61">
        <f t="shared" si="13"/>
        <v>303.71054257263233</v>
      </c>
      <c r="N174" s="48">
        <f t="shared" si="16"/>
        <v>286.8605425726323</v>
      </c>
      <c r="O174" s="49">
        <v>30.2</v>
      </c>
      <c r="P174" s="49">
        <v>55.3</v>
      </c>
      <c r="Q174" s="49">
        <v>54.5</v>
      </c>
      <c r="S174" s="20">
        <v>4.189E-05</v>
      </c>
      <c r="T174" s="20">
        <v>2.752E-05</v>
      </c>
      <c r="U174" s="20">
        <v>1.77E-05</v>
      </c>
      <c r="V174" s="50">
        <v>952</v>
      </c>
      <c r="W174" s="50">
        <v>315.7</v>
      </c>
      <c r="X174" s="50">
        <v>310.9</v>
      </c>
      <c r="Y174" s="50">
        <v>17.8</v>
      </c>
      <c r="Z174" s="51">
        <v>1.565</v>
      </c>
      <c r="AA174" s="45">
        <v>222.16</v>
      </c>
      <c r="AB174" s="45">
        <f t="shared" si="17"/>
        <v>205.83316666666667</v>
      </c>
      <c r="AC174" s="51">
        <v>0.182</v>
      </c>
      <c r="AD174" s="52">
        <v>1.067</v>
      </c>
      <c r="AE174" s="52">
        <f t="shared" si="18"/>
        <v>1.067</v>
      </c>
      <c r="AF174" s="53">
        <v>10</v>
      </c>
      <c r="AG174" s="48">
        <v>286.8605425726323</v>
      </c>
    </row>
    <row r="175" spans="1:33" ht="12.75">
      <c r="A175" s="19">
        <v>37081</v>
      </c>
      <c r="B175" s="42">
        <v>190</v>
      </c>
      <c r="C175" s="21">
        <v>0.980671287</v>
      </c>
      <c r="D175" s="59">
        <v>0.980671287</v>
      </c>
      <c r="E175" s="23">
        <v>1654</v>
      </c>
      <c r="F175" s="55">
        <v>0</v>
      </c>
      <c r="G175" s="43">
        <v>40.02913085</v>
      </c>
      <c r="H175" s="43">
        <v>-75.02771048</v>
      </c>
      <c r="I175" s="47">
        <v>1018</v>
      </c>
      <c r="J175" s="49">
        <f t="shared" si="14"/>
        <v>978.02</v>
      </c>
      <c r="K175" s="61">
        <f t="shared" si="12"/>
        <v>293.8614417434425</v>
      </c>
      <c r="L175" s="61">
        <f t="shared" si="15"/>
        <v>269.16144174344254</v>
      </c>
      <c r="M175" s="61">
        <f t="shared" si="13"/>
        <v>302.8614417434425</v>
      </c>
      <c r="N175" s="48">
        <f t="shared" si="16"/>
        <v>286.01144174344256</v>
      </c>
      <c r="O175" s="49">
        <v>30.3</v>
      </c>
      <c r="P175" s="49">
        <v>55.1</v>
      </c>
      <c r="Q175" s="49">
        <v>53.5</v>
      </c>
      <c r="Z175" s="51">
        <v>1.664</v>
      </c>
      <c r="AA175" s="45">
        <v>271.157</v>
      </c>
      <c r="AB175" s="45">
        <f t="shared" si="17"/>
        <v>213.99716666666666</v>
      </c>
      <c r="AC175" s="51">
        <v>0.192</v>
      </c>
      <c r="AD175" s="52">
        <v>1.067</v>
      </c>
      <c r="AE175" s="52">
        <f t="shared" si="18"/>
        <v>1.067</v>
      </c>
      <c r="AF175" s="53">
        <v>10</v>
      </c>
      <c r="AG175" s="48">
        <v>286.01144174344256</v>
      </c>
    </row>
    <row r="176" spans="1:33" ht="12.75">
      <c r="A176" s="19">
        <v>37081</v>
      </c>
      <c r="B176" s="42">
        <v>190</v>
      </c>
      <c r="C176" s="21">
        <v>0.980787039</v>
      </c>
      <c r="D176" s="59">
        <v>0.980787039</v>
      </c>
      <c r="E176" s="23">
        <v>1664</v>
      </c>
      <c r="F176" s="55">
        <v>0</v>
      </c>
      <c r="G176" s="43">
        <v>40.03398752</v>
      </c>
      <c r="H176" s="43">
        <v>-75.02958984</v>
      </c>
      <c r="I176" s="47">
        <v>1018.1</v>
      </c>
      <c r="J176" s="49">
        <f t="shared" si="14"/>
        <v>978.12</v>
      </c>
      <c r="K176" s="61">
        <f t="shared" si="12"/>
        <v>293.01242772816255</v>
      </c>
      <c r="L176" s="61">
        <f t="shared" si="15"/>
        <v>268.31242772816256</v>
      </c>
      <c r="M176" s="61">
        <f t="shared" si="13"/>
        <v>302.01242772816255</v>
      </c>
      <c r="N176" s="48">
        <f t="shared" si="16"/>
        <v>285.1624277281626</v>
      </c>
      <c r="O176" s="49">
        <v>30.1</v>
      </c>
      <c r="P176" s="49">
        <v>55.2</v>
      </c>
      <c r="Q176" s="49">
        <v>50</v>
      </c>
      <c r="Z176" s="51">
        <v>1.673</v>
      </c>
      <c r="AA176" s="45">
        <v>271.155</v>
      </c>
      <c r="AB176" s="45">
        <f t="shared" si="17"/>
        <v>222.16116666666665</v>
      </c>
      <c r="AC176" s="51">
        <v>0.161</v>
      </c>
      <c r="AD176" s="52">
        <v>1.067</v>
      </c>
      <c r="AE176" s="52">
        <f t="shared" si="18"/>
        <v>1.067</v>
      </c>
      <c r="AF176" s="53">
        <v>10</v>
      </c>
      <c r="AG176" s="48">
        <v>285.1624277281626</v>
      </c>
    </row>
    <row r="177" spans="1:33" ht="12.75">
      <c r="A177" s="19">
        <v>37081</v>
      </c>
      <c r="B177" s="42">
        <v>190</v>
      </c>
      <c r="C177" s="21">
        <v>0.980902791</v>
      </c>
      <c r="D177" s="59">
        <v>0.980902791</v>
      </c>
      <c r="E177" s="23">
        <v>1674</v>
      </c>
      <c r="F177" s="55">
        <v>0</v>
      </c>
      <c r="G177" s="43">
        <v>40.03836967</v>
      </c>
      <c r="H177" s="43">
        <v>-75.02492082</v>
      </c>
      <c r="I177" s="47">
        <v>1018.9</v>
      </c>
      <c r="J177" s="49">
        <f t="shared" si="14"/>
        <v>978.92</v>
      </c>
      <c r="K177" s="61">
        <f t="shared" si="12"/>
        <v>286.2234387778844</v>
      </c>
      <c r="L177" s="61">
        <f t="shared" si="15"/>
        <v>261.5234387778844</v>
      </c>
      <c r="M177" s="61">
        <f t="shared" si="13"/>
        <v>295.2234387778844</v>
      </c>
      <c r="N177" s="48">
        <f t="shared" si="16"/>
        <v>278.3734387778844</v>
      </c>
      <c r="O177" s="49">
        <v>29.9</v>
      </c>
      <c r="P177" s="49">
        <v>54.7</v>
      </c>
      <c r="Q177" s="49">
        <v>58.4</v>
      </c>
      <c r="R177" s="20">
        <v>5.26E-06</v>
      </c>
      <c r="S177" s="20">
        <v>4.156E-05</v>
      </c>
      <c r="T177" s="20">
        <v>2.857E-05</v>
      </c>
      <c r="U177" s="20">
        <v>1.795E-05</v>
      </c>
      <c r="V177" s="50">
        <v>955.3</v>
      </c>
      <c r="W177" s="50">
        <v>315.8</v>
      </c>
      <c r="X177" s="50">
        <v>310.9</v>
      </c>
      <c r="Y177" s="50">
        <v>17.6</v>
      </c>
      <c r="Z177" s="51">
        <v>1.644</v>
      </c>
      <c r="AA177" s="45">
        <v>222.152</v>
      </c>
      <c r="AB177" s="45">
        <f t="shared" si="17"/>
        <v>222.1585</v>
      </c>
      <c r="AC177" s="51">
        <v>0.161</v>
      </c>
      <c r="AD177" s="52">
        <v>1.067</v>
      </c>
      <c r="AE177" s="52">
        <f t="shared" si="18"/>
        <v>1.067</v>
      </c>
      <c r="AF177" s="53">
        <v>10</v>
      </c>
      <c r="AG177" s="48">
        <v>278.3734387778844</v>
      </c>
    </row>
    <row r="178" spans="1:33" ht="12.75">
      <c r="A178" s="19">
        <v>37081</v>
      </c>
      <c r="B178" s="42">
        <v>190</v>
      </c>
      <c r="C178" s="21">
        <v>0.981018543</v>
      </c>
      <c r="D178" s="59">
        <v>0.981018543</v>
      </c>
      <c r="E178" s="23">
        <v>1684</v>
      </c>
      <c r="F178" s="55">
        <v>0</v>
      </c>
      <c r="G178" s="43">
        <v>40.04163317</v>
      </c>
      <c r="H178" s="43">
        <v>-75.01905497</v>
      </c>
      <c r="I178" s="47">
        <v>1022.2</v>
      </c>
      <c r="J178" s="49">
        <f t="shared" si="14"/>
        <v>982.22</v>
      </c>
      <c r="K178" s="61">
        <f t="shared" si="12"/>
        <v>258.27738149365524</v>
      </c>
      <c r="L178" s="61">
        <f t="shared" si="15"/>
        <v>233.57738149365525</v>
      </c>
      <c r="M178" s="61">
        <f t="shared" si="13"/>
        <v>267.27738149365524</v>
      </c>
      <c r="N178" s="48">
        <f t="shared" si="16"/>
        <v>250.42738149365525</v>
      </c>
      <c r="O178" s="49">
        <v>30</v>
      </c>
      <c r="P178" s="49">
        <v>55</v>
      </c>
      <c r="Q178" s="49">
        <v>56.5</v>
      </c>
      <c r="Z178" s="51">
        <v>1.594</v>
      </c>
      <c r="AA178" s="45">
        <v>222.149</v>
      </c>
      <c r="AB178" s="45">
        <f t="shared" si="17"/>
        <v>230.3225</v>
      </c>
      <c r="AC178" s="51">
        <v>0.193</v>
      </c>
      <c r="AD178" s="52">
        <v>1.067</v>
      </c>
      <c r="AE178" s="52">
        <f t="shared" si="18"/>
        <v>1.067</v>
      </c>
      <c r="AF178" s="53">
        <v>10</v>
      </c>
      <c r="AG178" s="48">
        <v>250.42738149365525</v>
      </c>
    </row>
    <row r="179" spans="1:33" ht="12.75">
      <c r="A179" s="19">
        <v>37081</v>
      </c>
      <c r="B179" s="42">
        <v>190</v>
      </c>
      <c r="C179" s="21">
        <v>0.981134236</v>
      </c>
      <c r="D179" s="59">
        <v>0.981134236</v>
      </c>
      <c r="E179" s="23">
        <v>1694</v>
      </c>
      <c r="F179" s="55">
        <v>0</v>
      </c>
      <c r="G179" s="43">
        <v>40.04498145</v>
      </c>
      <c r="H179" s="43">
        <v>-75.01365235</v>
      </c>
      <c r="I179" s="47">
        <v>1023</v>
      </c>
      <c r="J179" s="49">
        <f t="shared" si="14"/>
        <v>983.02</v>
      </c>
      <c r="K179" s="61">
        <f t="shared" si="12"/>
        <v>251.51671972761525</v>
      </c>
      <c r="L179" s="61">
        <f t="shared" si="15"/>
        <v>226.81671972761526</v>
      </c>
      <c r="M179" s="61">
        <f t="shared" si="13"/>
        <v>260.5167197276153</v>
      </c>
      <c r="N179" s="48">
        <f t="shared" si="16"/>
        <v>243.66671972761526</v>
      </c>
      <c r="O179" s="49">
        <v>30</v>
      </c>
      <c r="P179" s="49">
        <v>55.6</v>
      </c>
      <c r="Q179" s="49">
        <v>48</v>
      </c>
      <c r="Z179" s="51">
        <v>1.615</v>
      </c>
      <c r="AA179" s="45">
        <v>222.146</v>
      </c>
      <c r="AB179" s="45">
        <f t="shared" si="17"/>
        <v>238.4865</v>
      </c>
      <c r="AC179" s="51">
        <v>0.192</v>
      </c>
      <c r="AD179" s="52">
        <v>1.067</v>
      </c>
      <c r="AE179" s="52">
        <f t="shared" si="18"/>
        <v>1.067</v>
      </c>
      <c r="AF179" s="53">
        <v>10</v>
      </c>
      <c r="AG179" s="48">
        <v>243.66671972761526</v>
      </c>
    </row>
    <row r="180" spans="1:33" ht="12.75">
      <c r="A180" s="19">
        <v>37081</v>
      </c>
      <c r="B180" s="42">
        <v>190</v>
      </c>
      <c r="C180" s="21">
        <v>0.981249988</v>
      </c>
      <c r="D180" s="59">
        <v>0.981249988</v>
      </c>
      <c r="E180" s="23">
        <v>1704</v>
      </c>
      <c r="F180" s="55">
        <v>0</v>
      </c>
      <c r="G180" s="43">
        <v>40.04848667</v>
      </c>
      <c r="H180" s="43">
        <v>-75.00828633</v>
      </c>
      <c r="I180" s="47">
        <v>1023.7</v>
      </c>
      <c r="J180" s="49">
        <f t="shared" si="14"/>
        <v>983.72</v>
      </c>
      <c r="K180" s="61">
        <f t="shared" si="12"/>
        <v>245.60565247332502</v>
      </c>
      <c r="L180" s="61">
        <f t="shared" si="15"/>
        <v>220.90565247332503</v>
      </c>
      <c r="M180" s="61">
        <f t="shared" si="13"/>
        <v>254.60565247332502</v>
      </c>
      <c r="N180" s="48">
        <f t="shared" si="16"/>
        <v>237.75565247332503</v>
      </c>
      <c r="O180" s="49">
        <v>29.9</v>
      </c>
      <c r="P180" s="49">
        <v>56</v>
      </c>
      <c r="Q180" s="49">
        <v>50.9</v>
      </c>
      <c r="S180" s="20">
        <v>4.198E-05</v>
      </c>
      <c r="T180" s="20">
        <v>2.741E-05</v>
      </c>
      <c r="U180" s="20">
        <v>1.664E-05</v>
      </c>
      <c r="V180" s="50">
        <v>959.7</v>
      </c>
      <c r="W180" s="50">
        <v>315.8</v>
      </c>
      <c r="X180" s="50">
        <v>310.9</v>
      </c>
      <c r="Y180" s="50">
        <v>17.8</v>
      </c>
      <c r="Z180" s="51">
        <v>1.712</v>
      </c>
      <c r="AA180" s="45">
        <v>271.144</v>
      </c>
      <c r="AB180" s="45">
        <f t="shared" si="17"/>
        <v>246.6505</v>
      </c>
      <c r="AC180" s="51">
        <v>0.191</v>
      </c>
      <c r="AD180" s="52">
        <v>1.067</v>
      </c>
      <c r="AE180" s="52">
        <f t="shared" si="18"/>
        <v>1.067</v>
      </c>
      <c r="AF180" s="53">
        <v>10</v>
      </c>
      <c r="AG180" s="48">
        <v>237.75565247332503</v>
      </c>
    </row>
    <row r="181" spans="1:33" ht="12.75">
      <c r="A181" s="19">
        <v>37081</v>
      </c>
      <c r="B181" s="42">
        <v>190</v>
      </c>
      <c r="C181" s="21">
        <v>0.98136574</v>
      </c>
      <c r="D181" s="59">
        <v>0.98136574</v>
      </c>
      <c r="E181" s="23">
        <v>1714</v>
      </c>
      <c r="F181" s="55">
        <v>0</v>
      </c>
      <c r="G181" s="43">
        <v>40.05167835</v>
      </c>
      <c r="H181" s="43">
        <v>-75.00298813</v>
      </c>
      <c r="I181" s="47">
        <v>1025.8</v>
      </c>
      <c r="J181" s="49">
        <f t="shared" si="14"/>
        <v>985.8199999999999</v>
      </c>
      <c r="K181" s="61">
        <f t="shared" si="12"/>
        <v>227.89765518509137</v>
      </c>
      <c r="L181" s="61">
        <f t="shared" si="15"/>
        <v>203.19765518509138</v>
      </c>
      <c r="M181" s="61">
        <f t="shared" si="13"/>
        <v>236.89765518509137</v>
      </c>
      <c r="N181" s="48">
        <f t="shared" si="16"/>
        <v>220.04765518509137</v>
      </c>
      <c r="O181" s="49">
        <v>29.9</v>
      </c>
      <c r="P181" s="49">
        <v>56.6</v>
      </c>
      <c r="Q181" s="49">
        <v>51.6</v>
      </c>
      <c r="Z181" s="51">
        <v>1.741</v>
      </c>
      <c r="AA181" s="45">
        <v>271.141</v>
      </c>
      <c r="AB181" s="45">
        <f t="shared" si="17"/>
        <v>246.64783333333332</v>
      </c>
      <c r="AC181" s="51">
        <v>0.161</v>
      </c>
      <c r="AD181" s="52">
        <v>1.067</v>
      </c>
      <c r="AE181" s="52">
        <f t="shared" si="18"/>
        <v>1.067</v>
      </c>
      <c r="AF181" s="53">
        <v>10</v>
      </c>
      <c r="AG181" s="48">
        <v>220.04765518509137</v>
      </c>
    </row>
    <row r="182" spans="1:33" ht="12.75">
      <c r="A182" s="19">
        <v>37081</v>
      </c>
      <c r="B182" s="42">
        <v>190</v>
      </c>
      <c r="C182" s="21">
        <v>0.981481493</v>
      </c>
      <c r="D182" s="59">
        <v>0.981481493</v>
      </c>
      <c r="E182" s="23">
        <v>1724</v>
      </c>
      <c r="F182" s="55">
        <v>0</v>
      </c>
      <c r="G182" s="43">
        <v>40.05513081</v>
      </c>
      <c r="H182" s="43">
        <v>-74.99859628</v>
      </c>
      <c r="I182" s="47">
        <v>1030</v>
      </c>
      <c r="J182" s="49">
        <f t="shared" si="14"/>
        <v>990.02</v>
      </c>
      <c r="K182" s="61">
        <f t="shared" si="12"/>
        <v>192.59454532538604</v>
      </c>
      <c r="L182" s="61">
        <f t="shared" si="15"/>
        <v>167.89454532538605</v>
      </c>
      <c r="M182" s="61">
        <f t="shared" si="13"/>
        <v>201.59454532538604</v>
      </c>
      <c r="N182" s="48">
        <f t="shared" si="16"/>
        <v>184.74454532538604</v>
      </c>
      <c r="O182" s="49">
        <v>30.4</v>
      </c>
      <c r="P182" s="49">
        <v>55.9</v>
      </c>
      <c r="Q182" s="49">
        <v>53.6</v>
      </c>
      <c r="Z182" s="51">
        <v>1.882</v>
      </c>
      <c r="AA182" s="45">
        <v>369.138</v>
      </c>
      <c r="AB182" s="45">
        <f t="shared" si="17"/>
        <v>262.9783333333333</v>
      </c>
      <c r="AC182" s="51">
        <v>0.192</v>
      </c>
      <c r="AD182" s="52">
        <v>1.067</v>
      </c>
      <c r="AE182" s="52">
        <f t="shared" si="18"/>
        <v>1.067</v>
      </c>
      <c r="AF182" s="53">
        <v>10</v>
      </c>
      <c r="AG182" s="48">
        <v>184.74454532538604</v>
      </c>
    </row>
    <row r="183" spans="1:33" ht="12.75">
      <c r="A183" s="19">
        <v>37081</v>
      </c>
      <c r="B183" s="42">
        <v>190</v>
      </c>
      <c r="C183" s="21">
        <v>0.981597245</v>
      </c>
      <c r="D183" s="59">
        <v>0.981597245</v>
      </c>
      <c r="E183" s="23">
        <v>1734</v>
      </c>
      <c r="F183" s="55">
        <v>0</v>
      </c>
      <c r="G183" s="43">
        <v>40.05952461</v>
      </c>
      <c r="H183" s="43">
        <v>-74.99601616</v>
      </c>
      <c r="I183" s="47">
        <v>1034.3</v>
      </c>
      <c r="J183" s="49">
        <f t="shared" si="14"/>
        <v>994.3199999999999</v>
      </c>
      <c r="K183" s="61">
        <f t="shared" si="12"/>
        <v>156.60570592276912</v>
      </c>
      <c r="L183" s="61">
        <f t="shared" si="15"/>
        <v>131.90570592276913</v>
      </c>
      <c r="M183" s="61">
        <f t="shared" si="13"/>
        <v>165.60570592276912</v>
      </c>
      <c r="N183" s="48">
        <f t="shared" si="16"/>
        <v>148.75570592276912</v>
      </c>
      <c r="O183" s="49">
        <v>30.8</v>
      </c>
      <c r="P183" s="49">
        <v>54.9</v>
      </c>
      <c r="Q183" s="49">
        <v>55</v>
      </c>
      <c r="R183" s="20">
        <v>7.22E-06</v>
      </c>
      <c r="Z183" s="51">
        <v>1.933</v>
      </c>
      <c r="AA183" s="45">
        <v>369.136</v>
      </c>
      <c r="AB183" s="45">
        <f t="shared" si="17"/>
        <v>287.47566666666665</v>
      </c>
      <c r="AC183" s="51">
        <v>0.192</v>
      </c>
      <c r="AD183" s="52">
        <v>1.067</v>
      </c>
      <c r="AE183" s="52">
        <f t="shared" si="18"/>
        <v>1.067</v>
      </c>
      <c r="AF183" s="53">
        <v>10</v>
      </c>
      <c r="AG183" s="48">
        <v>148.75570592276912</v>
      </c>
    </row>
    <row r="184" spans="1:33" ht="12.75">
      <c r="A184" s="19">
        <v>37081</v>
      </c>
      <c r="B184" s="42">
        <v>190</v>
      </c>
      <c r="C184" s="21">
        <v>0.981712937</v>
      </c>
      <c r="D184" s="59">
        <v>0.981712937</v>
      </c>
      <c r="E184" s="23">
        <v>1744</v>
      </c>
      <c r="F184" s="55">
        <v>0</v>
      </c>
      <c r="G184" s="43">
        <v>40.06425332</v>
      </c>
      <c r="H184" s="43">
        <v>-74.99599093</v>
      </c>
      <c r="I184" s="47">
        <v>1038.5</v>
      </c>
      <c r="J184" s="49">
        <f t="shared" si="14"/>
        <v>998.52</v>
      </c>
      <c r="K184" s="61">
        <f t="shared" si="12"/>
        <v>121.60375152582954</v>
      </c>
      <c r="L184" s="61">
        <f t="shared" si="15"/>
        <v>96.90375152582953</v>
      </c>
      <c r="M184" s="61">
        <f t="shared" si="13"/>
        <v>130.60375152582952</v>
      </c>
      <c r="N184" s="48">
        <f t="shared" si="16"/>
        <v>113.75375152582953</v>
      </c>
      <c r="O184" s="49">
        <v>31.2</v>
      </c>
      <c r="P184" s="49">
        <v>55.1</v>
      </c>
      <c r="Q184" s="49">
        <v>44.1</v>
      </c>
      <c r="S184" s="20">
        <v>4.117E-05</v>
      </c>
      <c r="T184" s="20">
        <v>2.744E-05</v>
      </c>
      <c r="U184" s="20">
        <v>1.663E-05</v>
      </c>
      <c r="V184" s="50">
        <v>968</v>
      </c>
      <c r="W184" s="50">
        <v>315.8</v>
      </c>
      <c r="X184" s="50">
        <v>310.9</v>
      </c>
      <c r="Y184" s="50">
        <v>17.8</v>
      </c>
      <c r="Z184" s="51">
        <v>1.962</v>
      </c>
      <c r="AA184" s="45">
        <v>418.133</v>
      </c>
      <c r="AB184" s="45">
        <f t="shared" si="17"/>
        <v>320.13966666666664</v>
      </c>
      <c r="AC184" s="51">
        <v>0.203</v>
      </c>
      <c r="AD184" s="52">
        <v>1.067</v>
      </c>
      <c r="AE184" s="52">
        <f t="shared" si="18"/>
        <v>1.067</v>
      </c>
      <c r="AF184" s="53">
        <v>10</v>
      </c>
      <c r="AG184" s="48">
        <v>113.75375152582953</v>
      </c>
    </row>
    <row r="185" spans="1:33" ht="12.75">
      <c r="A185" s="19">
        <v>37081</v>
      </c>
      <c r="B185" s="42">
        <v>190</v>
      </c>
      <c r="C185" s="21">
        <v>0.98182869</v>
      </c>
      <c r="D185" s="59">
        <v>0.98182869</v>
      </c>
      <c r="E185" s="23">
        <v>1754</v>
      </c>
      <c r="F185" s="55">
        <v>0</v>
      </c>
      <c r="G185" s="43">
        <v>40.06863754</v>
      </c>
      <c r="H185" s="43">
        <v>-74.9986498</v>
      </c>
      <c r="I185" s="47">
        <v>1042.9</v>
      </c>
      <c r="J185" s="49">
        <f t="shared" si="14"/>
        <v>1002.9200000000001</v>
      </c>
      <c r="K185" s="61">
        <f t="shared" si="12"/>
        <v>85.09259465961155</v>
      </c>
      <c r="L185" s="61">
        <f t="shared" si="15"/>
        <v>60.39259465961155</v>
      </c>
      <c r="M185" s="61">
        <f t="shared" si="13"/>
        <v>94.09259465961155</v>
      </c>
      <c r="N185" s="48">
        <f t="shared" si="16"/>
        <v>77.24259465961154</v>
      </c>
      <c r="O185" s="49">
        <v>31.6</v>
      </c>
      <c r="P185" s="49">
        <v>53.5</v>
      </c>
      <c r="Q185" s="49">
        <v>46.9</v>
      </c>
      <c r="Z185" s="51">
        <v>2.029</v>
      </c>
      <c r="AA185" s="45">
        <v>418.13</v>
      </c>
      <c r="AB185" s="45">
        <f t="shared" si="17"/>
        <v>352.8036666666667</v>
      </c>
      <c r="AC185" s="51">
        <v>0.191</v>
      </c>
      <c r="AD185" s="52">
        <v>1.067</v>
      </c>
      <c r="AE185" s="52">
        <f t="shared" si="18"/>
        <v>1.067</v>
      </c>
      <c r="AF185" s="53">
        <v>10</v>
      </c>
      <c r="AG185" s="48">
        <v>77.24259465961154</v>
      </c>
    </row>
    <row r="186" spans="1:33" ht="12.75">
      <c r="A186" s="19">
        <v>37081</v>
      </c>
      <c r="B186" s="42">
        <v>190</v>
      </c>
      <c r="C186" s="21">
        <v>0.981944442</v>
      </c>
      <c r="D186" s="59">
        <v>0.981944442</v>
      </c>
      <c r="E186" s="23">
        <v>1764</v>
      </c>
      <c r="F186" s="55">
        <v>0</v>
      </c>
      <c r="G186" s="43">
        <v>40.07253386</v>
      </c>
      <c r="H186" s="43">
        <v>-75.00293004</v>
      </c>
      <c r="I186" s="47">
        <v>1045.9</v>
      </c>
      <c r="J186" s="49">
        <f t="shared" si="14"/>
        <v>1005.9200000000001</v>
      </c>
      <c r="K186" s="61">
        <f t="shared" si="12"/>
        <v>60.290347954211896</v>
      </c>
      <c r="L186" s="61">
        <f t="shared" si="15"/>
        <v>35.59034795421189</v>
      </c>
      <c r="M186" s="61">
        <f t="shared" si="13"/>
        <v>69.2903479542119</v>
      </c>
      <c r="N186" s="48">
        <f t="shared" si="16"/>
        <v>52.440347954211894</v>
      </c>
      <c r="O186" s="49">
        <v>31.6</v>
      </c>
      <c r="P186" s="49">
        <v>54.3</v>
      </c>
      <c r="Q186" s="49">
        <v>46</v>
      </c>
      <c r="Z186" s="51">
        <v>2.201</v>
      </c>
      <c r="AA186" s="45">
        <v>516.128</v>
      </c>
      <c r="AB186" s="45">
        <f t="shared" si="17"/>
        <v>393.63433333333336</v>
      </c>
      <c r="AC186" s="51">
        <v>0.231</v>
      </c>
      <c r="AD186" s="52">
        <v>1.067</v>
      </c>
      <c r="AE186" s="52">
        <f t="shared" si="18"/>
        <v>1.067</v>
      </c>
      <c r="AF186" s="53">
        <v>10</v>
      </c>
      <c r="AG186" s="48">
        <v>52.440347954211894</v>
      </c>
    </row>
    <row r="187" spans="1:33" ht="12.75">
      <c r="A187" s="19">
        <v>37081</v>
      </c>
      <c r="B187" s="42">
        <v>190</v>
      </c>
      <c r="C187" s="21">
        <v>0.982060194</v>
      </c>
      <c r="D187" s="59">
        <v>0.982060194</v>
      </c>
      <c r="E187" s="23">
        <v>1774</v>
      </c>
      <c r="F187" s="55">
        <v>1</v>
      </c>
      <c r="G187" s="43">
        <v>40.07631668</v>
      </c>
      <c r="H187" s="43">
        <v>-75.00699275</v>
      </c>
      <c r="I187" s="47">
        <v>1046.2</v>
      </c>
      <c r="J187" s="49">
        <f t="shared" si="14"/>
        <v>1006.22</v>
      </c>
      <c r="K187" s="61">
        <f t="shared" si="12"/>
        <v>57.814192786024144</v>
      </c>
      <c r="L187" s="61">
        <f t="shared" si="15"/>
        <v>33.11419278602415</v>
      </c>
      <c r="M187" s="61">
        <f t="shared" si="13"/>
        <v>66.81419278602414</v>
      </c>
      <c r="N187" s="48">
        <f t="shared" si="16"/>
        <v>49.96419278602414</v>
      </c>
      <c r="O187" s="49">
        <v>31.7</v>
      </c>
      <c r="P187" s="49">
        <v>54.3</v>
      </c>
      <c r="Q187" s="49">
        <v>46</v>
      </c>
      <c r="S187" s="20">
        <v>4.085E-05</v>
      </c>
      <c r="T187" s="20">
        <v>2.619E-05</v>
      </c>
      <c r="U187" s="20">
        <v>1.533E-05</v>
      </c>
      <c r="V187" s="50">
        <v>980.1</v>
      </c>
      <c r="W187" s="50">
        <v>315.8</v>
      </c>
      <c r="X187" s="50">
        <v>310.9</v>
      </c>
      <c r="Y187" s="50">
        <v>17.8</v>
      </c>
      <c r="Z187" s="51">
        <v>2.31</v>
      </c>
      <c r="AA187" s="45">
        <v>565.125</v>
      </c>
      <c r="AB187" s="45">
        <f t="shared" si="17"/>
        <v>442.63166666666666</v>
      </c>
      <c r="AC187" s="51">
        <v>0.171</v>
      </c>
      <c r="AD187" s="52">
        <v>1.067</v>
      </c>
      <c r="AE187" s="52">
        <f t="shared" si="18"/>
        <v>1.067</v>
      </c>
      <c r="AF187" s="53">
        <v>10</v>
      </c>
      <c r="AG187" s="48">
        <v>49.96419278602414</v>
      </c>
    </row>
    <row r="188" spans="1:33" ht="12.75">
      <c r="A188" s="19">
        <v>37081</v>
      </c>
      <c r="B188" s="42">
        <v>190</v>
      </c>
      <c r="C188" s="21">
        <v>0.982175946</v>
      </c>
      <c r="D188" s="59">
        <v>0.982175946</v>
      </c>
      <c r="E188" s="23">
        <v>1784</v>
      </c>
      <c r="F188" s="55">
        <v>0</v>
      </c>
      <c r="G188" s="43">
        <v>40.0799185</v>
      </c>
      <c r="H188" s="43">
        <v>-75.01082429</v>
      </c>
      <c r="I188" s="47">
        <v>1041.7</v>
      </c>
      <c r="J188" s="49">
        <f t="shared" si="14"/>
        <v>1001.72</v>
      </c>
      <c r="K188" s="61">
        <f t="shared" si="12"/>
        <v>95.03427280295875</v>
      </c>
      <c r="L188" s="61">
        <f t="shared" si="15"/>
        <v>70.33427280295875</v>
      </c>
      <c r="M188" s="61">
        <f t="shared" si="13"/>
        <v>104.03427280295875</v>
      </c>
      <c r="N188" s="48">
        <f t="shared" si="16"/>
        <v>87.18427280295876</v>
      </c>
      <c r="O188" s="49">
        <v>31.4</v>
      </c>
      <c r="P188" s="49">
        <v>54</v>
      </c>
      <c r="Q188" s="49">
        <v>45.6</v>
      </c>
      <c r="Z188" s="51">
        <v>2.73</v>
      </c>
      <c r="AA188" s="45">
        <v>761.122</v>
      </c>
      <c r="AB188" s="45">
        <f t="shared" si="17"/>
        <v>507.96233333333333</v>
      </c>
      <c r="AC188" s="51">
        <v>0.206</v>
      </c>
      <c r="AD188" s="52">
        <v>1.067</v>
      </c>
      <c r="AE188" s="52">
        <f t="shared" si="18"/>
        <v>1.067</v>
      </c>
      <c r="AF188" s="53">
        <v>10</v>
      </c>
      <c r="AG188" s="48">
        <v>87.18427280295876</v>
      </c>
    </row>
    <row r="189" spans="1:33" ht="12.75">
      <c r="A189" s="19">
        <v>37081</v>
      </c>
      <c r="B189" s="42">
        <v>190</v>
      </c>
      <c r="C189" s="21">
        <v>0.982291639</v>
      </c>
      <c r="D189" s="59">
        <v>0.982291639</v>
      </c>
      <c r="E189" s="23">
        <v>1794</v>
      </c>
      <c r="F189" s="55">
        <v>0</v>
      </c>
      <c r="G189" s="43">
        <v>40.083437</v>
      </c>
      <c r="H189" s="43">
        <v>-75.01459879</v>
      </c>
      <c r="I189" s="47">
        <v>1037.7</v>
      </c>
      <c r="J189" s="49">
        <f t="shared" si="14"/>
        <v>997.72</v>
      </c>
      <c r="K189" s="61">
        <f t="shared" si="12"/>
        <v>128.25942564641426</v>
      </c>
      <c r="L189" s="61">
        <f t="shared" si="15"/>
        <v>103.55942564641425</v>
      </c>
      <c r="M189" s="61">
        <f t="shared" si="13"/>
        <v>137.25942564641426</v>
      </c>
      <c r="N189" s="48">
        <f t="shared" si="16"/>
        <v>120.40942564641426</v>
      </c>
      <c r="O189" s="49">
        <v>31.3</v>
      </c>
      <c r="P189" s="49">
        <v>54.5</v>
      </c>
      <c r="Q189" s="49">
        <v>52.1</v>
      </c>
      <c r="R189" s="20">
        <v>9.78E-06</v>
      </c>
      <c r="Z189" s="51">
        <v>3.469</v>
      </c>
      <c r="AA189" s="45">
        <v>1153.119</v>
      </c>
      <c r="AB189" s="45">
        <f t="shared" si="17"/>
        <v>638.6261666666666</v>
      </c>
      <c r="AC189" s="51">
        <v>0.253</v>
      </c>
      <c r="AD189" s="52">
        <v>2.177</v>
      </c>
      <c r="AE189" s="52">
        <f t="shared" si="18"/>
        <v>1.252</v>
      </c>
      <c r="AF189" s="53">
        <v>10</v>
      </c>
      <c r="AG189" s="48">
        <v>120.40942564641426</v>
      </c>
    </row>
    <row r="190" spans="1:33" ht="12.75">
      <c r="A190" s="19">
        <v>37081</v>
      </c>
      <c r="B190" s="42">
        <v>190</v>
      </c>
      <c r="C190" s="21">
        <v>0.982407391</v>
      </c>
      <c r="D190" s="59">
        <v>0.982407391</v>
      </c>
      <c r="E190" s="23">
        <v>1804</v>
      </c>
      <c r="F190" s="55">
        <v>0</v>
      </c>
      <c r="G190" s="43">
        <v>40.08699763</v>
      </c>
      <c r="H190" s="43">
        <v>-75.01843316</v>
      </c>
      <c r="I190" s="47">
        <v>1032.9</v>
      </c>
      <c r="J190" s="49">
        <f t="shared" si="14"/>
        <v>992.9200000000001</v>
      </c>
      <c r="K190" s="61">
        <f t="shared" si="12"/>
        <v>168.30588692164073</v>
      </c>
      <c r="L190" s="61">
        <f t="shared" si="15"/>
        <v>143.60588692164075</v>
      </c>
      <c r="M190" s="61">
        <f t="shared" si="13"/>
        <v>177.30588692164073</v>
      </c>
      <c r="N190" s="48">
        <f t="shared" si="16"/>
        <v>160.45588692164074</v>
      </c>
      <c r="O190" s="49">
        <v>31.1</v>
      </c>
      <c r="P190" s="49">
        <v>54.1</v>
      </c>
      <c r="Q190" s="49">
        <v>52.5</v>
      </c>
      <c r="S190" s="20">
        <v>4.109E-05</v>
      </c>
      <c r="T190" s="20">
        <v>2.813E-05</v>
      </c>
      <c r="U190" s="20">
        <v>1.656E-05</v>
      </c>
      <c r="V190" s="50">
        <v>976</v>
      </c>
      <c r="W190" s="50">
        <v>315.8</v>
      </c>
      <c r="X190" s="50">
        <v>310.8</v>
      </c>
      <c r="Y190" s="50">
        <v>18</v>
      </c>
      <c r="Z190" s="51">
        <v>3.976</v>
      </c>
      <c r="AA190" s="45">
        <v>1398.117</v>
      </c>
      <c r="AB190" s="45">
        <f t="shared" si="17"/>
        <v>801.9568333333333</v>
      </c>
      <c r="AC190" s="51">
        <v>0.262</v>
      </c>
      <c r="AD190" s="52">
        <v>2.177</v>
      </c>
      <c r="AE190" s="52">
        <f t="shared" si="18"/>
        <v>1.437</v>
      </c>
      <c r="AF190" s="53">
        <v>10</v>
      </c>
      <c r="AG190" s="48">
        <v>160.45588692164074</v>
      </c>
    </row>
    <row r="191" spans="1:33" ht="12.75">
      <c r="A191" s="19">
        <v>37081</v>
      </c>
      <c r="B191" s="42">
        <v>190</v>
      </c>
      <c r="C191" s="21">
        <v>0.982523143</v>
      </c>
      <c r="D191" s="59">
        <v>0.982523143</v>
      </c>
      <c r="E191" s="23">
        <v>1814</v>
      </c>
      <c r="F191" s="55">
        <v>0</v>
      </c>
      <c r="G191" s="43">
        <v>40.09074293</v>
      </c>
      <c r="H191" s="43">
        <v>-75.02258383</v>
      </c>
      <c r="I191" s="47">
        <v>1026.5</v>
      </c>
      <c r="J191" s="49">
        <f t="shared" si="14"/>
        <v>986.52</v>
      </c>
      <c r="K191" s="61">
        <f t="shared" si="12"/>
        <v>222.00337103077712</v>
      </c>
      <c r="L191" s="61">
        <f t="shared" si="15"/>
        <v>197.30337103077713</v>
      </c>
      <c r="M191" s="61">
        <f t="shared" si="13"/>
        <v>231.00337103077712</v>
      </c>
      <c r="N191" s="48">
        <f t="shared" si="16"/>
        <v>214.15337103077712</v>
      </c>
      <c r="O191" s="49">
        <v>30.5</v>
      </c>
      <c r="P191" s="49">
        <v>54.4</v>
      </c>
      <c r="Q191" s="49">
        <v>58.9</v>
      </c>
      <c r="Z191" s="51">
        <v>4.089</v>
      </c>
      <c r="AA191" s="45">
        <v>1447.114</v>
      </c>
      <c r="AB191" s="45">
        <f t="shared" si="17"/>
        <v>973.4541666666668</v>
      </c>
      <c r="AC191" s="51">
        <v>0.281</v>
      </c>
      <c r="AD191" s="52">
        <v>2.177</v>
      </c>
      <c r="AE191" s="52">
        <f t="shared" si="18"/>
        <v>1.6219999999999999</v>
      </c>
      <c r="AF191" s="53">
        <v>10</v>
      </c>
      <c r="AG191" s="48">
        <v>214.15337103077712</v>
      </c>
    </row>
    <row r="192" spans="1:33" ht="12.75">
      <c r="A192" s="19">
        <v>37081</v>
      </c>
      <c r="B192" s="42">
        <v>190</v>
      </c>
      <c r="C192" s="21">
        <v>0.982638896</v>
      </c>
      <c r="D192" s="59">
        <v>0.982638896</v>
      </c>
      <c r="E192" s="23">
        <v>1824</v>
      </c>
      <c r="F192" s="55">
        <v>0</v>
      </c>
      <c r="G192" s="43">
        <v>40.09396392</v>
      </c>
      <c r="H192" s="43">
        <v>-75.027281</v>
      </c>
      <c r="I192" s="47">
        <v>1022.6</v>
      </c>
      <c r="J192" s="49">
        <f t="shared" si="14"/>
        <v>982.62</v>
      </c>
      <c r="K192" s="61">
        <f t="shared" si="12"/>
        <v>254.89636258658095</v>
      </c>
      <c r="L192" s="61">
        <f t="shared" si="15"/>
        <v>230.19636258658096</v>
      </c>
      <c r="M192" s="61">
        <f t="shared" si="13"/>
        <v>263.89636258658095</v>
      </c>
      <c r="N192" s="48">
        <f t="shared" si="16"/>
        <v>247.04636258658095</v>
      </c>
      <c r="O192" s="49">
        <v>30.1</v>
      </c>
      <c r="P192" s="49">
        <v>54.2</v>
      </c>
      <c r="Q192" s="49">
        <v>52.1</v>
      </c>
      <c r="Z192" s="51">
        <v>3.83</v>
      </c>
      <c r="AA192" s="45">
        <v>1300.111</v>
      </c>
      <c r="AB192" s="45">
        <f t="shared" si="17"/>
        <v>1104.118</v>
      </c>
      <c r="AC192" s="51">
        <v>0.332</v>
      </c>
      <c r="AD192" s="52">
        <v>2.177</v>
      </c>
      <c r="AE192" s="52">
        <f t="shared" si="18"/>
        <v>1.8069999999999997</v>
      </c>
      <c r="AF192" s="53">
        <v>10</v>
      </c>
      <c r="AG192" s="48">
        <v>247.04636258658095</v>
      </c>
    </row>
    <row r="193" spans="1:33" ht="12.75">
      <c r="A193" s="19">
        <v>37081</v>
      </c>
      <c r="B193" s="42">
        <v>190</v>
      </c>
      <c r="C193" s="21">
        <v>0.982754648</v>
      </c>
      <c r="D193" s="59">
        <v>0.982754648</v>
      </c>
      <c r="E193" s="23">
        <v>1834</v>
      </c>
      <c r="F193" s="55">
        <v>0</v>
      </c>
      <c r="G193" s="43">
        <v>40.09447444</v>
      </c>
      <c r="H193" s="43">
        <v>-75.03305432</v>
      </c>
      <c r="I193" s="47">
        <v>1020.7</v>
      </c>
      <c r="J193" s="49">
        <f t="shared" si="14"/>
        <v>980.72</v>
      </c>
      <c r="K193" s="61">
        <f t="shared" si="12"/>
        <v>270.968476975439</v>
      </c>
      <c r="L193" s="61">
        <f t="shared" si="15"/>
        <v>246.268476975439</v>
      </c>
      <c r="M193" s="61">
        <f t="shared" si="13"/>
        <v>279.968476975439</v>
      </c>
      <c r="N193" s="48">
        <f t="shared" si="16"/>
        <v>263.11847697543897</v>
      </c>
      <c r="O193" s="49">
        <v>30</v>
      </c>
      <c r="P193" s="49">
        <v>54</v>
      </c>
      <c r="Q193" s="49">
        <v>39.1</v>
      </c>
      <c r="S193" s="20">
        <v>3.865E-05</v>
      </c>
      <c r="T193" s="20">
        <v>2.566E-05</v>
      </c>
      <c r="U193" s="20">
        <v>1.4E-05</v>
      </c>
      <c r="V193" s="50">
        <v>961.5</v>
      </c>
      <c r="W193" s="50">
        <v>315.8</v>
      </c>
      <c r="X193" s="50">
        <v>310.8</v>
      </c>
      <c r="Y193" s="50">
        <v>18</v>
      </c>
      <c r="Z193" s="51">
        <v>3.308</v>
      </c>
      <c r="AA193" s="45">
        <v>1055.108</v>
      </c>
      <c r="AB193" s="45">
        <f t="shared" si="17"/>
        <v>1185.7818333333332</v>
      </c>
      <c r="AC193" s="51">
        <v>0.273</v>
      </c>
      <c r="AD193" s="52">
        <v>2.177</v>
      </c>
      <c r="AE193" s="52">
        <f t="shared" si="18"/>
        <v>1.9919999999999998</v>
      </c>
      <c r="AF193" s="53">
        <v>10</v>
      </c>
      <c r="AG193" s="48">
        <v>263.11847697543897</v>
      </c>
    </row>
    <row r="194" spans="1:33" ht="12.75">
      <c r="A194" s="19">
        <v>37081</v>
      </c>
      <c r="B194" s="42">
        <v>190</v>
      </c>
      <c r="C194" s="21">
        <v>0.9828704</v>
      </c>
      <c r="D194" s="59">
        <v>0.9828704</v>
      </c>
      <c r="E194" s="23">
        <v>1844</v>
      </c>
      <c r="F194" s="55">
        <v>0</v>
      </c>
      <c r="G194" s="43">
        <v>40.09176584</v>
      </c>
      <c r="H194" s="43">
        <v>-75.0382382</v>
      </c>
      <c r="I194" s="47">
        <v>1017.3</v>
      </c>
      <c r="J194" s="49">
        <f t="shared" si="14"/>
        <v>977.3199999999999</v>
      </c>
      <c r="K194" s="61">
        <f t="shared" si="12"/>
        <v>299.8069716346337</v>
      </c>
      <c r="L194" s="61">
        <f t="shared" si="15"/>
        <v>275.10697163463374</v>
      </c>
      <c r="M194" s="61">
        <f t="shared" si="13"/>
        <v>308.8069716346337</v>
      </c>
      <c r="N194" s="48">
        <f t="shared" si="16"/>
        <v>291.95697163463376</v>
      </c>
      <c r="O194" s="49">
        <v>29.7</v>
      </c>
      <c r="P194" s="49">
        <v>54</v>
      </c>
      <c r="Q194" s="49">
        <v>42.1</v>
      </c>
      <c r="Z194" s="51">
        <v>2.923</v>
      </c>
      <c r="AA194" s="45">
        <v>859.106</v>
      </c>
      <c r="AB194" s="45">
        <f t="shared" si="17"/>
        <v>1202.1125</v>
      </c>
      <c r="AC194" s="51">
        <v>0.324</v>
      </c>
      <c r="AD194" s="52">
        <v>2.177</v>
      </c>
      <c r="AE194" s="52">
        <f t="shared" si="18"/>
        <v>2.177</v>
      </c>
      <c r="AF194" s="53">
        <v>10</v>
      </c>
      <c r="AG194" s="48">
        <v>291.95697163463376</v>
      </c>
    </row>
    <row r="195" spans="1:33" ht="12.75">
      <c r="A195" s="19">
        <v>37081</v>
      </c>
      <c r="B195" s="42">
        <v>190</v>
      </c>
      <c r="C195" s="21">
        <v>0.982986093</v>
      </c>
      <c r="D195" s="59">
        <v>0.982986093</v>
      </c>
      <c r="E195" s="23">
        <v>1854</v>
      </c>
      <c r="F195" s="55">
        <v>0</v>
      </c>
      <c r="G195" s="43">
        <v>40.08713118</v>
      </c>
      <c r="H195" s="43">
        <v>-75.04066819</v>
      </c>
      <c r="I195" s="47">
        <v>1014.3</v>
      </c>
      <c r="J195" s="49">
        <f t="shared" si="14"/>
        <v>974.3199999999999</v>
      </c>
      <c r="K195" s="61">
        <f t="shared" si="12"/>
        <v>325.3361406794704</v>
      </c>
      <c r="L195" s="61">
        <f t="shared" si="15"/>
        <v>300.63614067947043</v>
      </c>
      <c r="M195" s="61">
        <f t="shared" si="13"/>
        <v>334.3361406794704</v>
      </c>
      <c r="N195" s="48">
        <f t="shared" si="16"/>
        <v>317.4861406794704</v>
      </c>
      <c r="O195" s="49">
        <v>29.5</v>
      </c>
      <c r="P195" s="49">
        <v>54.2</v>
      </c>
      <c r="Q195" s="49">
        <v>53</v>
      </c>
      <c r="R195" s="20">
        <v>-1.24E-06</v>
      </c>
      <c r="Z195" s="51">
        <v>2.394</v>
      </c>
      <c r="AA195" s="45">
        <v>614.103</v>
      </c>
      <c r="AB195" s="45">
        <f t="shared" si="17"/>
        <v>1112.2765</v>
      </c>
      <c r="AC195" s="51">
        <v>0.292</v>
      </c>
      <c r="AD195" s="52">
        <v>2.177</v>
      </c>
      <c r="AE195" s="52">
        <f t="shared" si="18"/>
        <v>2.177</v>
      </c>
      <c r="AF195" s="53">
        <v>10</v>
      </c>
      <c r="AG195" s="48">
        <v>317.4861406794704</v>
      </c>
    </row>
    <row r="196" spans="1:33" ht="12.75">
      <c r="A196" s="19">
        <v>37081</v>
      </c>
      <c r="B196" s="42">
        <v>190</v>
      </c>
      <c r="C196" s="21">
        <v>0.983101845</v>
      </c>
      <c r="D196" s="59">
        <v>0.983101845</v>
      </c>
      <c r="E196" s="23">
        <v>1864</v>
      </c>
      <c r="F196" s="55">
        <v>0</v>
      </c>
      <c r="G196" s="43">
        <v>40.08190573</v>
      </c>
      <c r="H196" s="43">
        <v>-75.03974297</v>
      </c>
      <c r="I196" s="47">
        <v>1011.1</v>
      </c>
      <c r="J196" s="49">
        <f t="shared" si="14"/>
        <v>971.12</v>
      </c>
      <c r="K196" s="61">
        <f t="shared" si="12"/>
        <v>352.654041365647</v>
      </c>
      <c r="L196" s="61">
        <f t="shared" si="15"/>
        <v>327.954041365647</v>
      </c>
      <c r="M196" s="61">
        <f t="shared" si="13"/>
        <v>361.654041365647</v>
      </c>
      <c r="N196" s="48">
        <f t="shared" si="16"/>
        <v>344.804041365647</v>
      </c>
      <c r="O196" s="49">
        <v>29.3</v>
      </c>
      <c r="P196" s="49">
        <v>54.7</v>
      </c>
      <c r="Q196" s="49">
        <v>54.5</v>
      </c>
      <c r="S196" s="20">
        <v>3.857E-05</v>
      </c>
      <c r="T196" s="20">
        <v>2.497E-05</v>
      </c>
      <c r="U196" s="20">
        <v>1.49E-05</v>
      </c>
      <c r="V196" s="50">
        <v>952</v>
      </c>
      <c r="W196" s="50">
        <v>315.9</v>
      </c>
      <c r="X196" s="50">
        <v>310.8</v>
      </c>
      <c r="Y196" s="50">
        <v>18</v>
      </c>
      <c r="Z196" s="51">
        <v>2.1</v>
      </c>
      <c r="AA196" s="45">
        <v>467.1</v>
      </c>
      <c r="AB196" s="45">
        <f t="shared" si="17"/>
        <v>957.1070000000001</v>
      </c>
      <c r="AC196" s="51">
        <v>0.291</v>
      </c>
      <c r="AD196" s="52">
        <v>2.177</v>
      </c>
      <c r="AE196" s="52">
        <f t="shared" si="18"/>
        <v>2.177</v>
      </c>
      <c r="AF196" s="53">
        <v>10</v>
      </c>
      <c r="AG196" s="48">
        <v>344.804041365647</v>
      </c>
    </row>
    <row r="197" spans="1:33" ht="12.75">
      <c r="A197" s="19">
        <v>37081</v>
      </c>
      <c r="B197" s="42">
        <v>190</v>
      </c>
      <c r="C197" s="21">
        <v>0.983217597</v>
      </c>
      <c r="D197" s="59">
        <v>0.983217597</v>
      </c>
      <c r="E197" s="23">
        <v>1874</v>
      </c>
      <c r="F197" s="55">
        <v>0</v>
      </c>
      <c r="G197" s="43">
        <v>40.07719944</v>
      </c>
      <c r="H197" s="43">
        <v>-75.03613104</v>
      </c>
      <c r="I197" s="47">
        <v>1006.5</v>
      </c>
      <c r="J197" s="49">
        <f t="shared" si="14"/>
        <v>966.52</v>
      </c>
      <c r="K197" s="61">
        <f t="shared" si="12"/>
        <v>392.08164202710645</v>
      </c>
      <c r="L197" s="61">
        <f t="shared" si="15"/>
        <v>367.38164202710647</v>
      </c>
      <c r="M197" s="61">
        <f t="shared" si="13"/>
        <v>401.08164202710645</v>
      </c>
      <c r="N197" s="48">
        <f t="shared" si="16"/>
        <v>384.23164202710643</v>
      </c>
      <c r="O197" s="49">
        <v>28.9</v>
      </c>
      <c r="P197" s="49">
        <v>55</v>
      </c>
      <c r="Q197" s="49">
        <v>62.1</v>
      </c>
      <c r="Z197" s="51">
        <v>1.974</v>
      </c>
      <c r="AA197" s="45">
        <v>418.098</v>
      </c>
      <c r="AB197" s="45">
        <f t="shared" si="17"/>
        <v>785.6043333333333</v>
      </c>
      <c r="AC197" s="51">
        <v>0.262</v>
      </c>
      <c r="AD197" s="52">
        <v>2.177</v>
      </c>
      <c r="AE197" s="52">
        <f t="shared" si="18"/>
        <v>2.177</v>
      </c>
      <c r="AF197" s="53">
        <v>10</v>
      </c>
      <c r="AG197" s="48">
        <v>384.23164202710643</v>
      </c>
    </row>
    <row r="198" spans="1:33" ht="12.75">
      <c r="A198" s="19">
        <v>37081</v>
      </c>
      <c r="B198" s="42">
        <v>190</v>
      </c>
      <c r="C198" s="21">
        <v>0.983333349</v>
      </c>
      <c r="D198" s="59">
        <v>0.983333349</v>
      </c>
      <c r="E198" s="23">
        <v>1884</v>
      </c>
      <c r="F198" s="55">
        <v>0</v>
      </c>
      <c r="G198" s="43">
        <v>40.07401968</v>
      </c>
      <c r="H198" s="43">
        <v>-75.03025249</v>
      </c>
      <c r="I198" s="47">
        <v>1004.3</v>
      </c>
      <c r="J198" s="49">
        <f t="shared" si="14"/>
        <v>964.3199999999999</v>
      </c>
      <c r="K198" s="61">
        <f t="shared" si="12"/>
        <v>411.0047023781274</v>
      </c>
      <c r="L198" s="61">
        <f t="shared" si="15"/>
        <v>386.3047023781274</v>
      </c>
      <c r="M198" s="61">
        <f t="shared" si="13"/>
        <v>420.0047023781274</v>
      </c>
      <c r="N198" s="48">
        <f t="shared" si="16"/>
        <v>403.15470237812735</v>
      </c>
      <c r="O198" s="49">
        <v>28.7</v>
      </c>
      <c r="P198" s="49">
        <v>56.2</v>
      </c>
      <c r="Q198" s="49">
        <v>51</v>
      </c>
      <c r="Z198" s="51">
        <v>1.791</v>
      </c>
      <c r="AA198" s="45">
        <v>320.095</v>
      </c>
      <c r="AB198" s="45">
        <f t="shared" si="17"/>
        <v>622.2683333333333</v>
      </c>
      <c r="AC198" s="51">
        <v>0.261</v>
      </c>
      <c r="AD198" s="52">
        <v>2.177</v>
      </c>
      <c r="AE198" s="52">
        <f t="shared" si="18"/>
        <v>2.177</v>
      </c>
      <c r="AF198" s="53">
        <v>10</v>
      </c>
      <c r="AG198" s="48">
        <v>403.15470237812735</v>
      </c>
    </row>
    <row r="199" spans="1:33" ht="12.75">
      <c r="A199" s="19">
        <v>37081</v>
      </c>
      <c r="B199" s="42">
        <v>190</v>
      </c>
      <c r="C199" s="21">
        <v>0.983449101</v>
      </c>
      <c r="D199" s="59">
        <v>0.983449101</v>
      </c>
      <c r="E199" s="23">
        <v>1894</v>
      </c>
      <c r="F199" s="55">
        <v>0</v>
      </c>
      <c r="G199" s="43">
        <v>40.07290779</v>
      </c>
      <c r="H199" s="43">
        <v>-75.02318901</v>
      </c>
      <c r="I199" s="47">
        <v>1002.2</v>
      </c>
      <c r="J199" s="49">
        <f t="shared" si="14"/>
        <v>962.22</v>
      </c>
      <c r="K199" s="61">
        <f t="shared" si="12"/>
        <v>429.1079390488649</v>
      </c>
      <c r="L199" s="61">
        <f t="shared" si="15"/>
        <v>404.40793904886493</v>
      </c>
      <c r="M199" s="61">
        <f t="shared" si="13"/>
        <v>438.1079390488649</v>
      </c>
      <c r="N199" s="48">
        <f t="shared" si="16"/>
        <v>421.25793904886496</v>
      </c>
      <c r="O199" s="49">
        <v>28.6</v>
      </c>
      <c r="P199" s="49">
        <v>56.7</v>
      </c>
      <c r="Q199" s="49">
        <v>53.9</v>
      </c>
      <c r="S199" s="20">
        <v>3.596E-05</v>
      </c>
      <c r="T199" s="20">
        <v>2.275E-05</v>
      </c>
      <c r="U199" s="20">
        <v>1.297E-05</v>
      </c>
      <c r="V199" s="50">
        <v>941.7</v>
      </c>
      <c r="W199" s="50">
        <v>315.9</v>
      </c>
      <c r="X199" s="50">
        <v>310.8</v>
      </c>
      <c r="Y199" s="50">
        <v>17.4</v>
      </c>
      <c r="Z199" s="51">
        <v>1.674</v>
      </c>
      <c r="AA199" s="45">
        <v>271.092</v>
      </c>
      <c r="AB199" s="45">
        <f t="shared" si="17"/>
        <v>491.59899999999993</v>
      </c>
      <c r="AC199" s="51">
        <v>0.231</v>
      </c>
      <c r="AD199" s="52">
        <v>1.067</v>
      </c>
      <c r="AE199" s="52">
        <f t="shared" si="18"/>
        <v>1.992</v>
      </c>
      <c r="AF199" s="53">
        <v>10</v>
      </c>
      <c r="AG199" s="48">
        <v>421.25793904886496</v>
      </c>
    </row>
    <row r="200" spans="1:33" ht="12.75">
      <c r="A200" s="19">
        <v>37081</v>
      </c>
      <c r="B200" s="42">
        <v>190</v>
      </c>
      <c r="C200" s="21">
        <v>0.983564794</v>
      </c>
      <c r="D200" s="59">
        <v>0.983564794</v>
      </c>
      <c r="E200" s="23">
        <v>1904</v>
      </c>
      <c r="F200" s="55">
        <v>0</v>
      </c>
      <c r="G200" s="43">
        <v>40.07376089</v>
      </c>
      <c r="H200" s="43">
        <v>-75.01603519</v>
      </c>
      <c r="I200" s="47">
        <v>999.4</v>
      </c>
      <c r="J200" s="49">
        <f t="shared" si="14"/>
        <v>959.42</v>
      </c>
      <c r="K200" s="61">
        <f t="shared" si="12"/>
        <v>453.3071442032724</v>
      </c>
      <c r="L200" s="61">
        <f t="shared" si="15"/>
        <v>428.6071442032724</v>
      </c>
      <c r="M200" s="61">
        <f t="shared" si="13"/>
        <v>462.3071442032724</v>
      </c>
      <c r="N200" s="48">
        <f t="shared" si="16"/>
        <v>445.4571442032724</v>
      </c>
      <c r="O200" s="49">
        <v>28.3</v>
      </c>
      <c r="P200" s="49">
        <v>57.7</v>
      </c>
      <c r="Q200" s="49">
        <v>53.5</v>
      </c>
      <c r="Z200" s="51">
        <v>1.605</v>
      </c>
      <c r="AA200" s="45">
        <v>222.089</v>
      </c>
      <c r="AB200" s="45">
        <f t="shared" si="17"/>
        <v>385.42949999999996</v>
      </c>
      <c r="AC200" s="51">
        <v>0.231</v>
      </c>
      <c r="AD200" s="52">
        <v>1.067</v>
      </c>
      <c r="AE200" s="52">
        <f t="shared" si="18"/>
        <v>1.8070000000000002</v>
      </c>
      <c r="AF200" s="53">
        <v>10</v>
      </c>
      <c r="AG200" s="48">
        <v>445.4571442032724</v>
      </c>
    </row>
    <row r="201" spans="1:33" ht="12.75">
      <c r="A201" s="19">
        <v>37081</v>
      </c>
      <c r="B201" s="42">
        <v>190</v>
      </c>
      <c r="C201" s="21">
        <v>0.983680546</v>
      </c>
      <c r="D201" s="59">
        <v>0.983680546</v>
      </c>
      <c r="E201" s="23">
        <v>1914</v>
      </c>
      <c r="F201" s="55">
        <v>0</v>
      </c>
      <c r="G201" s="43">
        <v>40.07621942</v>
      </c>
      <c r="H201" s="43">
        <v>-75.0097106</v>
      </c>
      <c r="I201" s="47">
        <v>997.6</v>
      </c>
      <c r="J201" s="49">
        <f t="shared" si="14"/>
        <v>957.62</v>
      </c>
      <c r="K201" s="61">
        <f aca="true" t="shared" si="19" ref="K201:K264">(8303.951372*(LN(1013.25/J201)))</f>
        <v>468.9010982805707</v>
      </c>
      <c r="L201" s="61">
        <f t="shared" si="15"/>
        <v>444.2010982805707</v>
      </c>
      <c r="M201" s="61">
        <f aca="true" t="shared" si="20" ref="M201:M264">K201+9</f>
        <v>477.9010982805707</v>
      </c>
      <c r="N201" s="48">
        <f t="shared" si="16"/>
        <v>461.0510982805707</v>
      </c>
      <c r="O201" s="49">
        <v>28.1</v>
      </c>
      <c r="P201" s="49">
        <v>58.2</v>
      </c>
      <c r="Q201" s="49">
        <v>52</v>
      </c>
      <c r="R201" s="20">
        <v>6.83E-06</v>
      </c>
      <c r="Z201" s="51">
        <v>1.594</v>
      </c>
      <c r="AA201" s="45">
        <v>222.087</v>
      </c>
      <c r="AB201" s="45">
        <f t="shared" si="17"/>
        <v>320.0935</v>
      </c>
      <c r="AC201" s="51">
        <v>0.262</v>
      </c>
      <c r="AD201" s="52">
        <v>2.177</v>
      </c>
      <c r="AE201" s="52">
        <f t="shared" si="18"/>
        <v>1.8070000000000002</v>
      </c>
      <c r="AF201" s="53">
        <v>10</v>
      </c>
      <c r="AG201" s="48">
        <v>461.0510982805707</v>
      </c>
    </row>
    <row r="202" spans="1:33" ht="12.75">
      <c r="A202" s="19">
        <v>37081</v>
      </c>
      <c r="B202" s="42">
        <v>190</v>
      </c>
      <c r="C202" s="21">
        <v>0.983796299</v>
      </c>
      <c r="D202" s="59">
        <v>0.983796299</v>
      </c>
      <c r="E202" s="23">
        <v>1924</v>
      </c>
      <c r="F202" s="55">
        <v>0</v>
      </c>
      <c r="G202" s="43">
        <v>40.08029588</v>
      </c>
      <c r="H202" s="43">
        <v>-75.00546881</v>
      </c>
      <c r="I202" s="47">
        <v>994.6</v>
      </c>
      <c r="J202" s="49">
        <f aca="true" t="shared" si="21" ref="J202:J265">I202-39.98</f>
        <v>954.62</v>
      </c>
      <c r="K202" s="61">
        <f t="shared" si="19"/>
        <v>494.9562739428564</v>
      </c>
      <c r="L202" s="61">
        <f aca="true" t="shared" si="22" ref="L202:L265">K202-24.7</f>
        <v>470.2562739428564</v>
      </c>
      <c r="M202" s="61">
        <f t="shared" si="20"/>
        <v>503.9562739428564</v>
      </c>
      <c r="N202" s="48">
        <f aca="true" t="shared" si="23" ref="N202:N265">AVERAGE(L202:M202)</f>
        <v>487.10627394285643</v>
      </c>
      <c r="O202" s="49">
        <v>27.9</v>
      </c>
      <c r="P202" s="49">
        <v>58.8</v>
      </c>
      <c r="Q202" s="49">
        <v>55</v>
      </c>
      <c r="S202" s="20">
        <v>3.721E-05</v>
      </c>
      <c r="T202" s="20">
        <v>2.408E-05</v>
      </c>
      <c r="U202" s="20">
        <v>1.409E-05</v>
      </c>
      <c r="V202" s="50">
        <v>934.4</v>
      </c>
      <c r="W202" s="50">
        <v>315.9</v>
      </c>
      <c r="X202" s="50">
        <v>310.8</v>
      </c>
      <c r="Y202" s="50">
        <v>17.1</v>
      </c>
      <c r="Z202" s="51">
        <v>1.616</v>
      </c>
      <c r="AA202" s="45">
        <v>222.084</v>
      </c>
      <c r="AB202" s="45">
        <f t="shared" si="17"/>
        <v>279.2575</v>
      </c>
      <c r="AC202" s="51">
        <v>0.213</v>
      </c>
      <c r="AD202" s="52">
        <v>1.067</v>
      </c>
      <c r="AE202" s="52">
        <f t="shared" si="18"/>
        <v>1.622</v>
      </c>
      <c r="AF202" s="53">
        <v>10</v>
      </c>
      <c r="AG202" s="48">
        <v>487.10627394285643</v>
      </c>
    </row>
    <row r="203" spans="1:33" ht="12.75">
      <c r="A203" s="19">
        <v>37081</v>
      </c>
      <c r="B203" s="42">
        <v>190</v>
      </c>
      <c r="C203" s="21">
        <v>0.983912051</v>
      </c>
      <c r="D203" s="59">
        <v>0.983912051</v>
      </c>
      <c r="E203" s="23">
        <v>1934</v>
      </c>
      <c r="F203" s="55">
        <v>0</v>
      </c>
      <c r="G203" s="43">
        <v>40.08535808</v>
      </c>
      <c r="H203" s="43">
        <v>-75.00461331</v>
      </c>
      <c r="I203" s="47">
        <v>992.2</v>
      </c>
      <c r="J203" s="49">
        <f t="shared" si="21"/>
        <v>952.22</v>
      </c>
      <c r="K203" s="61">
        <f t="shared" si="19"/>
        <v>515.859437099196</v>
      </c>
      <c r="L203" s="61">
        <f t="shared" si="22"/>
        <v>491.15943709919605</v>
      </c>
      <c r="M203" s="61">
        <f t="shared" si="20"/>
        <v>524.859437099196</v>
      </c>
      <c r="N203" s="48">
        <f t="shared" si="23"/>
        <v>508.009437099196</v>
      </c>
      <c r="O203" s="49">
        <v>27.7</v>
      </c>
      <c r="P203" s="49">
        <v>59.1</v>
      </c>
      <c r="Q203" s="49">
        <v>57.9</v>
      </c>
      <c r="Z203" s="51">
        <v>1.606</v>
      </c>
      <c r="AA203" s="45">
        <v>222.082</v>
      </c>
      <c r="AB203" s="45">
        <f t="shared" si="17"/>
        <v>246.58816666666667</v>
      </c>
      <c r="AC203" s="51">
        <v>0.292</v>
      </c>
      <c r="AD203" s="52">
        <v>2.177</v>
      </c>
      <c r="AE203" s="52">
        <f t="shared" si="18"/>
        <v>1.6219999999999999</v>
      </c>
      <c r="AF203" s="53">
        <v>10</v>
      </c>
      <c r="AG203" s="48">
        <v>508.009437099196</v>
      </c>
    </row>
    <row r="204" spans="1:33" ht="12.75">
      <c r="A204" s="19">
        <v>37081</v>
      </c>
      <c r="B204" s="42">
        <v>190</v>
      </c>
      <c r="C204" s="21">
        <v>0.984027803</v>
      </c>
      <c r="D204" s="59">
        <v>0.984027803</v>
      </c>
      <c r="E204" s="23">
        <v>1944</v>
      </c>
      <c r="F204" s="55">
        <v>0</v>
      </c>
      <c r="G204" s="43">
        <v>40.0895985</v>
      </c>
      <c r="H204" s="43">
        <v>-75.00756707</v>
      </c>
      <c r="I204" s="47">
        <v>989.9</v>
      </c>
      <c r="J204" s="49">
        <f t="shared" si="21"/>
        <v>949.92</v>
      </c>
      <c r="K204" s="61">
        <f t="shared" si="19"/>
        <v>535.9411318889912</v>
      </c>
      <c r="L204" s="61">
        <f t="shared" si="22"/>
        <v>511.2411318889912</v>
      </c>
      <c r="M204" s="61">
        <f t="shared" si="20"/>
        <v>544.9411318889912</v>
      </c>
      <c r="N204" s="48">
        <f t="shared" si="23"/>
        <v>528.0911318889912</v>
      </c>
      <c r="O204" s="49">
        <v>27.5</v>
      </c>
      <c r="P204" s="49">
        <v>59.3</v>
      </c>
      <c r="Q204" s="49">
        <v>55</v>
      </c>
      <c r="Z204" s="51">
        <v>1.504</v>
      </c>
      <c r="AA204" s="45">
        <v>173.079</v>
      </c>
      <c r="AB204" s="45">
        <f t="shared" si="17"/>
        <v>222.08550000000002</v>
      </c>
      <c r="AC204" s="51">
        <v>0.232</v>
      </c>
      <c r="AD204" s="52">
        <v>1.067</v>
      </c>
      <c r="AE204" s="52">
        <f t="shared" si="18"/>
        <v>1.437</v>
      </c>
      <c r="AF204" s="53">
        <v>10</v>
      </c>
      <c r="AG204" s="48">
        <v>528.0911318889912</v>
      </c>
    </row>
    <row r="205" spans="1:33" ht="12.75">
      <c r="A205" s="19">
        <v>37081</v>
      </c>
      <c r="B205" s="42">
        <v>190</v>
      </c>
      <c r="C205" s="21">
        <v>0.984143496</v>
      </c>
      <c r="D205" s="59">
        <v>0.984143496</v>
      </c>
      <c r="E205" s="23">
        <v>1954</v>
      </c>
      <c r="F205" s="55">
        <v>0</v>
      </c>
      <c r="G205" s="43">
        <v>40.09153323</v>
      </c>
      <c r="H205" s="43">
        <v>-75.01319035</v>
      </c>
      <c r="I205" s="47">
        <v>987.8</v>
      </c>
      <c r="J205" s="49">
        <f t="shared" si="21"/>
        <v>947.8199999999999</v>
      </c>
      <c r="K205" s="61">
        <f t="shared" si="19"/>
        <v>554.3191025267416</v>
      </c>
      <c r="L205" s="61">
        <f t="shared" si="22"/>
        <v>529.6191025267416</v>
      </c>
      <c r="M205" s="61">
        <f t="shared" si="20"/>
        <v>563.3191025267416</v>
      </c>
      <c r="N205" s="48">
        <f t="shared" si="23"/>
        <v>546.4691025267416</v>
      </c>
      <c r="O205" s="49">
        <v>27.4</v>
      </c>
      <c r="P205" s="49">
        <v>59.3</v>
      </c>
      <c r="Q205" s="49">
        <v>58.4</v>
      </c>
      <c r="S205" s="20">
        <v>3.856E-05</v>
      </c>
      <c r="T205" s="20">
        <v>2.555E-05</v>
      </c>
      <c r="U205" s="20">
        <v>1.53E-05</v>
      </c>
      <c r="V205" s="50">
        <v>927</v>
      </c>
      <c r="W205" s="50">
        <v>315.9</v>
      </c>
      <c r="X205" s="50">
        <v>310.8</v>
      </c>
      <c r="Y205" s="50">
        <v>17.1</v>
      </c>
      <c r="Z205" s="51">
        <v>1.574</v>
      </c>
      <c r="AA205" s="45">
        <v>222.076</v>
      </c>
      <c r="AB205" s="45">
        <f t="shared" si="17"/>
        <v>213.91616666666667</v>
      </c>
      <c r="AC205" s="51">
        <v>0.251</v>
      </c>
      <c r="AD205" s="52">
        <v>2.177</v>
      </c>
      <c r="AE205" s="52">
        <f t="shared" si="18"/>
        <v>1.6219999999999999</v>
      </c>
      <c r="AF205" s="53">
        <v>10</v>
      </c>
      <c r="AG205" s="48">
        <v>546.4691025267416</v>
      </c>
    </row>
    <row r="206" spans="1:33" ht="12.75">
      <c r="A206" s="19">
        <v>37081</v>
      </c>
      <c r="B206" s="42">
        <v>190</v>
      </c>
      <c r="C206" s="21">
        <v>0.984259248</v>
      </c>
      <c r="D206" s="59">
        <v>0.984259248</v>
      </c>
      <c r="E206" s="23">
        <v>1964</v>
      </c>
      <c r="F206" s="55">
        <v>0</v>
      </c>
      <c r="G206" s="43">
        <v>40.09027803</v>
      </c>
      <c r="H206" s="43">
        <v>-75.01932189</v>
      </c>
      <c r="I206" s="47">
        <v>986.1</v>
      </c>
      <c r="J206" s="49">
        <f t="shared" si="21"/>
        <v>946.12</v>
      </c>
      <c r="K206" s="61">
        <f t="shared" si="19"/>
        <v>569.2263552629544</v>
      </c>
      <c r="L206" s="61">
        <f t="shared" si="22"/>
        <v>544.5263552629543</v>
      </c>
      <c r="M206" s="61">
        <f t="shared" si="20"/>
        <v>578.2263552629544</v>
      </c>
      <c r="N206" s="48">
        <f t="shared" si="23"/>
        <v>561.3763552629543</v>
      </c>
      <c r="O206" s="49">
        <v>27.3</v>
      </c>
      <c r="P206" s="49">
        <v>59.2</v>
      </c>
      <c r="Q206" s="49">
        <v>56</v>
      </c>
      <c r="Z206" s="51">
        <v>1.526</v>
      </c>
      <c r="AA206" s="45">
        <v>173.073</v>
      </c>
      <c r="AB206" s="45">
        <f t="shared" si="17"/>
        <v>205.74683333333334</v>
      </c>
      <c r="AC206" s="51">
        <v>0.202</v>
      </c>
      <c r="AD206" s="52">
        <v>1.067</v>
      </c>
      <c r="AE206" s="52">
        <f t="shared" si="18"/>
        <v>1.6219999999999999</v>
      </c>
      <c r="AF206" s="53">
        <v>10</v>
      </c>
      <c r="AG206" s="48">
        <v>561.3763552629543</v>
      </c>
    </row>
    <row r="207" spans="1:33" ht="12.75">
      <c r="A207" s="19">
        <v>37081</v>
      </c>
      <c r="B207" s="42">
        <v>190</v>
      </c>
      <c r="C207" s="21">
        <v>0.984375</v>
      </c>
      <c r="D207" s="59">
        <v>0.984375</v>
      </c>
      <c r="E207" s="23">
        <v>1974</v>
      </c>
      <c r="F207" s="55">
        <v>0</v>
      </c>
      <c r="G207" s="43">
        <v>40.08657804</v>
      </c>
      <c r="H207" s="43">
        <v>-75.02399342</v>
      </c>
      <c r="I207" s="47">
        <v>983.7</v>
      </c>
      <c r="J207" s="49">
        <f t="shared" si="21"/>
        <v>943.72</v>
      </c>
      <c r="K207" s="61">
        <f t="shared" si="19"/>
        <v>590.317552408427</v>
      </c>
      <c r="L207" s="61">
        <f t="shared" si="22"/>
        <v>565.617552408427</v>
      </c>
      <c r="M207" s="61">
        <f t="shared" si="20"/>
        <v>599.317552408427</v>
      </c>
      <c r="N207" s="48">
        <f t="shared" si="23"/>
        <v>582.467552408427</v>
      </c>
      <c r="O207" s="49">
        <v>27.1</v>
      </c>
      <c r="P207" s="49">
        <v>59.3</v>
      </c>
      <c r="Q207" s="49">
        <v>56.6</v>
      </c>
      <c r="R207" s="20">
        <v>3.8E-06</v>
      </c>
      <c r="Z207" s="51">
        <v>1.674</v>
      </c>
      <c r="AA207" s="45">
        <v>271.07</v>
      </c>
      <c r="AB207" s="45">
        <f t="shared" si="17"/>
        <v>213.91066666666666</v>
      </c>
      <c r="AC207" s="51">
        <v>0.182</v>
      </c>
      <c r="AD207" s="52">
        <v>1.067</v>
      </c>
      <c r="AE207" s="52">
        <f t="shared" si="18"/>
        <v>1.437</v>
      </c>
      <c r="AF207" s="53">
        <v>10</v>
      </c>
      <c r="AG207" s="48">
        <v>582.467552408427</v>
      </c>
    </row>
    <row r="208" spans="1:33" ht="12.75">
      <c r="A208" s="19">
        <v>37081</v>
      </c>
      <c r="B208" s="42">
        <v>190</v>
      </c>
      <c r="C208" s="21">
        <v>0.984490752</v>
      </c>
      <c r="D208" s="59">
        <v>0.984490752</v>
      </c>
      <c r="E208" s="23">
        <v>1984</v>
      </c>
      <c r="F208" s="55">
        <v>0</v>
      </c>
      <c r="G208" s="43">
        <v>40.08083234</v>
      </c>
      <c r="H208" s="43">
        <v>-75.02537432</v>
      </c>
      <c r="I208" s="47">
        <v>981.8</v>
      </c>
      <c r="J208" s="49">
        <f t="shared" si="21"/>
        <v>941.8199999999999</v>
      </c>
      <c r="K208" s="61">
        <f t="shared" si="19"/>
        <v>607.0528250061407</v>
      </c>
      <c r="L208" s="61">
        <f t="shared" si="22"/>
        <v>582.3528250061406</v>
      </c>
      <c r="M208" s="61">
        <f t="shared" si="20"/>
        <v>616.0528250061407</v>
      </c>
      <c r="N208" s="48">
        <f t="shared" si="23"/>
        <v>599.2028250061406</v>
      </c>
      <c r="O208" s="49">
        <v>27</v>
      </c>
      <c r="P208" s="49">
        <v>59.2</v>
      </c>
      <c r="Q208" s="49">
        <v>54.6</v>
      </c>
      <c r="Z208" s="51">
        <v>1.555</v>
      </c>
      <c r="AA208" s="45">
        <v>222.068</v>
      </c>
      <c r="AB208" s="45">
        <f t="shared" si="17"/>
        <v>213.908</v>
      </c>
      <c r="AC208" s="51">
        <v>0.222</v>
      </c>
      <c r="AD208" s="52">
        <v>1.067</v>
      </c>
      <c r="AE208" s="52">
        <f t="shared" si="18"/>
        <v>1.437</v>
      </c>
      <c r="AF208" s="53">
        <v>10</v>
      </c>
      <c r="AG208" s="48">
        <v>599.2028250061406</v>
      </c>
    </row>
    <row r="209" spans="1:33" ht="12.75">
      <c r="A209" s="19">
        <v>37081</v>
      </c>
      <c r="B209" s="42">
        <v>190</v>
      </c>
      <c r="C209" s="21">
        <v>0.984606504</v>
      </c>
      <c r="D209" s="59">
        <v>0.984606504</v>
      </c>
      <c r="E209" s="23">
        <v>1994</v>
      </c>
      <c r="F209" s="55">
        <v>0</v>
      </c>
      <c r="G209" s="43">
        <v>40.07503073</v>
      </c>
      <c r="H209" s="43">
        <v>-75.02313583</v>
      </c>
      <c r="I209" s="47">
        <v>980.4</v>
      </c>
      <c r="J209" s="49">
        <f t="shared" si="21"/>
        <v>940.42</v>
      </c>
      <c r="K209" s="61">
        <f t="shared" si="19"/>
        <v>619.4056961221154</v>
      </c>
      <c r="L209" s="61">
        <f t="shared" si="22"/>
        <v>594.7056961221153</v>
      </c>
      <c r="M209" s="61">
        <f t="shared" si="20"/>
        <v>628.4056961221154</v>
      </c>
      <c r="N209" s="48">
        <f t="shared" si="23"/>
        <v>611.5556961221154</v>
      </c>
      <c r="O209" s="49">
        <v>26.9</v>
      </c>
      <c r="P209" s="49">
        <v>60.1</v>
      </c>
      <c r="Q209" s="49">
        <v>63.4</v>
      </c>
      <c r="S209" s="20">
        <v>3.718E-05</v>
      </c>
      <c r="T209" s="20">
        <v>2.468E-05</v>
      </c>
      <c r="U209" s="20">
        <v>1.46E-05</v>
      </c>
      <c r="V209" s="50">
        <v>920.9</v>
      </c>
      <c r="W209" s="50">
        <v>315.9</v>
      </c>
      <c r="X209" s="50">
        <v>310.8</v>
      </c>
      <c r="Y209" s="50">
        <v>17.1</v>
      </c>
      <c r="Z209" s="51">
        <v>1.605</v>
      </c>
      <c r="AA209" s="45">
        <v>222.065</v>
      </c>
      <c r="AB209" s="45">
        <f t="shared" si="17"/>
        <v>213.90516666666667</v>
      </c>
      <c r="AC209" s="51">
        <v>0.181</v>
      </c>
      <c r="AD209" s="52">
        <v>1.067</v>
      </c>
      <c r="AE209" s="52">
        <f t="shared" si="18"/>
        <v>1.252</v>
      </c>
      <c r="AF209" s="53">
        <v>10</v>
      </c>
      <c r="AG209" s="48">
        <v>611.5556961221154</v>
      </c>
    </row>
    <row r="210" spans="1:33" ht="12.75">
      <c r="A210" s="19">
        <v>37081</v>
      </c>
      <c r="B210" s="42">
        <v>190</v>
      </c>
      <c r="C210" s="21">
        <v>0.984722197</v>
      </c>
      <c r="D210" s="59">
        <v>0.984722197</v>
      </c>
      <c r="E210" s="23">
        <v>2004</v>
      </c>
      <c r="F210" s="55">
        <v>0</v>
      </c>
      <c r="G210" s="43">
        <v>40.07070035</v>
      </c>
      <c r="H210" s="43">
        <v>-75.01750456</v>
      </c>
      <c r="I210" s="47">
        <v>978.2</v>
      </c>
      <c r="J210" s="49">
        <f t="shared" si="21"/>
        <v>938.22</v>
      </c>
      <c r="K210" s="61">
        <f t="shared" si="19"/>
        <v>638.8545541997911</v>
      </c>
      <c r="L210" s="61">
        <f t="shared" si="22"/>
        <v>614.154554199791</v>
      </c>
      <c r="M210" s="61">
        <f t="shared" si="20"/>
        <v>647.8545541997911</v>
      </c>
      <c r="N210" s="48">
        <f t="shared" si="23"/>
        <v>631.0045541997911</v>
      </c>
      <c r="O210" s="49">
        <v>26.6</v>
      </c>
      <c r="P210" s="49">
        <v>60.7</v>
      </c>
      <c r="Q210" s="49">
        <v>64.9</v>
      </c>
      <c r="Z210" s="51">
        <v>1.604</v>
      </c>
      <c r="AA210" s="45">
        <v>222.063</v>
      </c>
      <c r="AB210" s="45">
        <f t="shared" si="17"/>
        <v>222.06916666666666</v>
      </c>
      <c r="AC210" s="51">
        <v>0.211</v>
      </c>
      <c r="AD210" s="52">
        <v>1.067</v>
      </c>
      <c r="AE210" s="52">
        <f t="shared" si="18"/>
        <v>1.252</v>
      </c>
      <c r="AF210" s="53">
        <v>10</v>
      </c>
      <c r="AG210" s="48">
        <v>631.0045541997911</v>
      </c>
    </row>
    <row r="211" spans="1:33" ht="12.75">
      <c r="A211" s="19">
        <v>37081</v>
      </c>
      <c r="B211" s="42">
        <v>190</v>
      </c>
      <c r="C211" s="21">
        <v>0.984837949</v>
      </c>
      <c r="D211" s="59">
        <v>0.984837949</v>
      </c>
      <c r="E211" s="23">
        <v>2014</v>
      </c>
      <c r="F211" s="55">
        <v>0</v>
      </c>
      <c r="G211" s="43">
        <v>40.06851243</v>
      </c>
      <c r="H211" s="43">
        <v>-75.01025031</v>
      </c>
      <c r="I211" s="47">
        <v>975.8</v>
      </c>
      <c r="J211" s="49">
        <f t="shared" si="21"/>
        <v>935.8199999999999</v>
      </c>
      <c r="K211" s="61">
        <f t="shared" si="19"/>
        <v>660.123571070424</v>
      </c>
      <c r="L211" s="61">
        <f t="shared" si="22"/>
        <v>635.4235710704239</v>
      </c>
      <c r="M211" s="61">
        <f t="shared" si="20"/>
        <v>669.123571070424</v>
      </c>
      <c r="N211" s="48">
        <f t="shared" si="23"/>
        <v>652.2735710704239</v>
      </c>
      <c r="O211" s="49">
        <v>26.4</v>
      </c>
      <c r="P211" s="49">
        <v>61.3</v>
      </c>
      <c r="Q211" s="49">
        <v>65.2</v>
      </c>
      <c r="Z211" s="51">
        <v>1.564</v>
      </c>
      <c r="AA211" s="45">
        <v>222.06</v>
      </c>
      <c r="AB211" s="45">
        <f t="shared" si="17"/>
        <v>222.0665</v>
      </c>
      <c r="AC211" s="51">
        <v>0.188</v>
      </c>
      <c r="AD211" s="52">
        <v>1.067</v>
      </c>
      <c r="AE211" s="52">
        <f t="shared" si="18"/>
        <v>1.067</v>
      </c>
      <c r="AF211" s="53">
        <v>10</v>
      </c>
      <c r="AG211" s="48">
        <v>652.2735710704239</v>
      </c>
    </row>
    <row r="212" spans="1:33" ht="12.75">
      <c r="A212" s="19">
        <v>37081</v>
      </c>
      <c r="B212" s="42">
        <v>190</v>
      </c>
      <c r="C212" s="21">
        <v>0.984953701</v>
      </c>
      <c r="D212" s="59">
        <v>0.984953701</v>
      </c>
      <c r="E212" s="23">
        <v>2024</v>
      </c>
      <c r="F212" s="55">
        <v>0</v>
      </c>
      <c r="G212" s="43">
        <v>40.06926863</v>
      </c>
      <c r="H212" s="43">
        <v>-75.00258921</v>
      </c>
      <c r="I212" s="47">
        <v>975</v>
      </c>
      <c r="J212" s="49">
        <f t="shared" si="21"/>
        <v>935.02</v>
      </c>
      <c r="K212" s="61">
        <f t="shared" si="19"/>
        <v>667.2253665232801</v>
      </c>
      <c r="L212" s="61">
        <f t="shared" si="22"/>
        <v>642.52536652328</v>
      </c>
      <c r="M212" s="61">
        <f t="shared" si="20"/>
        <v>676.2253665232801</v>
      </c>
      <c r="N212" s="48">
        <f t="shared" si="23"/>
        <v>659.37536652328</v>
      </c>
      <c r="O212" s="49">
        <v>26.3</v>
      </c>
      <c r="P212" s="49">
        <v>62.2</v>
      </c>
      <c r="Q212" s="49">
        <v>55</v>
      </c>
      <c r="S212" s="20">
        <v>3.663E-05</v>
      </c>
      <c r="T212" s="20">
        <v>2.364E-05</v>
      </c>
      <c r="U212" s="20">
        <v>1.375E-05</v>
      </c>
      <c r="V212" s="50">
        <v>915.2</v>
      </c>
      <c r="W212" s="50">
        <v>316</v>
      </c>
      <c r="X212" s="50">
        <v>310.8</v>
      </c>
      <c r="Y212" s="50">
        <v>16.7</v>
      </c>
      <c r="Z212" s="51">
        <v>1.514</v>
      </c>
      <c r="AA212" s="45">
        <v>173.057</v>
      </c>
      <c r="AB212" s="45">
        <f t="shared" si="17"/>
        <v>222.06383333333335</v>
      </c>
      <c r="AC212" s="51">
        <v>0.194</v>
      </c>
      <c r="AD212" s="52">
        <v>1.067</v>
      </c>
      <c r="AE212" s="52">
        <f t="shared" si="18"/>
        <v>1.067</v>
      </c>
      <c r="AF212" s="53">
        <v>10</v>
      </c>
      <c r="AG212" s="48">
        <v>659.37536652328</v>
      </c>
    </row>
    <row r="213" spans="1:33" ht="12.75">
      <c r="A213" s="19">
        <v>37081</v>
      </c>
      <c r="B213" s="42">
        <v>190</v>
      </c>
      <c r="C213" s="21">
        <v>0.985069454</v>
      </c>
      <c r="D213" s="59">
        <v>0.985069454</v>
      </c>
      <c r="E213" s="23">
        <v>2034</v>
      </c>
      <c r="F213" s="55">
        <v>0</v>
      </c>
      <c r="G213" s="43">
        <v>40.07225346</v>
      </c>
      <c r="H213" s="43">
        <v>-74.99653319</v>
      </c>
      <c r="I213" s="47">
        <v>973.7</v>
      </c>
      <c r="J213" s="49">
        <f t="shared" si="21"/>
        <v>933.72</v>
      </c>
      <c r="K213" s="61">
        <f t="shared" si="19"/>
        <v>678.7787538591205</v>
      </c>
      <c r="L213" s="61">
        <f t="shared" si="22"/>
        <v>654.0787538591204</v>
      </c>
      <c r="M213" s="61">
        <f t="shared" si="20"/>
        <v>687.7787538591205</v>
      </c>
      <c r="N213" s="48">
        <f t="shared" si="23"/>
        <v>670.9287538591204</v>
      </c>
      <c r="O213" s="49">
        <v>26.3</v>
      </c>
      <c r="P213" s="49">
        <v>61.8</v>
      </c>
      <c r="Q213" s="49">
        <v>55.9</v>
      </c>
      <c r="R213" s="20">
        <v>4.78E-06</v>
      </c>
      <c r="Z213" s="51">
        <v>1.554</v>
      </c>
      <c r="AA213" s="45">
        <v>222.055</v>
      </c>
      <c r="AB213" s="45">
        <f t="shared" si="17"/>
        <v>213.8946666666667</v>
      </c>
      <c r="AC213" s="51">
        <v>0.192</v>
      </c>
      <c r="AD213" s="52">
        <v>1.067</v>
      </c>
      <c r="AE213" s="52">
        <f t="shared" si="18"/>
        <v>1.067</v>
      </c>
      <c r="AF213" s="53">
        <v>10</v>
      </c>
      <c r="AG213" s="48">
        <v>670.9287538591204</v>
      </c>
    </row>
    <row r="214" spans="1:33" ht="12.75">
      <c r="A214" s="19">
        <v>37081</v>
      </c>
      <c r="B214" s="42">
        <v>190</v>
      </c>
      <c r="C214" s="21">
        <v>0.985185206</v>
      </c>
      <c r="D214" s="59">
        <v>0.985185206</v>
      </c>
      <c r="E214" s="23">
        <v>2044</v>
      </c>
      <c r="F214" s="55">
        <v>0</v>
      </c>
      <c r="G214" s="43">
        <v>40.07672973</v>
      </c>
      <c r="H214" s="43">
        <v>-74.99293767</v>
      </c>
      <c r="I214" s="47">
        <v>971.7</v>
      </c>
      <c r="J214" s="49">
        <f t="shared" si="21"/>
        <v>931.72</v>
      </c>
      <c r="K214" s="61">
        <f t="shared" si="19"/>
        <v>696.584643201507</v>
      </c>
      <c r="L214" s="61">
        <f t="shared" si="22"/>
        <v>671.884643201507</v>
      </c>
      <c r="M214" s="61">
        <f t="shared" si="20"/>
        <v>705.584643201507</v>
      </c>
      <c r="N214" s="48">
        <f t="shared" si="23"/>
        <v>688.734643201507</v>
      </c>
      <c r="O214" s="49">
        <v>26.2</v>
      </c>
      <c r="P214" s="49">
        <v>60.9</v>
      </c>
      <c r="Q214" s="49">
        <v>54.9</v>
      </c>
      <c r="Z214" s="51">
        <v>1.494</v>
      </c>
      <c r="AA214" s="45">
        <v>173.052</v>
      </c>
      <c r="AB214" s="45">
        <f t="shared" si="17"/>
        <v>205.7253333333333</v>
      </c>
      <c r="AC214" s="51">
        <v>0.191</v>
      </c>
      <c r="AD214" s="52">
        <v>1.067</v>
      </c>
      <c r="AE214" s="52">
        <f t="shared" si="18"/>
        <v>1.067</v>
      </c>
      <c r="AF214" s="53">
        <v>10</v>
      </c>
      <c r="AG214" s="48">
        <v>688.734643201507</v>
      </c>
    </row>
    <row r="215" spans="1:33" ht="12.75">
      <c r="A215" s="19">
        <v>37081</v>
      </c>
      <c r="B215" s="42">
        <v>190</v>
      </c>
      <c r="C215" s="21">
        <v>0.985300899</v>
      </c>
      <c r="D215" s="59">
        <v>0.985300899</v>
      </c>
      <c r="E215" s="23">
        <v>2054</v>
      </c>
      <c r="F215" s="55">
        <v>0</v>
      </c>
      <c r="G215" s="43">
        <v>40.08197611</v>
      </c>
      <c r="H215" s="43">
        <v>-74.99265128</v>
      </c>
      <c r="I215" s="47">
        <v>970.4</v>
      </c>
      <c r="J215" s="49">
        <f t="shared" si="21"/>
        <v>930.42</v>
      </c>
      <c r="K215" s="61">
        <f t="shared" si="19"/>
        <v>708.1789793280661</v>
      </c>
      <c r="L215" s="61">
        <f t="shared" si="22"/>
        <v>683.4789793280661</v>
      </c>
      <c r="M215" s="61">
        <f t="shared" si="20"/>
        <v>717.1789793280661</v>
      </c>
      <c r="N215" s="48">
        <f t="shared" si="23"/>
        <v>700.3289793280661</v>
      </c>
      <c r="O215" s="49">
        <v>26.1</v>
      </c>
      <c r="P215" s="49">
        <v>61.2</v>
      </c>
      <c r="Q215" s="49">
        <v>54.9</v>
      </c>
      <c r="S215" s="20">
        <v>3.736E-05</v>
      </c>
      <c r="T215" s="20">
        <v>2.427E-05</v>
      </c>
      <c r="U215" s="20">
        <v>1.547E-05</v>
      </c>
      <c r="V215" s="50">
        <v>910.3</v>
      </c>
      <c r="W215" s="50">
        <v>316</v>
      </c>
      <c r="X215" s="50">
        <v>310.8</v>
      </c>
      <c r="Y215" s="50">
        <v>16.7</v>
      </c>
      <c r="Z215" s="51">
        <v>1.514</v>
      </c>
      <c r="AA215" s="45">
        <v>173.049</v>
      </c>
      <c r="AB215" s="45">
        <f t="shared" si="17"/>
        <v>197.556</v>
      </c>
      <c r="AC215" s="51">
        <v>0.192</v>
      </c>
      <c r="AD215" s="52">
        <v>1.067</v>
      </c>
      <c r="AE215" s="52">
        <f t="shared" si="18"/>
        <v>1.067</v>
      </c>
      <c r="AF215" s="53">
        <v>10</v>
      </c>
      <c r="AG215" s="48">
        <v>700.3289793280661</v>
      </c>
    </row>
    <row r="216" spans="1:33" ht="12.75">
      <c r="A216" s="19">
        <v>37081</v>
      </c>
      <c r="B216" s="42">
        <v>190</v>
      </c>
      <c r="C216" s="21">
        <v>0.985416651</v>
      </c>
      <c r="D216" s="59">
        <v>0.985416651</v>
      </c>
      <c r="E216" s="23">
        <v>2064</v>
      </c>
      <c r="F216" s="55">
        <v>0</v>
      </c>
      <c r="G216" s="43">
        <v>40.08681953</v>
      </c>
      <c r="H216" s="43">
        <v>-74.99530089</v>
      </c>
      <c r="I216" s="47">
        <v>967.6</v>
      </c>
      <c r="J216" s="49">
        <f t="shared" si="21"/>
        <v>927.62</v>
      </c>
      <c r="K216" s="61">
        <f t="shared" si="19"/>
        <v>733.2065152715617</v>
      </c>
      <c r="L216" s="61">
        <f t="shared" si="22"/>
        <v>708.5065152715616</v>
      </c>
      <c r="M216" s="61">
        <f t="shared" si="20"/>
        <v>742.2065152715617</v>
      </c>
      <c r="N216" s="48">
        <f t="shared" si="23"/>
        <v>725.3565152715616</v>
      </c>
      <c r="O216" s="49">
        <v>25.8</v>
      </c>
      <c r="P216" s="49">
        <v>61.9</v>
      </c>
      <c r="Q216" s="49">
        <v>54.5</v>
      </c>
      <c r="Z216" s="51">
        <v>1.544</v>
      </c>
      <c r="AA216" s="45">
        <v>173.046</v>
      </c>
      <c r="AB216" s="45">
        <f t="shared" si="17"/>
        <v>189.38649999999998</v>
      </c>
      <c r="AC216" s="51">
        <v>0.172</v>
      </c>
      <c r="AD216" s="52">
        <v>1.067</v>
      </c>
      <c r="AE216" s="52">
        <f t="shared" si="18"/>
        <v>1.067</v>
      </c>
      <c r="AF216" s="53">
        <v>10</v>
      </c>
      <c r="AG216" s="48">
        <v>725.3565152715616</v>
      </c>
    </row>
    <row r="217" spans="1:33" ht="12.75">
      <c r="A217" s="19">
        <v>37081</v>
      </c>
      <c r="B217" s="42">
        <v>190</v>
      </c>
      <c r="C217" s="21">
        <v>0.985532403</v>
      </c>
      <c r="D217" s="59">
        <v>0.985532403</v>
      </c>
      <c r="E217" s="23">
        <v>2074</v>
      </c>
      <c r="F217" s="55">
        <v>0</v>
      </c>
      <c r="G217" s="43">
        <v>40.09046655</v>
      </c>
      <c r="H217" s="43">
        <v>-74.99994412</v>
      </c>
      <c r="I217" s="47">
        <v>966.3</v>
      </c>
      <c r="J217" s="49">
        <f t="shared" si="21"/>
        <v>926.3199999999999</v>
      </c>
      <c r="K217" s="61">
        <f t="shared" si="19"/>
        <v>744.8521333097971</v>
      </c>
      <c r="L217" s="61">
        <f t="shared" si="22"/>
        <v>720.152133309797</v>
      </c>
      <c r="M217" s="61">
        <f t="shared" si="20"/>
        <v>753.8521333097971</v>
      </c>
      <c r="N217" s="48">
        <f t="shared" si="23"/>
        <v>737.002133309797</v>
      </c>
      <c r="O217" s="49">
        <v>25.7</v>
      </c>
      <c r="P217" s="49">
        <v>62.4</v>
      </c>
      <c r="Q217" s="49">
        <v>58.5</v>
      </c>
      <c r="Z217" s="51">
        <v>1.535</v>
      </c>
      <c r="AA217" s="45">
        <v>173.044</v>
      </c>
      <c r="AB217" s="45">
        <f t="shared" si="17"/>
        <v>181.21716666666669</v>
      </c>
      <c r="AC217" s="51">
        <v>0.182</v>
      </c>
      <c r="AD217" s="52">
        <v>1.067</v>
      </c>
      <c r="AE217" s="52">
        <f t="shared" si="18"/>
        <v>1.067</v>
      </c>
      <c r="AF217" s="53">
        <v>10</v>
      </c>
      <c r="AG217" s="48">
        <v>737.002133309797</v>
      </c>
    </row>
    <row r="218" spans="1:33" ht="12.75">
      <c r="A218" s="19">
        <v>37081</v>
      </c>
      <c r="B218" s="42">
        <v>190</v>
      </c>
      <c r="C218" s="21">
        <v>0.985648155</v>
      </c>
      <c r="D218" s="59">
        <v>0.985648155</v>
      </c>
      <c r="E218" s="23">
        <v>2084</v>
      </c>
      <c r="F218" s="55">
        <v>0</v>
      </c>
      <c r="G218" s="43">
        <v>40.09280984</v>
      </c>
      <c r="H218" s="43">
        <v>-75.00596132</v>
      </c>
      <c r="I218" s="47">
        <v>963.3</v>
      </c>
      <c r="J218" s="49">
        <f t="shared" si="21"/>
        <v>923.3199999999999</v>
      </c>
      <c r="K218" s="61">
        <f t="shared" si="19"/>
        <v>771.7891329000712</v>
      </c>
      <c r="L218" s="61">
        <f t="shared" si="22"/>
        <v>747.0891329000711</v>
      </c>
      <c r="M218" s="61">
        <f t="shared" si="20"/>
        <v>780.7891329000712</v>
      </c>
      <c r="N218" s="48">
        <f t="shared" si="23"/>
        <v>763.9391329000712</v>
      </c>
      <c r="O218" s="49">
        <v>25.4</v>
      </c>
      <c r="P218" s="49">
        <v>63.2</v>
      </c>
      <c r="Q218" s="49">
        <v>61.5</v>
      </c>
      <c r="S218" s="20">
        <v>3.78E-05</v>
      </c>
      <c r="T218" s="20">
        <v>2.491E-05</v>
      </c>
      <c r="U218" s="20">
        <v>1.528E-05</v>
      </c>
      <c r="V218" s="50">
        <v>904.2</v>
      </c>
      <c r="W218" s="50">
        <v>316</v>
      </c>
      <c r="X218" s="50">
        <v>310.8</v>
      </c>
      <c r="Y218" s="50">
        <v>16.5</v>
      </c>
      <c r="Z218" s="51">
        <v>1.544</v>
      </c>
      <c r="AA218" s="45">
        <v>173.041</v>
      </c>
      <c r="AB218" s="45">
        <f t="shared" si="17"/>
        <v>181.21450000000002</v>
      </c>
      <c r="AC218" s="51">
        <v>0.182</v>
      </c>
      <c r="AD218" s="52">
        <v>1.067</v>
      </c>
      <c r="AE218" s="52">
        <f t="shared" si="18"/>
        <v>1.067</v>
      </c>
      <c r="AF218" s="53">
        <v>10</v>
      </c>
      <c r="AG218" s="48">
        <v>763.9391329000712</v>
      </c>
    </row>
    <row r="219" spans="1:33" ht="12.75">
      <c r="A219" s="19">
        <v>37081</v>
      </c>
      <c r="B219" s="42">
        <v>190</v>
      </c>
      <c r="C219" s="21">
        <v>0.985763907</v>
      </c>
      <c r="D219" s="59">
        <v>0.985763907</v>
      </c>
      <c r="E219" s="23">
        <v>2094</v>
      </c>
      <c r="F219" s="55">
        <v>0</v>
      </c>
      <c r="G219" s="43">
        <v>40.09353519</v>
      </c>
      <c r="H219" s="43">
        <v>-75.01279327</v>
      </c>
      <c r="I219" s="47">
        <v>961.9</v>
      </c>
      <c r="J219" s="49">
        <f t="shared" si="21"/>
        <v>921.92</v>
      </c>
      <c r="K219" s="61">
        <f t="shared" si="19"/>
        <v>784.3896988443433</v>
      </c>
      <c r="L219" s="61">
        <f t="shared" si="22"/>
        <v>759.6896988443433</v>
      </c>
      <c r="M219" s="61">
        <f t="shared" si="20"/>
        <v>793.3896988443433</v>
      </c>
      <c r="N219" s="48">
        <f t="shared" si="23"/>
        <v>776.5396988443433</v>
      </c>
      <c r="O219" s="49">
        <v>25.2</v>
      </c>
      <c r="P219" s="49">
        <v>63.6</v>
      </c>
      <c r="Q219" s="49">
        <v>59</v>
      </c>
      <c r="R219" s="20">
        <v>4.52E-06</v>
      </c>
      <c r="Z219" s="51">
        <v>1.536</v>
      </c>
      <c r="AA219" s="45">
        <v>173.038</v>
      </c>
      <c r="AB219" s="45">
        <f t="shared" si="17"/>
        <v>173.045</v>
      </c>
      <c r="AC219" s="51">
        <v>0.191</v>
      </c>
      <c r="AD219" s="52">
        <v>1.067</v>
      </c>
      <c r="AE219" s="52">
        <f t="shared" si="18"/>
        <v>1.067</v>
      </c>
      <c r="AF219" s="53">
        <v>10</v>
      </c>
      <c r="AG219" s="48">
        <v>776.5396988443433</v>
      </c>
    </row>
    <row r="220" spans="1:33" ht="12.75">
      <c r="A220" s="19">
        <v>37081</v>
      </c>
      <c r="B220" s="42">
        <v>190</v>
      </c>
      <c r="C220" s="21">
        <v>0.9858796</v>
      </c>
      <c r="D220" s="59">
        <v>0.9858796</v>
      </c>
      <c r="E220" s="23">
        <v>2104</v>
      </c>
      <c r="F220" s="55">
        <v>0</v>
      </c>
      <c r="G220" s="43">
        <v>40.09259371</v>
      </c>
      <c r="H220" s="43">
        <v>-75.0196041</v>
      </c>
      <c r="I220" s="47">
        <v>960.6</v>
      </c>
      <c r="J220" s="49">
        <f t="shared" si="21"/>
        <v>920.62</v>
      </c>
      <c r="K220" s="61">
        <f t="shared" si="19"/>
        <v>796.1073696410322</v>
      </c>
      <c r="L220" s="61">
        <f t="shared" si="22"/>
        <v>771.4073696410321</v>
      </c>
      <c r="M220" s="61">
        <f t="shared" si="20"/>
        <v>805.1073696410322</v>
      </c>
      <c r="N220" s="48">
        <f t="shared" si="23"/>
        <v>788.2573696410321</v>
      </c>
      <c r="O220" s="49">
        <v>25.1</v>
      </c>
      <c r="P220" s="49">
        <v>63.9</v>
      </c>
      <c r="Q220" s="49">
        <v>56.5</v>
      </c>
      <c r="Z220" s="51">
        <v>1.564</v>
      </c>
      <c r="AA220" s="45">
        <v>222.035</v>
      </c>
      <c r="AB220" s="45">
        <f t="shared" si="17"/>
        <v>181.20883333333336</v>
      </c>
      <c r="AC220" s="51">
        <v>0.162</v>
      </c>
      <c r="AD220" s="52">
        <v>1.067</v>
      </c>
      <c r="AE220" s="52">
        <f t="shared" si="18"/>
        <v>1.067</v>
      </c>
      <c r="AF220" s="53">
        <v>10</v>
      </c>
      <c r="AG220" s="48">
        <v>788.2573696410321</v>
      </c>
    </row>
    <row r="221" spans="1:33" ht="12.75">
      <c r="A221" s="19">
        <v>37081</v>
      </c>
      <c r="B221" s="42">
        <v>190</v>
      </c>
      <c r="C221" s="21">
        <v>0.985995352</v>
      </c>
      <c r="D221" s="59">
        <v>0.985995352</v>
      </c>
      <c r="E221" s="23">
        <v>2114</v>
      </c>
      <c r="F221" s="55">
        <v>0</v>
      </c>
      <c r="G221" s="43">
        <v>40.08975781</v>
      </c>
      <c r="H221" s="43">
        <v>-75.02561182</v>
      </c>
      <c r="I221" s="47">
        <v>959.1</v>
      </c>
      <c r="J221" s="49">
        <f t="shared" si="21"/>
        <v>919.12</v>
      </c>
      <c r="K221" s="61">
        <f t="shared" si="19"/>
        <v>809.6483371887269</v>
      </c>
      <c r="L221" s="61">
        <f t="shared" si="22"/>
        <v>784.9483371887269</v>
      </c>
      <c r="M221" s="61">
        <f t="shared" si="20"/>
        <v>818.6483371887269</v>
      </c>
      <c r="N221" s="48">
        <f t="shared" si="23"/>
        <v>801.7983371887269</v>
      </c>
      <c r="O221" s="49">
        <v>24.9</v>
      </c>
      <c r="P221" s="49">
        <v>64.2</v>
      </c>
      <c r="Q221" s="49">
        <v>58.5</v>
      </c>
      <c r="S221" s="20">
        <v>3.9E-05</v>
      </c>
      <c r="T221" s="20">
        <v>2.498E-05</v>
      </c>
      <c r="U221" s="20">
        <v>1.546E-05</v>
      </c>
      <c r="V221" s="50">
        <v>898.8</v>
      </c>
      <c r="W221" s="50">
        <v>316</v>
      </c>
      <c r="X221" s="50">
        <v>310.7</v>
      </c>
      <c r="Y221" s="50">
        <v>16.2</v>
      </c>
      <c r="Z221" s="51">
        <v>1.655</v>
      </c>
      <c r="AA221" s="45">
        <v>271.033</v>
      </c>
      <c r="AB221" s="45">
        <f t="shared" si="17"/>
        <v>197.5395</v>
      </c>
      <c r="AC221" s="51">
        <v>0.172</v>
      </c>
      <c r="AD221" s="52">
        <v>1.067</v>
      </c>
      <c r="AE221" s="52">
        <f t="shared" si="18"/>
        <v>1.067</v>
      </c>
      <c r="AF221" s="53">
        <v>10</v>
      </c>
      <c r="AG221" s="48">
        <v>801.7983371887269</v>
      </c>
    </row>
    <row r="222" spans="1:33" ht="12.75">
      <c r="A222" s="19">
        <v>37081</v>
      </c>
      <c r="B222" s="42">
        <v>190</v>
      </c>
      <c r="C222" s="21">
        <v>0.986111104</v>
      </c>
      <c r="D222" s="59">
        <v>0.986111104</v>
      </c>
      <c r="E222" s="23">
        <v>2124</v>
      </c>
      <c r="F222" s="55">
        <v>0</v>
      </c>
      <c r="G222" s="43">
        <v>40.08504645</v>
      </c>
      <c r="H222" s="43">
        <v>-75.02959406</v>
      </c>
      <c r="I222" s="47">
        <v>957.6</v>
      </c>
      <c r="J222" s="49">
        <f t="shared" si="21"/>
        <v>917.62</v>
      </c>
      <c r="K222" s="61">
        <f t="shared" si="19"/>
        <v>823.2114215960167</v>
      </c>
      <c r="L222" s="61">
        <f t="shared" si="22"/>
        <v>798.5114215960167</v>
      </c>
      <c r="M222" s="61">
        <f t="shared" si="20"/>
        <v>832.2114215960167</v>
      </c>
      <c r="N222" s="48">
        <f t="shared" si="23"/>
        <v>815.3614215960167</v>
      </c>
      <c r="O222" s="49">
        <v>24.8</v>
      </c>
      <c r="P222" s="49">
        <v>64.3</v>
      </c>
      <c r="Q222" s="49">
        <v>56.5</v>
      </c>
      <c r="Z222" s="51">
        <v>1.683</v>
      </c>
      <c r="AA222" s="45">
        <v>271.03</v>
      </c>
      <c r="AB222" s="45">
        <f t="shared" si="17"/>
        <v>213.87016666666668</v>
      </c>
      <c r="AC222" s="51">
        <v>0.152</v>
      </c>
      <c r="AD222" s="52">
        <v>1.067</v>
      </c>
      <c r="AE222" s="52">
        <f t="shared" si="18"/>
        <v>1.067</v>
      </c>
      <c r="AF222" s="53">
        <v>10</v>
      </c>
      <c r="AG222" s="48">
        <v>815.3614215960167</v>
      </c>
    </row>
    <row r="223" spans="1:33" ht="12.75">
      <c r="A223" s="19">
        <v>37081</v>
      </c>
      <c r="B223" s="42">
        <v>190</v>
      </c>
      <c r="C223" s="21">
        <v>0.986226857</v>
      </c>
      <c r="D223" s="59">
        <v>0.986226857</v>
      </c>
      <c r="E223" s="23">
        <v>2134</v>
      </c>
      <c r="F223" s="55">
        <v>0</v>
      </c>
      <c r="G223" s="43">
        <v>40.07922061</v>
      </c>
      <c r="H223" s="43">
        <v>-75.0304211</v>
      </c>
      <c r="I223" s="47">
        <v>956.5</v>
      </c>
      <c r="J223" s="49">
        <f t="shared" si="21"/>
        <v>916.52</v>
      </c>
      <c r="K223" s="61">
        <f t="shared" si="19"/>
        <v>833.171781878609</v>
      </c>
      <c r="L223" s="61">
        <f t="shared" si="22"/>
        <v>808.4717818786089</v>
      </c>
      <c r="M223" s="61">
        <f t="shared" si="20"/>
        <v>842.171781878609</v>
      </c>
      <c r="N223" s="48">
        <f t="shared" si="23"/>
        <v>825.3217818786089</v>
      </c>
      <c r="O223" s="49">
        <v>24.8</v>
      </c>
      <c r="P223" s="49">
        <v>64.2</v>
      </c>
      <c r="Q223" s="49">
        <v>58.1</v>
      </c>
      <c r="Z223" s="51">
        <v>1.584</v>
      </c>
      <c r="AA223" s="45">
        <v>222.027</v>
      </c>
      <c r="AB223" s="45">
        <f t="shared" si="17"/>
        <v>222.03400000000002</v>
      </c>
      <c r="AC223" s="51">
        <v>0.173</v>
      </c>
      <c r="AD223" s="52">
        <v>1.067</v>
      </c>
      <c r="AE223" s="52">
        <f t="shared" si="18"/>
        <v>1.067</v>
      </c>
      <c r="AF223" s="53">
        <v>10</v>
      </c>
      <c r="AG223" s="48">
        <v>825.3217818786089</v>
      </c>
    </row>
    <row r="224" spans="1:33" ht="12.75">
      <c r="A224" s="19">
        <v>37081</v>
      </c>
      <c r="B224" s="42">
        <v>190</v>
      </c>
      <c r="C224" s="21">
        <v>0.986342609</v>
      </c>
      <c r="D224" s="59">
        <v>0.986342609</v>
      </c>
      <c r="E224" s="23">
        <v>2144</v>
      </c>
      <c r="F224" s="55">
        <v>0</v>
      </c>
      <c r="G224" s="43">
        <v>40.07351423</v>
      </c>
      <c r="H224" s="43">
        <v>-75.02834659</v>
      </c>
      <c r="I224" s="47">
        <v>955.1</v>
      </c>
      <c r="J224" s="49">
        <f t="shared" si="21"/>
        <v>915.12</v>
      </c>
      <c r="K224" s="61">
        <f t="shared" si="19"/>
        <v>845.8659075635186</v>
      </c>
      <c r="L224" s="61">
        <f t="shared" si="22"/>
        <v>821.1659075635185</v>
      </c>
      <c r="M224" s="61">
        <f t="shared" si="20"/>
        <v>854.8659075635186</v>
      </c>
      <c r="N224" s="48">
        <f t="shared" si="23"/>
        <v>838.0159075635186</v>
      </c>
      <c r="O224" s="49">
        <v>24.7</v>
      </c>
      <c r="P224" s="49">
        <v>64.6</v>
      </c>
      <c r="Q224" s="49">
        <v>56.5</v>
      </c>
      <c r="S224" s="20">
        <v>3.533E-05</v>
      </c>
      <c r="T224" s="20">
        <v>2.366E-05</v>
      </c>
      <c r="U224" s="20">
        <v>1.357E-05</v>
      </c>
      <c r="V224" s="50">
        <v>894.7</v>
      </c>
      <c r="W224" s="50">
        <v>316</v>
      </c>
      <c r="X224" s="50">
        <v>310.7</v>
      </c>
      <c r="Y224" s="50">
        <v>16.2</v>
      </c>
      <c r="Z224" s="51">
        <v>1.574</v>
      </c>
      <c r="AA224" s="45">
        <v>222.024</v>
      </c>
      <c r="AB224" s="45">
        <f t="shared" si="17"/>
        <v>230.1978333333333</v>
      </c>
      <c r="AC224" s="51">
        <v>0.162</v>
      </c>
      <c r="AD224" s="52">
        <v>1.067</v>
      </c>
      <c r="AE224" s="52">
        <f t="shared" si="18"/>
        <v>1.067</v>
      </c>
      <c r="AF224" s="53">
        <v>10</v>
      </c>
      <c r="AG224" s="48">
        <v>838.0159075635186</v>
      </c>
    </row>
    <row r="225" spans="1:33" ht="12.75">
      <c r="A225" s="19">
        <v>37081</v>
      </c>
      <c r="B225" s="42">
        <v>190</v>
      </c>
      <c r="C225" s="21">
        <v>0.986458361</v>
      </c>
      <c r="D225" s="59">
        <v>0.986458361</v>
      </c>
      <c r="E225" s="23">
        <v>2154</v>
      </c>
      <c r="F225" s="55">
        <v>0</v>
      </c>
      <c r="G225" s="43">
        <v>40.0687072</v>
      </c>
      <c r="H225" s="43">
        <v>-75.02360357</v>
      </c>
      <c r="I225" s="47">
        <v>954.2</v>
      </c>
      <c r="J225" s="49">
        <f t="shared" si="21"/>
        <v>914.22</v>
      </c>
      <c r="K225" s="61">
        <f t="shared" si="19"/>
        <v>854.0366760786982</v>
      </c>
      <c r="L225" s="61">
        <f t="shared" si="22"/>
        <v>829.3366760786981</v>
      </c>
      <c r="M225" s="61">
        <f t="shared" si="20"/>
        <v>863.0366760786982</v>
      </c>
      <c r="N225" s="48">
        <f t="shared" si="23"/>
        <v>846.1866760786982</v>
      </c>
      <c r="O225" s="49">
        <v>24.7</v>
      </c>
      <c r="P225" s="49">
        <v>64.8</v>
      </c>
      <c r="Q225" s="49">
        <v>57.4</v>
      </c>
      <c r="R225" s="20">
        <v>4E-06</v>
      </c>
      <c r="Z225" s="51">
        <v>1.634</v>
      </c>
      <c r="AA225" s="45">
        <v>222.022</v>
      </c>
      <c r="AB225" s="45">
        <f t="shared" si="17"/>
        <v>238.3618333333333</v>
      </c>
      <c r="AC225" s="51">
        <v>0.171</v>
      </c>
      <c r="AD225" s="52">
        <v>1.067</v>
      </c>
      <c r="AE225" s="52">
        <f t="shared" si="18"/>
        <v>1.067</v>
      </c>
      <c r="AF225" s="53">
        <v>10</v>
      </c>
      <c r="AG225" s="48">
        <v>846.1866760786982</v>
      </c>
    </row>
    <row r="226" spans="1:33" ht="12.75">
      <c r="A226" s="19">
        <v>37081</v>
      </c>
      <c r="B226" s="42">
        <v>190</v>
      </c>
      <c r="C226" s="21">
        <v>0.986574054</v>
      </c>
      <c r="D226" s="59">
        <v>0.986574054</v>
      </c>
      <c r="E226" s="23">
        <v>2164</v>
      </c>
      <c r="F226" s="55">
        <v>0</v>
      </c>
      <c r="G226" s="43">
        <v>40.06548964</v>
      </c>
      <c r="H226" s="43">
        <v>-75.01666315</v>
      </c>
      <c r="I226" s="47">
        <v>950.4</v>
      </c>
      <c r="J226" s="49">
        <f t="shared" si="21"/>
        <v>910.42</v>
      </c>
      <c r="K226" s="61">
        <f t="shared" si="19"/>
        <v>888.6243874455544</v>
      </c>
      <c r="L226" s="61">
        <f t="shared" si="22"/>
        <v>863.9243874455543</v>
      </c>
      <c r="M226" s="61">
        <f t="shared" si="20"/>
        <v>897.6243874455544</v>
      </c>
      <c r="N226" s="48">
        <f t="shared" si="23"/>
        <v>880.7743874455543</v>
      </c>
      <c r="O226" s="49">
        <v>24.3</v>
      </c>
      <c r="P226" s="49">
        <v>66.1</v>
      </c>
      <c r="Q226" s="49">
        <v>55.9</v>
      </c>
      <c r="Z226" s="51">
        <v>1.544</v>
      </c>
      <c r="AA226" s="45">
        <v>173.019</v>
      </c>
      <c r="AB226" s="45">
        <f t="shared" si="17"/>
        <v>230.1925</v>
      </c>
      <c r="AC226" s="51">
        <v>0.203</v>
      </c>
      <c r="AD226" s="52">
        <v>1.067</v>
      </c>
      <c r="AE226" s="52">
        <f t="shared" si="18"/>
        <v>1.067</v>
      </c>
      <c r="AF226" s="53">
        <v>10</v>
      </c>
      <c r="AG226" s="48">
        <v>880.7743874455543</v>
      </c>
    </row>
    <row r="227" spans="1:33" ht="12.75">
      <c r="A227" s="19">
        <v>37081</v>
      </c>
      <c r="B227" s="42">
        <v>190</v>
      </c>
      <c r="C227" s="21">
        <v>0.986689806</v>
      </c>
      <c r="D227" s="59">
        <v>0.986689806</v>
      </c>
      <c r="E227" s="23">
        <v>2174</v>
      </c>
      <c r="F227" s="55">
        <v>0</v>
      </c>
      <c r="G227" s="43">
        <v>40.06418143</v>
      </c>
      <c r="H227" s="43">
        <v>-75.00890885</v>
      </c>
      <c r="I227" s="47">
        <v>948.5</v>
      </c>
      <c r="J227" s="49">
        <f t="shared" si="21"/>
        <v>908.52</v>
      </c>
      <c r="K227" s="61">
        <f t="shared" si="19"/>
        <v>905.9724179964918</v>
      </c>
      <c r="L227" s="61">
        <f t="shared" si="22"/>
        <v>881.2724179964918</v>
      </c>
      <c r="M227" s="61">
        <f t="shared" si="20"/>
        <v>914.9724179964918</v>
      </c>
      <c r="N227" s="48">
        <f t="shared" si="23"/>
        <v>898.1224179964918</v>
      </c>
      <c r="O227" s="49">
        <v>24</v>
      </c>
      <c r="P227" s="49">
        <v>66.8</v>
      </c>
      <c r="Q227" s="49">
        <v>60.9</v>
      </c>
      <c r="Z227" s="51">
        <v>1.564</v>
      </c>
      <c r="AA227" s="45">
        <v>222.016</v>
      </c>
      <c r="AB227" s="45">
        <f t="shared" si="17"/>
        <v>222.023</v>
      </c>
      <c r="AC227" s="51">
        <v>0.192</v>
      </c>
      <c r="AD227" s="52">
        <v>1.067</v>
      </c>
      <c r="AE227" s="52">
        <f t="shared" si="18"/>
        <v>1.067</v>
      </c>
      <c r="AF227" s="53">
        <v>10</v>
      </c>
      <c r="AG227" s="48">
        <v>898.1224179964918</v>
      </c>
    </row>
    <row r="228" spans="1:33" ht="12.75">
      <c r="A228" s="19">
        <v>37081</v>
      </c>
      <c r="B228" s="42">
        <v>190</v>
      </c>
      <c r="C228" s="21">
        <v>0.986805558</v>
      </c>
      <c r="D228" s="59">
        <v>0.986805558</v>
      </c>
      <c r="E228" s="23">
        <v>2184</v>
      </c>
      <c r="F228" s="55">
        <v>0</v>
      </c>
      <c r="G228" s="43">
        <v>40.06433803</v>
      </c>
      <c r="H228" s="43">
        <v>-75.00141951</v>
      </c>
      <c r="I228" s="47">
        <v>947.7</v>
      </c>
      <c r="J228" s="49">
        <f t="shared" si="21"/>
        <v>907.72</v>
      </c>
      <c r="K228" s="61">
        <f t="shared" si="19"/>
        <v>913.287708406594</v>
      </c>
      <c r="L228" s="61">
        <f t="shared" si="22"/>
        <v>888.587708406594</v>
      </c>
      <c r="M228" s="61">
        <f t="shared" si="20"/>
        <v>922.287708406594</v>
      </c>
      <c r="N228" s="48">
        <f t="shared" si="23"/>
        <v>905.437708406594</v>
      </c>
      <c r="O228" s="49">
        <v>24</v>
      </c>
      <c r="P228" s="49">
        <v>66.9</v>
      </c>
      <c r="Q228" s="49">
        <v>57</v>
      </c>
      <c r="S228" s="20">
        <v>3.703E-05</v>
      </c>
      <c r="T228" s="20">
        <v>2.391E-05</v>
      </c>
      <c r="U228" s="20">
        <v>1.437E-05</v>
      </c>
      <c r="V228" s="50">
        <v>888.6</v>
      </c>
      <c r="W228" s="50">
        <v>316</v>
      </c>
      <c r="X228" s="50">
        <v>310.7</v>
      </c>
      <c r="Y228" s="50">
        <v>16</v>
      </c>
      <c r="Z228" s="51">
        <v>1.554</v>
      </c>
      <c r="AA228" s="45">
        <v>222.014</v>
      </c>
      <c r="AB228" s="45">
        <f t="shared" si="17"/>
        <v>213.85366666666664</v>
      </c>
      <c r="AC228" s="51">
        <v>0.163</v>
      </c>
      <c r="AD228" s="52">
        <v>1.067</v>
      </c>
      <c r="AE228" s="52">
        <f t="shared" si="18"/>
        <v>1.067</v>
      </c>
      <c r="AF228" s="53">
        <v>10</v>
      </c>
      <c r="AG228" s="48">
        <v>905.437708406594</v>
      </c>
    </row>
    <row r="229" spans="1:33" ht="12.75">
      <c r="A229" s="19">
        <v>37081</v>
      </c>
      <c r="B229" s="42">
        <v>190</v>
      </c>
      <c r="C229" s="21">
        <v>0.98692131</v>
      </c>
      <c r="D229" s="59">
        <v>0.98692131</v>
      </c>
      <c r="E229" s="23">
        <v>2194</v>
      </c>
      <c r="F229" s="55">
        <v>0</v>
      </c>
      <c r="G229" s="43">
        <v>40.06613088</v>
      </c>
      <c r="H229" s="43">
        <v>-74.99448553</v>
      </c>
      <c r="I229" s="47">
        <v>946.3</v>
      </c>
      <c r="J229" s="49">
        <f t="shared" si="21"/>
        <v>906.3199999999999</v>
      </c>
      <c r="K229" s="61">
        <f t="shared" si="19"/>
        <v>926.1049938345855</v>
      </c>
      <c r="L229" s="61">
        <f t="shared" si="22"/>
        <v>901.4049938345854</v>
      </c>
      <c r="M229" s="61">
        <f t="shared" si="20"/>
        <v>935.1049938345855</v>
      </c>
      <c r="N229" s="48">
        <f t="shared" si="23"/>
        <v>918.2549938345854</v>
      </c>
      <c r="O229" s="49">
        <v>24</v>
      </c>
      <c r="P229" s="49">
        <v>66.5</v>
      </c>
      <c r="Q229" s="49">
        <v>60.4</v>
      </c>
      <c r="Z229" s="51">
        <v>1.644</v>
      </c>
      <c r="AA229" s="45">
        <v>222.011</v>
      </c>
      <c r="AB229" s="45">
        <f t="shared" si="17"/>
        <v>213.851</v>
      </c>
      <c r="AC229" s="51">
        <v>0.181</v>
      </c>
      <c r="AD229" s="52">
        <v>1.067</v>
      </c>
      <c r="AE229" s="52">
        <f t="shared" si="18"/>
        <v>1.067</v>
      </c>
      <c r="AF229" s="53">
        <v>10</v>
      </c>
      <c r="AG229" s="48">
        <v>918.2549938345854</v>
      </c>
    </row>
    <row r="230" spans="1:33" ht="12.75">
      <c r="A230" s="19">
        <v>37081</v>
      </c>
      <c r="B230" s="42">
        <v>190</v>
      </c>
      <c r="C230" s="21">
        <v>0.987037063</v>
      </c>
      <c r="D230" s="59">
        <v>0.987037063</v>
      </c>
      <c r="E230" s="23">
        <v>2204</v>
      </c>
      <c r="F230" s="55">
        <v>0</v>
      </c>
      <c r="G230" s="43">
        <v>40.06967013</v>
      </c>
      <c r="H230" s="43">
        <v>-74.98850049</v>
      </c>
      <c r="I230" s="47">
        <v>944</v>
      </c>
      <c r="J230" s="49">
        <f t="shared" si="21"/>
        <v>904.02</v>
      </c>
      <c r="K230" s="61">
        <f t="shared" si="19"/>
        <v>947.2050064638969</v>
      </c>
      <c r="L230" s="61">
        <f t="shared" si="22"/>
        <v>922.5050064638968</v>
      </c>
      <c r="M230" s="61">
        <f t="shared" si="20"/>
        <v>956.2050064638969</v>
      </c>
      <c r="N230" s="48">
        <f t="shared" si="23"/>
        <v>939.3550064638969</v>
      </c>
      <c r="O230" s="49">
        <v>23.7</v>
      </c>
      <c r="P230" s="49">
        <v>66.8</v>
      </c>
      <c r="Q230" s="49">
        <v>74.9</v>
      </c>
      <c r="Z230" s="51">
        <v>1.654</v>
      </c>
      <c r="AA230" s="45">
        <v>271.009</v>
      </c>
      <c r="AB230" s="45">
        <f t="shared" si="17"/>
        <v>222.0151666666667</v>
      </c>
      <c r="AC230" s="51">
        <v>0.162</v>
      </c>
      <c r="AD230" s="52">
        <v>1.067</v>
      </c>
      <c r="AE230" s="52">
        <f t="shared" si="18"/>
        <v>1.067</v>
      </c>
      <c r="AF230" s="53">
        <v>10</v>
      </c>
      <c r="AG230" s="48">
        <v>939.3550064638969</v>
      </c>
    </row>
    <row r="231" spans="1:33" ht="12.75">
      <c r="A231" s="19">
        <v>37081</v>
      </c>
      <c r="B231" s="42">
        <v>190</v>
      </c>
      <c r="C231" s="21">
        <v>0.987152755</v>
      </c>
      <c r="D231" s="59">
        <v>0.987152755</v>
      </c>
      <c r="E231" s="23">
        <v>2214</v>
      </c>
      <c r="F231" s="55">
        <v>0</v>
      </c>
      <c r="G231" s="43">
        <v>40.07418569</v>
      </c>
      <c r="H231" s="43">
        <v>-74.98410358</v>
      </c>
      <c r="I231" s="47">
        <v>942.2</v>
      </c>
      <c r="J231" s="49">
        <f t="shared" si="21"/>
        <v>902.22</v>
      </c>
      <c r="K231" s="61">
        <f t="shared" si="19"/>
        <v>963.7555395244058</v>
      </c>
      <c r="L231" s="61">
        <f t="shared" si="22"/>
        <v>939.0555395244057</v>
      </c>
      <c r="M231" s="61">
        <f t="shared" si="20"/>
        <v>972.7555395244058</v>
      </c>
      <c r="N231" s="48">
        <f t="shared" si="23"/>
        <v>955.9055395244058</v>
      </c>
      <c r="O231" s="49">
        <v>23.5</v>
      </c>
      <c r="P231" s="49">
        <v>67.2</v>
      </c>
      <c r="Q231" s="49">
        <v>84.4</v>
      </c>
      <c r="R231" s="20">
        <v>3.25E-06</v>
      </c>
      <c r="S231" s="20">
        <v>3.772E-05</v>
      </c>
      <c r="T231" s="20">
        <v>2.5E-05</v>
      </c>
      <c r="U231" s="20">
        <v>1.556E-05</v>
      </c>
      <c r="V231" s="50">
        <v>883.7</v>
      </c>
      <c r="W231" s="50">
        <v>316</v>
      </c>
      <c r="X231" s="50">
        <v>310.7</v>
      </c>
      <c r="Y231" s="50">
        <v>15.8</v>
      </c>
      <c r="Z231" s="51">
        <v>1.624</v>
      </c>
      <c r="AA231" s="45">
        <v>222.006</v>
      </c>
      <c r="AB231" s="45">
        <f t="shared" si="17"/>
        <v>222.01250000000002</v>
      </c>
      <c r="AC231" s="51">
        <v>0.222</v>
      </c>
      <c r="AD231" s="52">
        <v>1.067</v>
      </c>
      <c r="AE231" s="52">
        <f t="shared" si="18"/>
        <v>1.067</v>
      </c>
      <c r="AF231" s="53">
        <v>10</v>
      </c>
      <c r="AG231" s="48">
        <v>955.9055395244058</v>
      </c>
    </row>
    <row r="232" spans="1:33" ht="12.75">
      <c r="A232" s="19">
        <v>37081</v>
      </c>
      <c r="B232" s="42">
        <v>190</v>
      </c>
      <c r="C232" s="21">
        <v>0.987268507</v>
      </c>
      <c r="D232" s="59">
        <v>0.987268507</v>
      </c>
      <c r="E232" s="23">
        <v>2224</v>
      </c>
      <c r="F232" s="55">
        <v>0</v>
      </c>
      <c r="G232" s="43">
        <v>40.07930046</v>
      </c>
      <c r="H232" s="43">
        <v>-74.98168423</v>
      </c>
      <c r="I232" s="47">
        <v>940.4</v>
      </c>
      <c r="J232" s="49">
        <f t="shared" si="21"/>
        <v>900.42</v>
      </c>
      <c r="K232" s="61">
        <f t="shared" si="19"/>
        <v>980.3391251958561</v>
      </c>
      <c r="L232" s="61">
        <f t="shared" si="22"/>
        <v>955.6391251958561</v>
      </c>
      <c r="M232" s="61">
        <f t="shared" si="20"/>
        <v>989.3391251958561</v>
      </c>
      <c r="N232" s="48">
        <f t="shared" si="23"/>
        <v>972.4891251958561</v>
      </c>
      <c r="O232" s="49">
        <v>23.5</v>
      </c>
      <c r="P232" s="49">
        <v>67.3</v>
      </c>
      <c r="Q232" s="49">
        <v>57.9</v>
      </c>
      <c r="Z232" s="51">
        <v>1.575</v>
      </c>
      <c r="AA232" s="45">
        <v>222.003</v>
      </c>
      <c r="AB232" s="45">
        <f t="shared" si="17"/>
        <v>230.1765</v>
      </c>
      <c r="AC232" s="51">
        <v>0.181</v>
      </c>
      <c r="AD232" s="52">
        <v>1.067</v>
      </c>
      <c r="AE232" s="52">
        <f t="shared" si="18"/>
        <v>1.067</v>
      </c>
      <c r="AF232" s="53">
        <v>10</v>
      </c>
      <c r="AG232" s="48">
        <v>972.4891251958561</v>
      </c>
    </row>
    <row r="233" spans="1:33" ht="12.75">
      <c r="A233" s="19">
        <v>37081</v>
      </c>
      <c r="B233" s="42">
        <v>190</v>
      </c>
      <c r="C233" s="21">
        <v>0.98738426</v>
      </c>
      <c r="D233" s="59">
        <v>0.98738426</v>
      </c>
      <c r="E233" s="23">
        <v>2234</v>
      </c>
      <c r="F233" s="55">
        <v>0</v>
      </c>
      <c r="G233" s="43">
        <v>40.08462976</v>
      </c>
      <c r="H233" s="43">
        <v>-74.98176444</v>
      </c>
      <c r="I233" s="47">
        <v>938.3</v>
      </c>
      <c r="J233" s="49">
        <f t="shared" si="21"/>
        <v>898.3199999999999</v>
      </c>
      <c r="K233" s="61">
        <f t="shared" si="19"/>
        <v>999.7285931613377</v>
      </c>
      <c r="L233" s="61">
        <f t="shared" si="22"/>
        <v>975.0285931613377</v>
      </c>
      <c r="M233" s="61">
        <f t="shared" si="20"/>
        <v>1008.7285931613377</v>
      </c>
      <c r="N233" s="48">
        <f t="shared" si="23"/>
        <v>991.8785931613377</v>
      </c>
      <c r="O233" s="49">
        <v>23.4</v>
      </c>
      <c r="P233" s="49">
        <v>67.3</v>
      </c>
      <c r="Q233" s="49">
        <v>59.6</v>
      </c>
      <c r="Z233" s="51">
        <v>1.594</v>
      </c>
      <c r="AA233" s="45">
        <v>222</v>
      </c>
      <c r="AB233" s="45">
        <f t="shared" si="17"/>
        <v>230.1738333333333</v>
      </c>
      <c r="AC233" s="51">
        <v>0.162</v>
      </c>
      <c r="AD233" s="52">
        <v>1.067</v>
      </c>
      <c r="AE233" s="52">
        <f t="shared" si="18"/>
        <v>1.067</v>
      </c>
      <c r="AF233" s="53">
        <v>10</v>
      </c>
      <c r="AG233" s="48">
        <v>991.8785931613377</v>
      </c>
    </row>
    <row r="234" spans="1:33" ht="12.75">
      <c r="A234" s="19">
        <v>37081</v>
      </c>
      <c r="B234" s="42">
        <v>190</v>
      </c>
      <c r="C234" s="21">
        <v>0.987500012</v>
      </c>
      <c r="D234" s="59">
        <v>0.987500012</v>
      </c>
      <c r="E234" s="23">
        <v>2244</v>
      </c>
      <c r="F234" s="55">
        <v>0</v>
      </c>
      <c r="G234" s="43">
        <v>40.08964339</v>
      </c>
      <c r="H234" s="43">
        <v>-74.98435083</v>
      </c>
      <c r="I234" s="47">
        <v>935.9</v>
      </c>
      <c r="J234" s="49">
        <f t="shared" si="21"/>
        <v>895.92</v>
      </c>
      <c r="K234" s="61">
        <f t="shared" si="19"/>
        <v>1021.9435646019768</v>
      </c>
      <c r="L234" s="61">
        <f t="shared" si="22"/>
        <v>997.2435646019768</v>
      </c>
      <c r="M234" s="61">
        <f t="shared" si="20"/>
        <v>1030.943564601977</v>
      </c>
      <c r="N234" s="48">
        <f t="shared" si="23"/>
        <v>1014.0935646019768</v>
      </c>
      <c r="O234" s="49">
        <v>23.2</v>
      </c>
      <c r="P234" s="49">
        <v>67.1</v>
      </c>
      <c r="Q234" s="49">
        <v>64.4</v>
      </c>
      <c r="S234" s="20">
        <v>3.718E-05</v>
      </c>
      <c r="T234" s="20">
        <v>2.435E-05</v>
      </c>
      <c r="U234" s="20">
        <v>1.488E-05</v>
      </c>
      <c r="V234" s="50">
        <v>878.1</v>
      </c>
      <c r="W234" s="50">
        <v>316</v>
      </c>
      <c r="X234" s="50">
        <v>310.6</v>
      </c>
      <c r="Y234" s="50">
        <v>15.8</v>
      </c>
      <c r="Z234" s="51">
        <v>1.664</v>
      </c>
      <c r="AA234" s="45">
        <v>270.997</v>
      </c>
      <c r="AB234" s="45">
        <f t="shared" si="17"/>
        <v>238.33766666666668</v>
      </c>
      <c r="AC234" s="51">
        <v>0.182</v>
      </c>
      <c r="AD234" s="52">
        <v>1.067</v>
      </c>
      <c r="AE234" s="52">
        <f t="shared" si="18"/>
        <v>1.067</v>
      </c>
      <c r="AF234" s="53">
        <v>10</v>
      </c>
      <c r="AG234" s="48">
        <v>1014.0935646019768</v>
      </c>
    </row>
    <row r="235" spans="1:33" ht="12.75">
      <c r="A235" s="19">
        <v>37081</v>
      </c>
      <c r="B235" s="42">
        <v>190</v>
      </c>
      <c r="C235" s="21">
        <v>0.987615764</v>
      </c>
      <c r="D235" s="59">
        <v>0.987615764</v>
      </c>
      <c r="E235" s="23">
        <v>2254</v>
      </c>
      <c r="F235" s="55">
        <v>0</v>
      </c>
      <c r="G235" s="43">
        <v>40.09382309</v>
      </c>
      <c r="H235" s="43">
        <v>-74.98887627</v>
      </c>
      <c r="I235" s="47">
        <v>934.7</v>
      </c>
      <c r="J235" s="49">
        <f t="shared" si="21"/>
        <v>894.72</v>
      </c>
      <c r="K235" s="61">
        <f t="shared" si="19"/>
        <v>1033.0733764436993</v>
      </c>
      <c r="L235" s="61">
        <f t="shared" si="22"/>
        <v>1008.3733764436993</v>
      </c>
      <c r="M235" s="61">
        <f t="shared" si="20"/>
        <v>1042.0733764436993</v>
      </c>
      <c r="N235" s="48">
        <f t="shared" si="23"/>
        <v>1025.2233764436992</v>
      </c>
      <c r="O235" s="49">
        <v>23.1</v>
      </c>
      <c r="P235" s="49">
        <v>67.5</v>
      </c>
      <c r="Q235" s="49">
        <v>70.4</v>
      </c>
      <c r="Z235" s="51">
        <v>1.583</v>
      </c>
      <c r="AA235" s="45">
        <v>221.995</v>
      </c>
      <c r="AB235" s="45">
        <f aca="true" t="shared" si="24" ref="AB235:AB298">AVERAGE(AA230:AA235)</f>
        <v>238.33500000000004</v>
      </c>
      <c r="AC235" s="51">
        <v>0.201</v>
      </c>
      <c r="AD235" s="52">
        <v>1.067</v>
      </c>
      <c r="AE235" s="52">
        <f aca="true" t="shared" si="25" ref="AE235:AE298">AVERAGE(AD230:AD235)</f>
        <v>1.067</v>
      </c>
      <c r="AF235" s="53">
        <v>10</v>
      </c>
      <c r="AG235" s="48">
        <v>1025.2233764436992</v>
      </c>
    </row>
    <row r="236" spans="1:33" ht="12.75">
      <c r="A236" s="19">
        <v>37081</v>
      </c>
      <c r="B236" s="42">
        <v>190</v>
      </c>
      <c r="C236" s="21">
        <v>0.987731457</v>
      </c>
      <c r="D236" s="59">
        <v>0.987731457</v>
      </c>
      <c r="E236" s="23">
        <v>2264</v>
      </c>
      <c r="F236" s="55">
        <v>0</v>
      </c>
      <c r="G236" s="43">
        <v>40.09683931</v>
      </c>
      <c r="H236" s="43">
        <v>-74.99478308</v>
      </c>
      <c r="I236" s="47">
        <v>932.4</v>
      </c>
      <c r="J236" s="49">
        <f t="shared" si="21"/>
        <v>892.42</v>
      </c>
      <c r="K236" s="61">
        <f t="shared" si="19"/>
        <v>1054.4473020457297</v>
      </c>
      <c r="L236" s="61">
        <f t="shared" si="22"/>
        <v>1029.7473020457296</v>
      </c>
      <c r="M236" s="61">
        <f t="shared" si="20"/>
        <v>1063.4473020457297</v>
      </c>
      <c r="N236" s="48">
        <f t="shared" si="23"/>
        <v>1046.5973020457295</v>
      </c>
      <c r="O236" s="49">
        <v>22.9</v>
      </c>
      <c r="P236" s="49">
        <v>67.8</v>
      </c>
      <c r="Q236" s="49">
        <v>64.9</v>
      </c>
      <c r="Z236" s="51">
        <v>1.605</v>
      </c>
      <c r="AA236" s="45">
        <v>221.992</v>
      </c>
      <c r="AB236" s="45">
        <f t="shared" si="24"/>
        <v>230.16550000000004</v>
      </c>
      <c r="AC236" s="51">
        <v>0.173</v>
      </c>
      <c r="AD236" s="52">
        <v>1.067</v>
      </c>
      <c r="AE236" s="52">
        <f t="shared" si="25"/>
        <v>1.067</v>
      </c>
      <c r="AF236" s="53">
        <v>10</v>
      </c>
      <c r="AG236" s="48">
        <v>1046.5973020457295</v>
      </c>
    </row>
    <row r="237" spans="1:33" ht="12.75">
      <c r="A237" s="19">
        <v>37081</v>
      </c>
      <c r="B237" s="42">
        <v>190</v>
      </c>
      <c r="C237" s="21">
        <v>0.987847209</v>
      </c>
      <c r="D237" s="59">
        <v>0.987847209</v>
      </c>
      <c r="E237" s="23">
        <v>2274</v>
      </c>
      <c r="F237" s="55">
        <v>0</v>
      </c>
      <c r="G237" s="43">
        <v>40.09866733</v>
      </c>
      <c r="H237" s="43">
        <v>-75.00161608</v>
      </c>
      <c r="I237" s="47">
        <v>930.4</v>
      </c>
      <c r="J237" s="49">
        <f t="shared" si="21"/>
        <v>890.42</v>
      </c>
      <c r="K237" s="61">
        <f t="shared" si="19"/>
        <v>1073.078149133222</v>
      </c>
      <c r="L237" s="61">
        <f t="shared" si="22"/>
        <v>1048.378149133222</v>
      </c>
      <c r="M237" s="61">
        <f t="shared" si="20"/>
        <v>1082.078149133222</v>
      </c>
      <c r="N237" s="48">
        <f t="shared" si="23"/>
        <v>1065.228149133222</v>
      </c>
      <c r="O237" s="49">
        <v>22.7</v>
      </c>
      <c r="P237" s="49">
        <v>68.7</v>
      </c>
      <c r="Q237" s="49">
        <v>62.5</v>
      </c>
      <c r="R237" s="20">
        <v>2.98E-06</v>
      </c>
      <c r="S237" s="20">
        <v>3.597E-05</v>
      </c>
      <c r="T237" s="20">
        <v>2.369E-05</v>
      </c>
      <c r="U237" s="20">
        <v>1.414E-05</v>
      </c>
      <c r="V237" s="50">
        <v>871.9</v>
      </c>
      <c r="W237" s="50">
        <v>316</v>
      </c>
      <c r="X237" s="50">
        <v>310.6</v>
      </c>
      <c r="Y237" s="50">
        <v>15.6</v>
      </c>
      <c r="Z237" s="51">
        <v>1.712</v>
      </c>
      <c r="AA237" s="45">
        <v>270.99</v>
      </c>
      <c r="AB237" s="45">
        <f t="shared" si="24"/>
        <v>238.32950000000002</v>
      </c>
      <c r="AC237" s="51">
        <v>0.162</v>
      </c>
      <c r="AD237" s="52">
        <v>1.067</v>
      </c>
      <c r="AE237" s="52">
        <f t="shared" si="25"/>
        <v>1.067</v>
      </c>
      <c r="AF237" s="53">
        <v>10</v>
      </c>
      <c r="AG237" s="48">
        <v>1065.228149133222</v>
      </c>
    </row>
    <row r="238" spans="1:33" ht="12.75">
      <c r="A238" s="19">
        <v>37081</v>
      </c>
      <c r="B238" s="42">
        <v>190</v>
      </c>
      <c r="C238" s="21">
        <v>0.987962961</v>
      </c>
      <c r="D238" s="59">
        <v>0.987962961</v>
      </c>
      <c r="E238" s="23">
        <v>2284</v>
      </c>
      <c r="F238" s="55">
        <v>0</v>
      </c>
      <c r="G238" s="43">
        <v>40.09848532</v>
      </c>
      <c r="H238" s="43">
        <v>-75.00898561</v>
      </c>
      <c r="I238" s="47">
        <v>929.4</v>
      </c>
      <c r="J238" s="49">
        <f t="shared" si="21"/>
        <v>889.42</v>
      </c>
      <c r="K238" s="61">
        <f t="shared" si="19"/>
        <v>1082.4092713080001</v>
      </c>
      <c r="L238" s="61">
        <f t="shared" si="22"/>
        <v>1057.709271308</v>
      </c>
      <c r="M238" s="61">
        <f t="shared" si="20"/>
        <v>1091.4092713080001</v>
      </c>
      <c r="N238" s="48">
        <f t="shared" si="23"/>
        <v>1074.559271308</v>
      </c>
      <c r="O238" s="49">
        <v>22.6</v>
      </c>
      <c r="P238" s="49">
        <v>69.6</v>
      </c>
      <c r="Q238" s="49">
        <v>59</v>
      </c>
      <c r="Z238" s="51">
        <v>1.644</v>
      </c>
      <c r="AA238" s="45">
        <v>221.987</v>
      </c>
      <c r="AB238" s="45">
        <f t="shared" si="24"/>
        <v>238.32683333333333</v>
      </c>
      <c r="AC238" s="51">
        <v>0.193</v>
      </c>
      <c r="AD238" s="52">
        <v>1.067</v>
      </c>
      <c r="AE238" s="52">
        <f t="shared" si="25"/>
        <v>1.067</v>
      </c>
      <c r="AF238" s="53">
        <v>10</v>
      </c>
      <c r="AG238" s="48">
        <v>1074.559271308</v>
      </c>
    </row>
    <row r="239" spans="1:33" ht="12.75">
      <c r="A239" s="19">
        <v>37081</v>
      </c>
      <c r="B239" s="42">
        <v>190</v>
      </c>
      <c r="C239" s="21">
        <v>0.988078713</v>
      </c>
      <c r="D239" s="59">
        <v>0.988078713</v>
      </c>
      <c r="E239" s="23">
        <v>2294</v>
      </c>
      <c r="F239" s="55">
        <v>0</v>
      </c>
      <c r="G239" s="43">
        <v>40.09641326</v>
      </c>
      <c r="H239" s="43">
        <v>-75.01612183</v>
      </c>
      <c r="I239" s="47">
        <v>926.9</v>
      </c>
      <c r="J239" s="49">
        <f t="shared" si="21"/>
        <v>886.92</v>
      </c>
      <c r="K239" s="61">
        <f t="shared" si="19"/>
        <v>1105.7830535081064</v>
      </c>
      <c r="L239" s="61">
        <f t="shared" si="22"/>
        <v>1081.0830535081063</v>
      </c>
      <c r="M239" s="61">
        <f t="shared" si="20"/>
        <v>1114.7830535081064</v>
      </c>
      <c r="N239" s="48">
        <f t="shared" si="23"/>
        <v>1097.9330535081062</v>
      </c>
      <c r="O239" s="49">
        <v>22.3</v>
      </c>
      <c r="P239" s="49">
        <v>69.6</v>
      </c>
      <c r="Q239" s="49">
        <v>61.5</v>
      </c>
      <c r="Z239" s="51">
        <v>1.604</v>
      </c>
      <c r="AA239" s="45">
        <v>221.984</v>
      </c>
      <c r="AB239" s="45">
        <f t="shared" si="24"/>
        <v>238.32416666666666</v>
      </c>
      <c r="AC239" s="51">
        <v>0.182</v>
      </c>
      <c r="AD239" s="52">
        <v>1.067</v>
      </c>
      <c r="AE239" s="52">
        <f t="shared" si="25"/>
        <v>1.067</v>
      </c>
      <c r="AF239" s="53">
        <v>10</v>
      </c>
      <c r="AG239" s="48">
        <v>1097.9330535081062</v>
      </c>
    </row>
    <row r="240" spans="1:33" ht="12.75">
      <c r="A240" s="19">
        <v>37081</v>
      </c>
      <c r="B240" s="42">
        <v>190</v>
      </c>
      <c r="C240" s="21">
        <v>0.988194466</v>
      </c>
      <c r="D240" s="59">
        <v>0.988194466</v>
      </c>
      <c r="E240" s="23">
        <v>2304</v>
      </c>
      <c r="F240" s="55">
        <v>0</v>
      </c>
      <c r="G240" s="43">
        <v>40.09272508</v>
      </c>
      <c r="H240" s="43">
        <v>-75.02197333</v>
      </c>
      <c r="I240" s="47">
        <v>926</v>
      </c>
      <c r="J240" s="49">
        <f t="shared" si="21"/>
        <v>886.02</v>
      </c>
      <c r="K240" s="61">
        <f t="shared" si="19"/>
        <v>1114.2137470191706</v>
      </c>
      <c r="L240" s="61">
        <f t="shared" si="22"/>
        <v>1089.5137470191705</v>
      </c>
      <c r="M240" s="61">
        <f t="shared" si="20"/>
        <v>1123.2137470191706</v>
      </c>
      <c r="N240" s="48">
        <f t="shared" si="23"/>
        <v>1106.3637470191707</v>
      </c>
      <c r="O240" s="49">
        <v>22.2</v>
      </c>
      <c r="P240" s="49">
        <v>70</v>
      </c>
      <c r="Q240" s="49">
        <v>78.4</v>
      </c>
      <c r="S240" s="20">
        <v>3.321E-05</v>
      </c>
      <c r="T240" s="20">
        <v>2.166E-05</v>
      </c>
      <c r="U240" s="20">
        <v>1.267E-05</v>
      </c>
      <c r="V240" s="50">
        <v>866.6</v>
      </c>
      <c r="W240" s="50">
        <v>316</v>
      </c>
      <c r="X240" s="50">
        <v>310.5</v>
      </c>
      <c r="Y240" s="50">
        <v>15.2</v>
      </c>
      <c r="Z240" s="51">
        <v>1.575</v>
      </c>
      <c r="AA240" s="45">
        <v>221.981</v>
      </c>
      <c r="AB240" s="45">
        <f t="shared" si="24"/>
        <v>230.1548333333333</v>
      </c>
      <c r="AC240" s="51">
        <v>0.192</v>
      </c>
      <c r="AD240" s="52">
        <v>1.067</v>
      </c>
      <c r="AE240" s="52">
        <f t="shared" si="25"/>
        <v>1.067</v>
      </c>
      <c r="AF240" s="53">
        <v>10</v>
      </c>
      <c r="AG240" s="48">
        <v>1106.3637470191707</v>
      </c>
    </row>
    <row r="241" spans="1:33" ht="12.75">
      <c r="A241" s="19">
        <v>37081</v>
      </c>
      <c r="B241" s="42">
        <v>190</v>
      </c>
      <c r="C241" s="21">
        <v>0.988310158</v>
      </c>
      <c r="D241" s="59">
        <v>0.988310158</v>
      </c>
      <c r="E241" s="23">
        <v>2314</v>
      </c>
      <c r="F241" s="55">
        <v>0</v>
      </c>
      <c r="G241" s="43">
        <v>40.08744706</v>
      </c>
      <c r="H241" s="43">
        <v>-75.02580123</v>
      </c>
      <c r="I241" s="47">
        <v>924</v>
      </c>
      <c r="J241" s="49">
        <f t="shared" si="21"/>
        <v>884.02</v>
      </c>
      <c r="K241" s="61">
        <f t="shared" si="19"/>
        <v>1132.9793227257705</v>
      </c>
      <c r="L241" s="61">
        <f t="shared" si="22"/>
        <v>1108.2793227257705</v>
      </c>
      <c r="M241" s="61">
        <f t="shared" si="20"/>
        <v>1141.9793227257705</v>
      </c>
      <c r="N241" s="48">
        <f t="shared" si="23"/>
        <v>1125.1293227257706</v>
      </c>
      <c r="O241" s="49">
        <v>22</v>
      </c>
      <c r="P241" s="49">
        <v>70.6</v>
      </c>
      <c r="Q241" s="49">
        <v>70.4</v>
      </c>
      <c r="Z241" s="51">
        <v>1.584</v>
      </c>
      <c r="AA241" s="45">
        <v>221.979</v>
      </c>
      <c r="AB241" s="45">
        <f t="shared" si="24"/>
        <v>230.15216666666666</v>
      </c>
      <c r="AC241" s="51">
        <v>0.172</v>
      </c>
      <c r="AD241" s="52">
        <v>1.067</v>
      </c>
      <c r="AE241" s="52">
        <f t="shared" si="25"/>
        <v>1.067</v>
      </c>
      <c r="AF241" s="53">
        <v>10</v>
      </c>
      <c r="AG241" s="48">
        <v>1125.1293227257706</v>
      </c>
    </row>
    <row r="242" spans="1:33" ht="12.75">
      <c r="A242" s="19">
        <v>37081</v>
      </c>
      <c r="B242" s="42">
        <v>190</v>
      </c>
      <c r="C242" s="21">
        <v>0.98842591</v>
      </c>
      <c r="D242" s="59">
        <v>0.98842591</v>
      </c>
      <c r="E242" s="23">
        <v>2324</v>
      </c>
      <c r="F242" s="55">
        <v>0</v>
      </c>
      <c r="G242" s="43">
        <v>40.0812846</v>
      </c>
      <c r="H242" s="43">
        <v>-75.02677437</v>
      </c>
      <c r="I242" s="47">
        <v>923.6</v>
      </c>
      <c r="J242" s="49">
        <f t="shared" si="21"/>
        <v>883.62</v>
      </c>
      <c r="K242" s="61">
        <f t="shared" si="19"/>
        <v>1136.7375320958874</v>
      </c>
      <c r="L242" s="61">
        <f t="shared" si="22"/>
        <v>1112.0375320958874</v>
      </c>
      <c r="M242" s="61">
        <f t="shared" si="20"/>
        <v>1145.7375320958874</v>
      </c>
      <c r="N242" s="48">
        <f t="shared" si="23"/>
        <v>1128.8875320958873</v>
      </c>
      <c r="O242" s="49">
        <v>22</v>
      </c>
      <c r="P242" s="49">
        <v>70.9</v>
      </c>
      <c r="Q242" s="49">
        <v>51.6</v>
      </c>
      <c r="Z242" s="51">
        <v>1.606</v>
      </c>
      <c r="AA242" s="45">
        <v>221.976</v>
      </c>
      <c r="AB242" s="45">
        <f t="shared" si="24"/>
        <v>230.1495</v>
      </c>
      <c r="AC242" s="51">
        <v>0.173</v>
      </c>
      <c r="AD242" s="52">
        <v>1.067</v>
      </c>
      <c r="AE242" s="52">
        <f t="shared" si="25"/>
        <v>1.067</v>
      </c>
      <c r="AF242" s="53">
        <v>10</v>
      </c>
      <c r="AG242" s="48">
        <v>1128.8875320958873</v>
      </c>
    </row>
    <row r="243" spans="1:33" ht="12.75">
      <c r="A243" s="19">
        <v>37081</v>
      </c>
      <c r="B243" s="42">
        <v>190</v>
      </c>
      <c r="C243" s="21">
        <v>0.988541663</v>
      </c>
      <c r="D243" s="59">
        <v>0.988541663</v>
      </c>
      <c r="E243" s="23">
        <v>2334</v>
      </c>
      <c r="F243" s="55">
        <v>0</v>
      </c>
      <c r="G243" s="43">
        <v>40.07513999</v>
      </c>
      <c r="H243" s="43">
        <v>-75.02478739</v>
      </c>
      <c r="I243" s="47">
        <v>921.7</v>
      </c>
      <c r="J243" s="49">
        <f t="shared" si="21"/>
        <v>881.72</v>
      </c>
      <c r="K243" s="61">
        <f t="shared" si="19"/>
        <v>1154.6122912911835</v>
      </c>
      <c r="L243" s="61">
        <f t="shared" si="22"/>
        <v>1129.9122912911835</v>
      </c>
      <c r="M243" s="61">
        <f t="shared" si="20"/>
        <v>1163.6122912911835</v>
      </c>
      <c r="N243" s="48">
        <f t="shared" si="23"/>
        <v>1146.7622912911834</v>
      </c>
      <c r="O243" s="49">
        <v>22</v>
      </c>
      <c r="P243" s="49">
        <v>70.6</v>
      </c>
      <c r="Q243" s="49">
        <v>63.4</v>
      </c>
      <c r="R243" s="20">
        <v>4.77E-06</v>
      </c>
      <c r="S243" s="20">
        <v>3.35E-05</v>
      </c>
      <c r="T243" s="20">
        <v>2.101E-05</v>
      </c>
      <c r="U243" s="20">
        <v>1.232E-05</v>
      </c>
      <c r="V243" s="50">
        <v>862.1</v>
      </c>
      <c r="W243" s="50">
        <v>316</v>
      </c>
      <c r="X243" s="50">
        <v>310.5</v>
      </c>
      <c r="Y243" s="50">
        <v>15.2</v>
      </c>
      <c r="Z243" s="51">
        <v>1.544</v>
      </c>
      <c r="AA243" s="45">
        <v>172.973</v>
      </c>
      <c r="AB243" s="45">
        <f t="shared" si="24"/>
        <v>213.81333333333336</v>
      </c>
      <c r="AC243" s="51">
        <v>0.171</v>
      </c>
      <c r="AD243" s="52">
        <v>1.067</v>
      </c>
      <c r="AE243" s="52">
        <f t="shared" si="25"/>
        <v>1.067</v>
      </c>
      <c r="AF243" s="53">
        <v>10</v>
      </c>
      <c r="AG243" s="48">
        <v>1146.7622912911834</v>
      </c>
    </row>
    <row r="244" spans="1:33" ht="12.75">
      <c r="A244" s="19">
        <v>37081</v>
      </c>
      <c r="B244" s="42">
        <v>190</v>
      </c>
      <c r="C244" s="21">
        <v>0.988657415</v>
      </c>
      <c r="D244" s="59">
        <v>0.988657415</v>
      </c>
      <c r="E244" s="23">
        <v>2344</v>
      </c>
      <c r="F244" s="55">
        <v>0</v>
      </c>
      <c r="G244" s="43">
        <v>40.06987576</v>
      </c>
      <c r="H244" s="43">
        <v>-75.01992533</v>
      </c>
      <c r="I244" s="47">
        <v>920.2</v>
      </c>
      <c r="J244" s="49">
        <f t="shared" si="21"/>
        <v>880.22</v>
      </c>
      <c r="K244" s="61">
        <f t="shared" si="19"/>
        <v>1168.7511723736611</v>
      </c>
      <c r="L244" s="61">
        <f t="shared" si="22"/>
        <v>1144.051172373661</v>
      </c>
      <c r="M244" s="61">
        <f t="shared" si="20"/>
        <v>1177.7511723736611</v>
      </c>
      <c r="N244" s="48">
        <f t="shared" si="23"/>
        <v>1160.9011723736612</v>
      </c>
      <c r="O244" s="49">
        <v>21.8</v>
      </c>
      <c r="P244" s="49">
        <v>71.9</v>
      </c>
      <c r="Q244" s="49">
        <v>52.5</v>
      </c>
      <c r="Z244" s="51">
        <v>1.624</v>
      </c>
      <c r="AA244" s="45">
        <v>221.971</v>
      </c>
      <c r="AB244" s="45">
        <f t="shared" si="24"/>
        <v>213.81066666666666</v>
      </c>
      <c r="AC244" s="51">
        <v>0.161</v>
      </c>
      <c r="AD244" s="52">
        <v>1.067</v>
      </c>
      <c r="AE244" s="52">
        <f t="shared" si="25"/>
        <v>1.067</v>
      </c>
      <c r="AF244" s="53">
        <v>10</v>
      </c>
      <c r="AG244" s="48">
        <v>1160.9011723736612</v>
      </c>
    </row>
    <row r="245" spans="1:33" ht="12.75">
      <c r="A245" s="19">
        <v>37081</v>
      </c>
      <c r="B245" s="42">
        <v>190</v>
      </c>
      <c r="C245" s="21">
        <v>0.988773167</v>
      </c>
      <c r="D245" s="59">
        <v>0.988773167</v>
      </c>
      <c r="E245" s="23">
        <v>2354</v>
      </c>
      <c r="F245" s="55">
        <v>0</v>
      </c>
      <c r="G245" s="43">
        <v>40.06660102</v>
      </c>
      <c r="H245" s="43">
        <v>-75.01266228</v>
      </c>
      <c r="I245" s="47">
        <v>917.8</v>
      </c>
      <c r="J245" s="49">
        <f t="shared" si="21"/>
        <v>877.8199999999999</v>
      </c>
      <c r="K245" s="61">
        <f t="shared" si="19"/>
        <v>1191.423575360349</v>
      </c>
      <c r="L245" s="61">
        <f t="shared" si="22"/>
        <v>1166.723575360349</v>
      </c>
      <c r="M245" s="61">
        <f t="shared" si="20"/>
        <v>1200.423575360349</v>
      </c>
      <c r="N245" s="48">
        <f t="shared" si="23"/>
        <v>1183.573575360349</v>
      </c>
      <c r="O245" s="49">
        <v>21.6</v>
      </c>
      <c r="P245" s="49">
        <v>72.1</v>
      </c>
      <c r="Q245" s="49">
        <v>54.6</v>
      </c>
      <c r="Z245" s="51">
        <v>1.605</v>
      </c>
      <c r="AA245" s="45">
        <v>221.968</v>
      </c>
      <c r="AB245" s="45">
        <f t="shared" si="24"/>
        <v>213.80800000000002</v>
      </c>
      <c r="AC245" s="51">
        <v>0.172</v>
      </c>
      <c r="AD245" s="52">
        <v>1.067</v>
      </c>
      <c r="AE245" s="52">
        <f t="shared" si="25"/>
        <v>1.067</v>
      </c>
      <c r="AF245" s="53">
        <v>10</v>
      </c>
      <c r="AG245" s="48">
        <v>1183.573575360349</v>
      </c>
    </row>
    <row r="246" spans="1:33" ht="12.75">
      <c r="A246" s="19">
        <v>37081</v>
      </c>
      <c r="B246" s="42">
        <v>190</v>
      </c>
      <c r="C246" s="21">
        <v>0.98888886</v>
      </c>
      <c r="D246" s="59">
        <v>0.98888886</v>
      </c>
      <c r="E246" s="23">
        <v>2364</v>
      </c>
      <c r="F246" s="55">
        <v>0</v>
      </c>
      <c r="G246" s="43">
        <v>40.06575724</v>
      </c>
      <c r="H246" s="43">
        <v>-75.00434488</v>
      </c>
      <c r="I246" s="47">
        <v>916.6</v>
      </c>
      <c r="J246" s="49">
        <f t="shared" si="21"/>
        <v>876.62</v>
      </c>
      <c r="K246" s="61">
        <f t="shared" si="19"/>
        <v>1202.7830327374334</v>
      </c>
      <c r="L246" s="61">
        <f t="shared" si="22"/>
        <v>1178.0830327374333</v>
      </c>
      <c r="M246" s="61">
        <f t="shared" si="20"/>
        <v>1211.7830327374334</v>
      </c>
      <c r="N246" s="48">
        <f t="shared" si="23"/>
        <v>1194.9330327374332</v>
      </c>
      <c r="O246" s="49">
        <v>21.4</v>
      </c>
      <c r="P246" s="49">
        <v>72.6</v>
      </c>
      <c r="Q246" s="49">
        <v>50.9</v>
      </c>
      <c r="S246" s="20">
        <v>3.481E-05</v>
      </c>
      <c r="T246" s="20">
        <v>2.367E-05</v>
      </c>
      <c r="U246" s="20">
        <v>1.422E-05</v>
      </c>
      <c r="V246" s="50">
        <v>857.2</v>
      </c>
      <c r="W246" s="50">
        <v>316</v>
      </c>
      <c r="X246" s="50">
        <v>310.4</v>
      </c>
      <c r="Y246" s="50">
        <v>15.2</v>
      </c>
      <c r="Z246" s="51">
        <v>1.554</v>
      </c>
      <c r="AA246" s="45">
        <v>221.965</v>
      </c>
      <c r="AB246" s="45">
        <f t="shared" si="24"/>
        <v>213.80533333333335</v>
      </c>
      <c r="AC246" s="51">
        <v>0.172</v>
      </c>
      <c r="AD246" s="52">
        <v>1.067</v>
      </c>
      <c r="AE246" s="52">
        <f t="shared" si="25"/>
        <v>1.067</v>
      </c>
      <c r="AF246" s="53">
        <v>10</v>
      </c>
      <c r="AG246" s="48">
        <v>1194.9330327374332</v>
      </c>
    </row>
    <row r="247" spans="1:33" ht="12.75">
      <c r="A247" s="19">
        <v>37081</v>
      </c>
      <c r="B247" s="42">
        <v>190</v>
      </c>
      <c r="C247" s="21">
        <v>0.989004612</v>
      </c>
      <c r="D247" s="59">
        <v>0.989004612</v>
      </c>
      <c r="E247" s="23">
        <v>2374</v>
      </c>
      <c r="F247" s="55">
        <v>0</v>
      </c>
      <c r="G247" s="43">
        <v>40.0668128</v>
      </c>
      <c r="H247" s="43">
        <v>-74.99639553</v>
      </c>
      <c r="I247" s="47">
        <v>914.5</v>
      </c>
      <c r="J247" s="49">
        <f t="shared" si="21"/>
        <v>874.52</v>
      </c>
      <c r="K247" s="61">
        <f t="shared" si="19"/>
        <v>1222.699551394646</v>
      </c>
      <c r="L247" s="61">
        <f t="shared" si="22"/>
        <v>1197.999551394646</v>
      </c>
      <c r="M247" s="61">
        <f t="shared" si="20"/>
        <v>1231.699551394646</v>
      </c>
      <c r="N247" s="48">
        <f t="shared" si="23"/>
        <v>1214.849551394646</v>
      </c>
      <c r="O247" s="49">
        <v>21.3</v>
      </c>
      <c r="P247" s="49">
        <v>72.5</v>
      </c>
      <c r="Q247" s="49">
        <v>55.4</v>
      </c>
      <c r="Z247" s="51">
        <v>1.414</v>
      </c>
      <c r="AA247" s="45">
        <v>123.962</v>
      </c>
      <c r="AB247" s="45">
        <f t="shared" si="24"/>
        <v>197.46916666666667</v>
      </c>
      <c r="AC247" s="51">
        <v>0.172</v>
      </c>
      <c r="AD247" s="52">
        <v>1.067</v>
      </c>
      <c r="AE247" s="52">
        <f t="shared" si="25"/>
        <v>1.067</v>
      </c>
      <c r="AF247" s="53">
        <v>10</v>
      </c>
      <c r="AG247" s="48">
        <v>1214.849551394646</v>
      </c>
    </row>
    <row r="248" spans="1:33" ht="12.75">
      <c r="A248" s="19">
        <v>37081</v>
      </c>
      <c r="B248" s="42">
        <v>190</v>
      </c>
      <c r="C248" s="21">
        <v>0.989120364</v>
      </c>
      <c r="D248" s="59">
        <v>0.989120364</v>
      </c>
      <c r="E248" s="23">
        <v>2384</v>
      </c>
      <c r="F248" s="55">
        <v>0</v>
      </c>
      <c r="G248" s="43">
        <v>40.06996126</v>
      </c>
      <c r="H248" s="43">
        <v>-74.98979758</v>
      </c>
      <c r="I248" s="47">
        <v>912.8</v>
      </c>
      <c r="J248" s="49">
        <f t="shared" si="21"/>
        <v>872.8199999999999</v>
      </c>
      <c r="K248" s="61">
        <f t="shared" si="19"/>
        <v>1238.857507815785</v>
      </c>
      <c r="L248" s="61">
        <f t="shared" si="22"/>
        <v>1214.157507815785</v>
      </c>
      <c r="M248" s="61">
        <f t="shared" si="20"/>
        <v>1247.857507815785</v>
      </c>
      <c r="N248" s="48">
        <f t="shared" si="23"/>
        <v>1231.0075078157852</v>
      </c>
      <c r="O248" s="49">
        <v>21.1</v>
      </c>
      <c r="P248" s="49">
        <v>72.5</v>
      </c>
      <c r="Q248" s="49">
        <v>60.4</v>
      </c>
      <c r="Z248" s="51">
        <v>1.494</v>
      </c>
      <c r="AA248" s="45">
        <v>172.96</v>
      </c>
      <c r="AB248" s="45">
        <f t="shared" si="24"/>
        <v>189.29983333333334</v>
      </c>
      <c r="AC248" s="51">
        <v>0.172</v>
      </c>
      <c r="AD248" s="52">
        <v>1.067</v>
      </c>
      <c r="AE248" s="52">
        <f t="shared" si="25"/>
        <v>1.067</v>
      </c>
      <c r="AF248" s="53">
        <v>10</v>
      </c>
      <c r="AG248" s="48">
        <v>1231.0075078157852</v>
      </c>
    </row>
    <row r="249" spans="1:33" ht="12.75">
      <c r="A249" s="19">
        <v>37081</v>
      </c>
      <c r="B249" s="42">
        <v>190</v>
      </c>
      <c r="C249" s="21">
        <v>0.989236116</v>
      </c>
      <c r="D249" s="59">
        <v>0.989236116</v>
      </c>
      <c r="E249" s="23">
        <v>2394</v>
      </c>
      <c r="F249" s="55">
        <v>0</v>
      </c>
      <c r="G249" s="43">
        <v>40.07458276</v>
      </c>
      <c r="H249" s="43">
        <v>-74.98520239</v>
      </c>
      <c r="I249" s="47">
        <v>911.4</v>
      </c>
      <c r="J249" s="49">
        <f t="shared" si="21"/>
        <v>871.42</v>
      </c>
      <c r="K249" s="61">
        <f t="shared" si="19"/>
        <v>1252.18770826678</v>
      </c>
      <c r="L249" s="61">
        <f t="shared" si="22"/>
        <v>1227.48770826678</v>
      </c>
      <c r="M249" s="61">
        <f t="shared" si="20"/>
        <v>1261.18770826678</v>
      </c>
      <c r="N249" s="48">
        <f t="shared" si="23"/>
        <v>1244.3377082667798</v>
      </c>
      <c r="O249" s="49">
        <v>21</v>
      </c>
      <c r="P249" s="49">
        <v>72.5</v>
      </c>
      <c r="Q249" s="49">
        <v>57.4</v>
      </c>
      <c r="R249" s="20">
        <v>2.65E-06</v>
      </c>
      <c r="S249" s="20">
        <v>3.371E-05</v>
      </c>
      <c r="T249" s="20">
        <v>2.126E-05</v>
      </c>
      <c r="U249" s="20">
        <v>1.313E-05</v>
      </c>
      <c r="V249" s="50">
        <v>851.7</v>
      </c>
      <c r="W249" s="50">
        <v>316</v>
      </c>
      <c r="X249" s="50">
        <v>310.4</v>
      </c>
      <c r="Y249" s="50">
        <v>15.1</v>
      </c>
      <c r="Z249" s="51">
        <v>1.503</v>
      </c>
      <c r="AA249" s="45">
        <v>172.957</v>
      </c>
      <c r="AB249" s="45">
        <f t="shared" si="24"/>
        <v>189.29716666666664</v>
      </c>
      <c r="AC249" s="51">
        <v>0.191</v>
      </c>
      <c r="AD249" s="52">
        <v>1.067</v>
      </c>
      <c r="AE249" s="52">
        <f t="shared" si="25"/>
        <v>1.067</v>
      </c>
      <c r="AF249" s="53">
        <v>10</v>
      </c>
      <c r="AG249" s="48">
        <v>1244.3377082667798</v>
      </c>
    </row>
    <row r="250" spans="1:33" ht="12.75">
      <c r="A250" s="19">
        <v>37081</v>
      </c>
      <c r="B250" s="42">
        <v>190</v>
      </c>
      <c r="C250" s="21">
        <v>0.989351869</v>
      </c>
      <c r="D250" s="59">
        <v>0.989351869</v>
      </c>
      <c r="E250" s="23">
        <v>2404</v>
      </c>
      <c r="F250" s="55">
        <v>0</v>
      </c>
      <c r="G250" s="43">
        <v>40.08021696</v>
      </c>
      <c r="H250" s="43">
        <v>-74.9837062</v>
      </c>
      <c r="I250" s="47">
        <v>909.3</v>
      </c>
      <c r="J250" s="49">
        <f t="shared" si="21"/>
        <v>869.3199999999999</v>
      </c>
      <c r="K250" s="61">
        <f t="shared" si="19"/>
        <v>1272.223217694817</v>
      </c>
      <c r="L250" s="61">
        <f t="shared" si="22"/>
        <v>1247.523217694817</v>
      </c>
      <c r="M250" s="61">
        <f t="shared" si="20"/>
        <v>1281.223217694817</v>
      </c>
      <c r="N250" s="48">
        <f t="shared" si="23"/>
        <v>1264.373217694817</v>
      </c>
      <c r="O250" s="49">
        <v>20.9</v>
      </c>
      <c r="P250" s="49">
        <v>73.4</v>
      </c>
      <c r="Q250" s="49">
        <v>57.5</v>
      </c>
      <c r="Z250" s="51">
        <v>1.605</v>
      </c>
      <c r="AA250" s="45">
        <v>221.954</v>
      </c>
      <c r="AB250" s="45">
        <f t="shared" si="24"/>
        <v>189.29433333333336</v>
      </c>
      <c r="AC250" s="51">
        <v>0.182</v>
      </c>
      <c r="AD250" s="52">
        <v>1.066</v>
      </c>
      <c r="AE250" s="52">
        <f t="shared" si="25"/>
        <v>1.0668333333333333</v>
      </c>
      <c r="AF250" s="53">
        <v>10</v>
      </c>
      <c r="AG250" s="48">
        <v>1264.373217694817</v>
      </c>
    </row>
    <row r="251" spans="1:33" ht="12.75">
      <c r="A251" s="19">
        <v>37081</v>
      </c>
      <c r="B251" s="42">
        <v>190</v>
      </c>
      <c r="C251" s="21">
        <v>0.989467621</v>
      </c>
      <c r="D251" s="59">
        <v>0.989467621</v>
      </c>
      <c r="E251" s="23">
        <v>2414</v>
      </c>
      <c r="F251" s="55">
        <v>0</v>
      </c>
      <c r="G251" s="43">
        <v>40.08573556</v>
      </c>
      <c r="H251" s="43">
        <v>-74.98536359</v>
      </c>
      <c r="I251" s="47">
        <v>907.9</v>
      </c>
      <c r="J251" s="49">
        <f t="shared" si="21"/>
        <v>867.92</v>
      </c>
      <c r="K251" s="61">
        <f t="shared" si="19"/>
        <v>1285.607130611261</v>
      </c>
      <c r="L251" s="61">
        <f t="shared" si="22"/>
        <v>1260.907130611261</v>
      </c>
      <c r="M251" s="61">
        <f t="shared" si="20"/>
        <v>1294.607130611261</v>
      </c>
      <c r="N251" s="48">
        <f t="shared" si="23"/>
        <v>1277.757130611261</v>
      </c>
      <c r="O251" s="49">
        <v>20.8</v>
      </c>
      <c r="P251" s="49">
        <v>73</v>
      </c>
      <c r="Q251" s="49">
        <v>62.6</v>
      </c>
      <c r="Z251" s="51">
        <v>1.594</v>
      </c>
      <c r="AA251" s="45">
        <v>221.951</v>
      </c>
      <c r="AB251" s="45">
        <f t="shared" si="24"/>
        <v>189.2915</v>
      </c>
      <c r="AC251" s="51">
        <v>0.182</v>
      </c>
      <c r="AD251" s="52">
        <v>1.066</v>
      </c>
      <c r="AE251" s="52">
        <f t="shared" si="25"/>
        <v>1.0666666666666667</v>
      </c>
      <c r="AF251" s="53">
        <v>10</v>
      </c>
      <c r="AG251" s="48">
        <v>1277.757130611261</v>
      </c>
    </row>
    <row r="252" spans="1:33" ht="12.75">
      <c r="A252" s="19">
        <v>37081</v>
      </c>
      <c r="B252" s="42">
        <v>190</v>
      </c>
      <c r="C252" s="21">
        <v>0.989583313</v>
      </c>
      <c r="D252" s="59">
        <v>0.989583313</v>
      </c>
      <c r="E252" s="23">
        <v>2424</v>
      </c>
      <c r="F252" s="55">
        <v>0</v>
      </c>
      <c r="G252" s="43">
        <v>40.09020246</v>
      </c>
      <c r="H252" s="43">
        <v>-74.98963473</v>
      </c>
      <c r="I252" s="47">
        <v>905.6</v>
      </c>
      <c r="J252" s="49">
        <f t="shared" si="21"/>
        <v>865.62</v>
      </c>
      <c r="K252" s="61">
        <f t="shared" si="19"/>
        <v>1307.6419257268642</v>
      </c>
      <c r="L252" s="61">
        <f t="shared" si="22"/>
        <v>1282.9419257268642</v>
      </c>
      <c r="M252" s="61">
        <f t="shared" si="20"/>
        <v>1316.6419257268642</v>
      </c>
      <c r="N252" s="48">
        <f t="shared" si="23"/>
        <v>1299.791925726864</v>
      </c>
      <c r="O252" s="49">
        <v>20.6</v>
      </c>
      <c r="P252" s="49">
        <v>73.3</v>
      </c>
      <c r="Q252" s="49">
        <v>64</v>
      </c>
      <c r="Z252" s="51">
        <v>1.624</v>
      </c>
      <c r="AA252" s="45">
        <v>221.949</v>
      </c>
      <c r="AB252" s="45">
        <f t="shared" si="24"/>
        <v>189.28883333333337</v>
      </c>
      <c r="AC252" s="51">
        <v>0.163</v>
      </c>
      <c r="AD252" s="52">
        <v>1.066</v>
      </c>
      <c r="AE252" s="52">
        <f t="shared" si="25"/>
        <v>1.0664999999999998</v>
      </c>
      <c r="AF252" s="53">
        <v>10</v>
      </c>
      <c r="AG252" s="48">
        <v>1299.791925726864</v>
      </c>
    </row>
    <row r="253" spans="1:33" ht="12.75">
      <c r="A253" s="19">
        <v>37081</v>
      </c>
      <c r="B253" s="42">
        <v>190</v>
      </c>
      <c r="C253" s="21">
        <v>0.989699066</v>
      </c>
      <c r="D253" s="59">
        <v>0.989699066</v>
      </c>
      <c r="E253" s="23">
        <v>2434</v>
      </c>
      <c r="F253" s="55">
        <v>0</v>
      </c>
      <c r="G253" s="43">
        <v>40.09336326</v>
      </c>
      <c r="H253" s="43">
        <v>-74.99567847</v>
      </c>
      <c r="I253" s="47">
        <v>903.4</v>
      </c>
      <c r="J253" s="49">
        <f t="shared" si="21"/>
        <v>863.42</v>
      </c>
      <c r="K253" s="61">
        <f t="shared" si="19"/>
        <v>1328.7735396596279</v>
      </c>
      <c r="L253" s="61">
        <f t="shared" si="22"/>
        <v>1304.0735396596278</v>
      </c>
      <c r="M253" s="61">
        <f t="shared" si="20"/>
        <v>1337.7735396596279</v>
      </c>
      <c r="N253" s="48">
        <f t="shared" si="23"/>
        <v>1320.9235396596277</v>
      </c>
      <c r="O253" s="49">
        <v>20.3</v>
      </c>
      <c r="P253" s="49">
        <v>74.5</v>
      </c>
      <c r="Q253" s="49">
        <v>66.4</v>
      </c>
      <c r="S253" s="20">
        <v>3.38E-05</v>
      </c>
      <c r="T253" s="20">
        <v>2.152E-05</v>
      </c>
      <c r="U253" s="20">
        <v>1.274E-05</v>
      </c>
      <c r="V253" s="50">
        <v>846.1</v>
      </c>
      <c r="W253" s="50">
        <v>316</v>
      </c>
      <c r="X253" s="50">
        <v>310.3</v>
      </c>
      <c r="Y253" s="50">
        <v>14.9</v>
      </c>
      <c r="Z253" s="51">
        <v>1.711</v>
      </c>
      <c r="AA253" s="45">
        <v>270.946</v>
      </c>
      <c r="AB253" s="45">
        <f t="shared" si="24"/>
        <v>213.78616666666667</v>
      </c>
      <c r="AC253" s="51">
        <v>0.192</v>
      </c>
      <c r="AD253" s="52">
        <v>1.066</v>
      </c>
      <c r="AE253" s="52">
        <f t="shared" si="25"/>
        <v>1.0663333333333334</v>
      </c>
      <c r="AF253" s="53">
        <v>10</v>
      </c>
      <c r="AG253" s="48">
        <v>1320.9235396596277</v>
      </c>
    </row>
    <row r="254" spans="1:33" ht="12.75">
      <c r="A254" s="19">
        <v>37081</v>
      </c>
      <c r="B254" s="42">
        <v>190</v>
      </c>
      <c r="C254" s="21">
        <v>0.989814818</v>
      </c>
      <c r="D254" s="59">
        <v>0.989814818</v>
      </c>
      <c r="E254" s="23">
        <v>2444</v>
      </c>
      <c r="F254" s="55">
        <v>0</v>
      </c>
      <c r="G254" s="43">
        <v>40.0947133</v>
      </c>
      <c r="H254" s="43">
        <v>-75.00283573</v>
      </c>
      <c r="I254" s="47">
        <v>902.3</v>
      </c>
      <c r="J254" s="49">
        <f t="shared" si="21"/>
        <v>862.3199999999999</v>
      </c>
      <c r="K254" s="61">
        <f t="shared" si="19"/>
        <v>1339.3595465277085</v>
      </c>
      <c r="L254" s="61">
        <f t="shared" si="22"/>
        <v>1314.6595465277085</v>
      </c>
      <c r="M254" s="61">
        <f t="shared" si="20"/>
        <v>1348.3595465277085</v>
      </c>
      <c r="N254" s="48">
        <f t="shared" si="23"/>
        <v>1331.5095465277086</v>
      </c>
      <c r="O254" s="49">
        <v>20.2</v>
      </c>
      <c r="P254" s="49">
        <v>74</v>
      </c>
      <c r="Q254" s="49">
        <v>59.9</v>
      </c>
      <c r="Z254" s="51">
        <v>1.583</v>
      </c>
      <c r="AA254" s="45">
        <v>221.943</v>
      </c>
      <c r="AB254" s="45">
        <f t="shared" si="24"/>
        <v>221.95000000000002</v>
      </c>
      <c r="AC254" s="51">
        <v>0.162</v>
      </c>
      <c r="AD254" s="52">
        <v>1.066</v>
      </c>
      <c r="AE254" s="52">
        <f t="shared" si="25"/>
        <v>1.0661666666666665</v>
      </c>
      <c r="AF254" s="53">
        <v>10</v>
      </c>
      <c r="AG254" s="48">
        <v>1331.5095465277086</v>
      </c>
    </row>
    <row r="255" spans="1:33" ht="12.75">
      <c r="A255" s="19">
        <v>37081</v>
      </c>
      <c r="B255" s="42">
        <v>190</v>
      </c>
      <c r="C255" s="21">
        <v>0.98993057</v>
      </c>
      <c r="D255" s="59">
        <v>0.98993057</v>
      </c>
      <c r="E255" s="23">
        <v>2454</v>
      </c>
      <c r="F255" s="55">
        <v>0</v>
      </c>
      <c r="G255" s="43">
        <v>40.09453415</v>
      </c>
      <c r="H255" s="43">
        <v>-75.01040751</v>
      </c>
      <c r="I255" s="47">
        <v>900.3</v>
      </c>
      <c r="J255" s="49">
        <f t="shared" si="21"/>
        <v>860.3199999999999</v>
      </c>
      <c r="K255" s="61">
        <f t="shared" si="19"/>
        <v>1358.6414745058862</v>
      </c>
      <c r="L255" s="61">
        <f t="shared" si="22"/>
        <v>1333.9414745058862</v>
      </c>
      <c r="M255" s="61">
        <f t="shared" si="20"/>
        <v>1367.6414745058862</v>
      </c>
      <c r="N255" s="48">
        <f t="shared" si="23"/>
        <v>1350.791474505886</v>
      </c>
      <c r="O255" s="49">
        <v>20</v>
      </c>
      <c r="P255" s="49">
        <v>75.2</v>
      </c>
      <c r="Q255" s="49">
        <v>63.3</v>
      </c>
      <c r="R255" s="20">
        <v>2.48E-06</v>
      </c>
      <c r="Z255" s="51">
        <v>1.544</v>
      </c>
      <c r="AA255" s="45">
        <v>172.941</v>
      </c>
      <c r="AB255" s="45">
        <f t="shared" si="24"/>
        <v>221.94733333333338</v>
      </c>
      <c r="AC255" s="51">
        <v>0.171</v>
      </c>
      <c r="AD255" s="52">
        <v>1.066</v>
      </c>
      <c r="AE255" s="52">
        <f t="shared" si="25"/>
        <v>1.066</v>
      </c>
      <c r="AF255" s="53">
        <v>10</v>
      </c>
      <c r="AG255" s="48">
        <v>1350.791474505886</v>
      </c>
    </row>
    <row r="256" spans="1:33" ht="12.75">
      <c r="A256" s="19">
        <v>37081</v>
      </c>
      <c r="B256" s="42">
        <v>190</v>
      </c>
      <c r="C256" s="21">
        <v>0.990046322</v>
      </c>
      <c r="D256" s="59">
        <v>0.990046322</v>
      </c>
      <c r="E256" s="23">
        <v>2464</v>
      </c>
      <c r="F256" s="55">
        <v>0</v>
      </c>
      <c r="G256" s="43">
        <v>40.0926669</v>
      </c>
      <c r="H256" s="43">
        <v>-75.01767492</v>
      </c>
      <c r="I256" s="47">
        <v>898.6</v>
      </c>
      <c r="J256" s="49">
        <f t="shared" si="21"/>
        <v>858.62</v>
      </c>
      <c r="K256" s="61">
        <f t="shared" si="19"/>
        <v>1375.0663897848951</v>
      </c>
      <c r="L256" s="61">
        <f t="shared" si="22"/>
        <v>1350.366389784895</v>
      </c>
      <c r="M256" s="61">
        <f t="shared" si="20"/>
        <v>1384.0663897848951</v>
      </c>
      <c r="N256" s="48">
        <f t="shared" si="23"/>
        <v>1367.216389784895</v>
      </c>
      <c r="O256" s="49">
        <v>19.8</v>
      </c>
      <c r="P256" s="49">
        <v>75.6</v>
      </c>
      <c r="Q256" s="49">
        <v>64</v>
      </c>
      <c r="S256" s="20">
        <v>3.295E-05</v>
      </c>
      <c r="T256" s="20">
        <v>2.164E-05</v>
      </c>
      <c r="U256" s="20">
        <v>1.239E-05</v>
      </c>
      <c r="V256" s="50">
        <v>840.6</v>
      </c>
      <c r="W256" s="50">
        <v>316</v>
      </c>
      <c r="X256" s="50">
        <v>310.2</v>
      </c>
      <c r="Y256" s="50">
        <v>14.7</v>
      </c>
      <c r="Z256" s="51">
        <v>1.664</v>
      </c>
      <c r="AA256" s="45">
        <v>270.938</v>
      </c>
      <c r="AB256" s="45">
        <f t="shared" si="24"/>
        <v>230.11133333333336</v>
      </c>
      <c r="AC256" s="51">
        <v>0.203</v>
      </c>
      <c r="AD256" s="52">
        <v>1.066</v>
      </c>
      <c r="AE256" s="52">
        <f t="shared" si="25"/>
        <v>1.066</v>
      </c>
      <c r="AF256" s="53">
        <v>10</v>
      </c>
      <c r="AG256" s="48">
        <v>1367.216389784895</v>
      </c>
    </row>
    <row r="257" spans="1:33" ht="12.75">
      <c r="A257" s="19">
        <v>37081</v>
      </c>
      <c r="B257" s="42">
        <v>190</v>
      </c>
      <c r="C257" s="21">
        <v>0.990162015</v>
      </c>
      <c r="D257" s="59">
        <v>0.990162015</v>
      </c>
      <c r="E257" s="23">
        <v>2474</v>
      </c>
      <c r="F257" s="55">
        <v>0</v>
      </c>
      <c r="G257" s="43">
        <v>40.08938206</v>
      </c>
      <c r="H257" s="43">
        <v>-75.02415638</v>
      </c>
      <c r="I257" s="47">
        <v>896.7</v>
      </c>
      <c r="J257" s="49">
        <f t="shared" si="21"/>
        <v>856.72</v>
      </c>
      <c r="K257" s="61">
        <f t="shared" si="19"/>
        <v>1393.4621761120886</v>
      </c>
      <c r="L257" s="61">
        <f t="shared" si="22"/>
        <v>1368.7621761120886</v>
      </c>
      <c r="M257" s="61">
        <f t="shared" si="20"/>
        <v>1402.4621761120886</v>
      </c>
      <c r="N257" s="48">
        <f t="shared" si="23"/>
        <v>1385.6121761120885</v>
      </c>
      <c r="O257" s="49">
        <v>19.6</v>
      </c>
      <c r="P257" s="49">
        <v>76.2</v>
      </c>
      <c r="Q257" s="49">
        <v>59</v>
      </c>
      <c r="Z257" s="51">
        <v>1.554</v>
      </c>
      <c r="AA257" s="45">
        <v>221.935</v>
      </c>
      <c r="AB257" s="45">
        <f t="shared" si="24"/>
        <v>230.10866666666666</v>
      </c>
      <c r="AC257" s="51">
        <v>0.172</v>
      </c>
      <c r="AD257" s="52">
        <v>1.066</v>
      </c>
      <c r="AE257" s="52">
        <f t="shared" si="25"/>
        <v>1.066</v>
      </c>
      <c r="AF257" s="53">
        <v>10</v>
      </c>
      <c r="AG257" s="48">
        <v>1385.6121761120885</v>
      </c>
    </row>
    <row r="258" spans="1:33" ht="12.75">
      <c r="A258" s="19">
        <v>37081</v>
      </c>
      <c r="B258" s="42">
        <v>190</v>
      </c>
      <c r="C258" s="21">
        <v>0.990277767</v>
      </c>
      <c r="D258" s="59">
        <v>0.990277767</v>
      </c>
      <c r="E258" s="23">
        <v>2484</v>
      </c>
      <c r="F258" s="55">
        <v>0</v>
      </c>
      <c r="G258" s="43">
        <v>40.08491281</v>
      </c>
      <c r="H258" s="43">
        <v>-75.02945148</v>
      </c>
      <c r="I258" s="47">
        <v>895.5</v>
      </c>
      <c r="J258" s="49">
        <f t="shared" si="21"/>
        <v>855.52</v>
      </c>
      <c r="K258" s="61">
        <f t="shared" si="19"/>
        <v>1405.1015996483534</v>
      </c>
      <c r="L258" s="61">
        <f t="shared" si="22"/>
        <v>1380.4015996483533</v>
      </c>
      <c r="M258" s="61">
        <f t="shared" si="20"/>
        <v>1414.1015996483534</v>
      </c>
      <c r="N258" s="48">
        <f t="shared" si="23"/>
        <v>1397.2515996483535</v>
      </c>
      <c r="O258" s="49">
        <v>19.5</v>
      </c>
      <c r="P258" s="49">
        <v>75.5</v>
      </c>
      <c r="Q258" s="49">
        <v>59.4</v>
      </c>
      <c r="Z258" s="51">
        <v>1.583</v>
      </c>
      <c r="AA258" s="45">
        <v>221.933</v>
      </c>
      <c r="AB258" s="45">
        <f t="shared" si="24"/>
        <v>230.106</v>
      </c>
      <c r="AC258" s="51">
        <v>0.181</v>
      </c>
      <c r="AD258" s="52">
        <v>1.066</v>
      </c>
      <c r="AE258" s="52">
        <f t="shared" si="25"/>
        <v>1.066</v>
      </c>
      <c r="AF258" s="53">
        <v>10</v>
      </c>
      <c r="AG258" s="48">
        <v>1397.2515996483535</v>
      </c>
    </row>
    <row r="259" spans="1:33" ht="12.75">
      <c r="A259" s="19">
        <v>37081</v>
      </c>
      <c r="B259" s="42">
        <v>190</v>
      </c>
      <c r="C259" s="21">
        <v>0.990393519</v>
      </c>
      <c r="D259" s="59">
        <v>0.990393519</v>
      </c>
      <c r="E259" s="23">
        <v>2494</v>
      </c>
      <c r="F259" s="55">
        <v>0</v>
      </c>
      <c r="G259" s="43">
        <v>40.07927166</v>
      </c>
      <c r="H259" s="43">
        <v>-75.03256322</v>
      </c>
      <c r="I259" s="47">
        <v>894.1</v>
      </c>
      <c r="J259" s="49">
        <f t="shared" si="21"/>
        <v>854.12</v>
      </c>
      <c r="K259" s="61">
        <f t="shared" si="19"/>
        <v>1418.7015791988952</v>
      </c>
      <c r="L259" s="61">
        <f t="shared" si="22"/>
        <v>1394.0015791988951</v>
      </c>
      <c r="M259" s="61">
        <f t="shared" si="20"/>
        <v>1427.7015791988952</v>
      </c>
      <c r="N259" s="48">
        <f t="shared" si="23"/>
        <v>1410.8515791988953</v>
      </c>
      <c r="O259" s="49">
        <v>19.4</v>
      </c>
      <c r="P259" s="49">
        <v>75.9</v>
      </c>
      <c r="Q259" s="49">
        <v>66.4</v>
      </c>
      <c r="S259" s="20">
        <v>3.324E-05</v>
      </c>
      <c r="T259" s="20">
        <v>2.192E-05</v>
      </c>
      <c r="U259" s="20">
        <v>1.393E-05</v>
      </c>
      <c r="V259" s="50">
        <v>835.6</v>
      </c>
      <c r="W259" s="50">
        <v>316</v>
      </c>
      <c r="X259" s="50">
        <v>310.1</v>
      </c>
      <c r="Y259" s="50">
        <v>14.5</v>
      </c>
      <c r="Z259" s="51">
        <v>1.594</v>
      </c>
      <c r="AA259" s="45">
        <v>221.93</v>
      </c>
      <c r="AB259" s="45">
        <f t="shared" si="24"/>
        <v>221.9366666666667</v>
      </c>
      <c r="AC259" s="51">
        <v>0.163</v>
      </c>
      <c r="AD259" s="52">
        <v>1.066</v>
      </c>
      <c r="AE259" s="52">
        <f t="shared" si="25"/>
        <v>1.066</v>
      </c>
      <c r="AF259" s="53">
        <v>10</v>
      </c>
      <c r="AG259" s="48">
        <v>1410.8515791988953</v>
      </c>
    </row>
    <row r="260" spans="1:33" ht="12.75">
      <c r="A260" s="19">
        <v>37081</v>
      </c>
      <c r="B260" s="42">
        <v>190</v>
      </c>
      <c r="C260" s="21">
        <v>0.990509272</v>
      </c>
      <c r="D260" s="59">
        <v>0.990509272</v>
      </c>
      <c r="E260" s="23">
        <v>2504</v>
      </c>
      <c r="F260" s="55">
        <v>0</v>
      </c>
      <c r="G260" s="43">
        <v>40.07312238</v>
      </c>
      <c r="H260" s="43">
        <v>-75.03298982</v>
      </c>
      <c r="I260" s="47">
        <v>891.7</v>
      </c>
      <c r="J260" s="49">
        <f t="shared" si="21"/>
        <v>851.72</v>
      </c>
      <c r="K260" s="61">
        <f t="shared" si="19"/>
        <v>1442.067775844139</v>
      </c>
      <c r="L260" s="61">
        <f t="shared" si="22"/>
        <v>1417.367775844139</v>
      </c>
      <c r="M260" s="61">
        <f t="shared" si="20"/>
        <v>1451.067775844139</v>
      </c>
      <c r="N260" s="48">
        <f t="shared" si="23"/>
        <v>1434.217775844139</v>
      </c>
      <c r="O260" s="49">
        <v>19.2</v>
      </c>
      <c r="P260" s="49">
        <v>77</v>
      </c>
      <c r="Q260" s="49">
        <v>69.9</v>
      </c>
      <c r="Z260" s="51">
        <v>1.494</v>
      </c>
      <c r="AA260" s="45">
        <v>172.927</v>
      </c>
      <c r="AB260" s="45">
        <f t="shared" si="24"/>
        <v>213.76733333333334</v>
      </c>
      <c r="AC260" s="51">
        <v>0.183</v>
      </c>
      <c r="AD260" s="52">
        <v>1.066</v>
      </c>
      <c r="AE260" s="52">
        <f t="shared" si="25"/>
        <v>1.066</v>
      </c>
      <c r="AF260" s="53">
        <v>10</v>
      </c>
      <c r="AG260" s="48">
        <v>1434.217775844139</v>
      </c>
    </row>
    <row r="261" spans="1:33" ht="12.75">
      <c r="A261" s="19">
        <v>37081</v>
      </c>
      <c r="B261" s="42">
        <v>190</v>
      </c>
      <c r="C261" s="21">
        <v>0.990625024</v>
      </c>
      <c r="D261" s="59">
        <v>0.990625024</v>
      </c>
      <c r="E261" s="23">
        <v>2514</v>
      </c>
      <c r="F261" s="55">
        <v>0</v>
      </c>
      <c r="G261" s="43">
        <v>40.06717787</v>
      </c>
      <c r="H261" s="43">
        <v>-75.03011831</v>
      </c>
      <c r="I261" s="47">
        <v>890.9</v>
      </c>
      <c r="J261" s="49">
        <f t="shared" si="21"/>
        <v>850.92</v>
      </c>
      <c r="K261" s="61">
        <f t="shared" si="19"/>
        <v>1449.8711418950538</v>
      </c>
      <c r="L261" s="61">
        <f t="shared" si="22"/>
        <v>1425.1711418950538</v>
      </c>
      <c r="M261" s="61">
        <f t="shared" si="20"/>
        <v>1458.8711418950538</v>
      </c>
      <c r="N261" s="48">
        <f t="shared" si="23"/>
        <v>1442.021141895054</v>
      </c>
      <c r="O261" s="49">
        <v>19.1</v>
      </c>
      <c r="P261" s="49">
        <v>77.6</v>
      </c>
      <c r="Q261" s="49">
        <v>70.7</v>
      </c>
      <c r="R261" s="20">
        <v>1.69E-06</v>
      </c>
      <c r="Z261" s="51">
        <v>1.494</v>
      </c>
      <c r="AA261" s="45">
        <v>172.924</v>
      </c>
      <c r="AB261" s="45">
        <f t="shared" si="24"/>
        <v>213.7645</v>
      </c>
      <c r="AC261" s="51">
        <v>0.181</v>
      </c>
      <c r="AD261" s="52">
        <v>1.066</v>
      </c>
      <c r="AE261" s="52">
        <f t="shared" si="25"/>
        <v>1.066</v>
      </c>
      <c r="AF261" s="53">
        <v>10</v>
      </c>
      <c r="AG261" s="48">
        <v>1442.021141895054</v>
      </c>
    </row>
    <row r="262" spans="1:33" ht="12.75">
      <c r="A262" s="19">
        <v>37081</v>
      </c>
      <c r="B262" s="42">
        <v>190</v>
      </c>
      <c r="C262" s="21">
        <v>0.990740716</v>
      </c>
      <c r="D262" s="59">
        <v>0.990740716</v>
      </c>
      <c r="E262" s="23">
        <v>2524</v>
      </c>
      <c r="F262" s="55">
        <v>0</v>
      </c>
      <c r="G262" s="43">
        <v>40.06211168</v>
      </c>
      <c r="H262" s="43">
        <v>-75.02495279</v>
      </c>
      <c r="I262" s="47">
        <v>888.7</v>
      </c>
      <c r="J262" s="49">
        <f t="shared" si="21"/>
        <v>848.72</v>
      </c>
      <c r="K262" s="61">
        <f t="shared" si="19"/>
        <v>1471.3682862564133</v>
      </c>
      <c r="L262" s="61">
        <f t="shared" si="22"/>
        <v>1446.6682862564132</v>
      </c>
      <c r="M262" s="61">
        <f t="shared" si="20"/>
        <v>1480.3682862564133</v>
      </c>
      <c r="N262" s="48">
        <f t="shared" si="23"/>
        <v>1463.5182862564134</v>
      </c>
      <c r="O262" s="49">
        <v>19</v>
      </c>
      <c r="P262" s="49">
        <v>77.2</v>
      </c>
      <c r="Q262" s="49">
        <v>60.9</v>
      </c>
      <c r="S262" s="20">
        <v>3.14E-05</v>
      </c>
      <c r="T262" s="20">
        <v>2.028E-05</v>
      </c>
      <c r="U262" s="20">
        <v>1.266E-05</v>
      </c>
      <c r="V262" s="50">
        <v>830.3</v>
      </c>
      <c r="W262" s="50">
        <v>315.9</v>
      </c>
      <c r="X262" s="50">
        <v>310.1</v>
      </c>
      <c r="Y262" s="50">
        <v>14.5</v>
      </c>
      <c r="Z262" s="51">
        <v>1.544</v>
      </c>
      <c r="AA262" s="45">
        <v>172.922</v>
      </c>
      <c r="AB262" s="45">
        <f t="shared" si="24"/>
        <v>197.42849999999999</v>
      </c>
      <c r="AC262" s="51">
        <v>0.173</v>
      </c>
      <c r="AD262" s="52">
        <v>1.066</v>
      </c>
      <c r="AE262" s="52">
        <f t="shared" si="25"/>
        <v>1.066</v>
      </c>
      <c r="AF262" s="53">
        <v>10</v>
      </c>
      <c r="AG262" s="48">
        <v>1463.5182862564134</v>
      </c>
    </row>
    <row r="263" spans="1:33" ht="12.75">
      <c r="A263" s="19">
        <v>37081</v>
      </c>
      <c r="B263" s="42">
        <v>190</v>
      </c>
      <c r="C263" s="21">
        <v>0.990856469</v>
      </c>
      <c r="D263" s="59">
        <v>0.990856469</v>
      </c>
      <c r="E263" s="23">
        <v>2534</v>
      </c>
      <c r="F263" s="55">
        <v>0</v>
      </c>
      <c r="G263" s="43">
        <v>40.05927393</v>
      </c>
      <c r="H263" s="43">
        <v>-75.01745874</v>
      </c>
      <c r="I263" s="47">
        <v>886.5</v>
      </c>
      <c r="J263" s="49">
        <f t="shared" si="21"/>
        <v>846.52</v>
      </c>
      <c r="K263" s="61">
        <f t="shared" si="19"/>
        <v>1492.9212265766064</v>
      </c>
      <c r="L263" s="61">
        <f t="shared" si="22"/>
        <v>1468.2212265766063</v>
      </c>
      <c r="M263" s="61">
        <f t="shared" si="20"/>
        <v>1501.9212265766064</v>
      </c>
      <c r="N263" s="48">
        <f t="shared" si="23"/>
        <v>1485.0712265766065</v>
      </c>
      <c r="O263" s="49">
        <v>18.8</v>
      </c>
      <c r="P263" s="49">
        <v>77.9</v>
      </c>
      <c r="Q263" s="49">
        <v>58.9</v>
      </c>
      <c r="Z263" s="51">
        <v>1.583</v>
      </c>
      <c r="AA263" s="45">
        <v>221.919</v>
      </c>
      <c r="AB263" s="45">
        <f t="shared" si="24"/>
        <v>197.42583333333334</v>
      </c>
      <c r="AC263" s="51">
        <v>0.171</v>
      </c>
      <c r="AD263" s="52">
        <v>1.066</v>
      </c>
      <c r="AE263" s="52">
        <f t="shared" si="25"/>
        <v>1.066</v>
      </c>
      <c r="AF263" s="53">
        <v>10</v>
      </c>
      <c r="AG263" s="48">
        <v>1485.0712265766065</v>
      </c>
    </row>
    <row r="264" spans="1:33" ht="12.75">
      <c r="A264" s="19">
        <v>37081</v>
      </c>
      <c r="B264" s="42">
        <v>190</v>
      </c>
      <c r="C264" s="21">
        <v>0.990972221</v>
      </c>
      <c r="D264" s="59">
        <v>0.990972221</v>
      </c>
      <c r="E264" s="23">
        <v>2544</v>
      </c>
      <c r="F264" s="55">
        <v>0</v>
      </c>
      <c r="G264" s="43">
        <v>40.05827338</v>
      </c>
      <c r="H264" s="43">
        <v>-75.00934249</v>
      </c>
      <c r="I264" s="47">
        <v>884.9</v>
      </c>
      <c r="J264" s="49">
        <f t="shared" si="21"/>
        <v>844.92</v>
      </c>
      <c r="K264" s="61">
        <f t="shared" si="19"/>
        <v>1508.6313033846252</v>
      </c>
      <c r="L264" s="61">
        <f t="shared" si="22"/>
        <v>1483.9313033846252</v>
      </c>
      <c r="M264" s="61">
        <f t="shared" si="20"/>
        <v>1517.6313033846252</v>
      </c>
      <c r="N264" s="48">
        <f t="shared" si="23"/>
        <v>1500.781303384625</v>
      </c>
      <c r="O264" s="49">
        <v>18.6</v>
      </c>
      <c r="P264" s="49">
        <v>78</v>
      </c>
      <c r="Q264" s="49">
        <v>61.4</v>
      </c>
      <c r="Z264" s="51">
        <v>1.573</v>
      </c>
      <c r="AA264" s="45">
        <v>221.917</v>
      </c>
      <c r="AB264" s="45">
        <f t="shared" si="24"/>
        <v>197.42316666666667</v>
      </c>
      <c r="AC264" s="51">
        <v>0.191</v>
      </c>
      <c r="AD264" s="52">
        <v>1.066</v>
      </c>
      <c r="AE264" s="52">
        <f t="shared" si="25"/>
        <v>1.066</v>
      </c>
      <c r="AF264" s="53">
        <v>10</v>
      </c>
      <c r="AG264" s="48">
        <v>1500.781303384625</v>
      </c>
    </row>
    <row r="265" spans="1:33" ht="12.75">
      <c r="A265" s="19">
        <v>37081</v>
      </c>
      <c r="B265" s="42">
        <v>190</v>
      </c>
      <c r="C265" s="21">
        <v>0.991087973</v>
      </c>
      <c r="D265" s="59">
        <v>0.991087973</v>
      </c>
      <c r="E265" s="23">
        <v>2554</v>
      </c>
      <c r="F265" s="55">
        <v>0</v>
      </c>
      <c r="G265" s="43">
        <v>40.05907209</v>
      </c>
      <c r="H265" s="43">
        <v>-75.00139655</v>
      </c>
      <c r="I265" s="47">
        <v>883.2</v>
      </c>
      <c r="J265" s="49">
        <f t="shared" si="21"/>
        <v>843.22</v>
      </c>
      <c r="K265" s="61">
        <f aca="true" t="shared" si="26" ref="K265:K328">(8303.951372*(LN(1013.25/J265)))</f>
        <v>1525.355890331589</v>
      </c>
      <c r="L265" s="61">
        <f t="shared" si="22"/>
        <v>1500.655890331589</v>
      </c>
      <c r="M265" s="61">
        <f aca="true" t="shared" si="27" ref="M265:M328">K265+9</f>
        <v>1534.355890331589</v>
      </c>
      <c r="N265" s="48">
        <f t="shared" si="23"/>
        <v>1517.505890331589</v>
      </c>
      <c r="O265" s="49">
        <v>18.5</v>
      </c>
      <c r="P265" s="49">
        <v>78.7</v>
      </c>
      <c r="Q265" s="49">
        <v>59.4</v>
      </c>
      <c r="S265" s="20">
        <v>3.177E-05</v>
      </c>
      <c r="T265" s="20">
        <v>2.116E-05</v>
      </c>
      <c r="U265" s="20">
        <v>1.301E-05</v>
      </c>
      <c r="V265" s="50">
        <v>824.6</v>
      </c>
      <c r="W265" s="50">
        <v>315.9</v>
      </c>
      <c r="X265" s="50">
        <v>310</v>
      </c>
      <c r="Y265" s="50">
        <v>14.2</v>
      </c>
      <c r="Z265" s="51">
        <v>1.604</v>
      </c>
      <c r="AA265" s="45">
        <v>221.914</v>
      </c>
      <c r="AB265" s="45">
        <f t="shared" si="24"/>
        <v>197.42050000000003</v>
      </c>
      <c r="AC265" s="51">
        <v>0.201</v>
      </c>
      <c r="AD265" s="52">
        <v>1.066</v>
      </c>
      <c r="AE265" s="52">
        <f t="shared" si="25"/>
        <v>1.066</v>
      </c>
      <c r="AF265" s="53">
        <v>10</v>
      </c>
      <c r="AG265" s="48">
        <v>1517.505890331589</v>
      </c>
    </row>
    <row r="266" spans="1:33" ht="12.75">
      <c r="A266" s="19">
        <v>37081</v>
      </c>
      <c r="B266" s="42">
        <v>190</v>
      </c>
      <c r="C266" s="21">
        <v>0.991203725</v>
      </c>
      <c r="D266" s="59">
        <v>0.991203725</v>
      </c>
      <c r="E266" s="23">
        <v>2564</v>
      </c>
      <c r="F266" s="55">
        <v>0</v>
      </c>
      <c r="G266" s="43">
        <v>40.06172469</v>
      </c>
      <c r="H266" s="43">
        <v>-74.9943882</v>
      </c>
      <c r="I266" s="47">
        <v>881.5</v>
      </c>
      <c r="J266" s="49">
        <f aca="true" t="shared" si="28" ref="J266:J329">I266-39.98</f>
        <v>841.52</v>
      </c>
      <c r="K266" s="61">
        <f t="shared" si="26"/>
        <v>1542.1142294505103</v>
      </c>
      <c r="L266" s="61">
        <f aca="true" t="shared" si="29" ref="L266:L329">K266-24.7</f>
        <v>1517.4142294505102</v>
      </c>
      <c r="M266" s="61">
        <f t="shared" si="27"/>
        <v>1551.1142294505103</v>
      </c>
      <c r="N266" s="48">
        <f aca="true" t="shared" si="30" ref="N266:N329">AVERAGE(L266:M266)</f>
        <v>1534.2642294505104</v>
      </c>
      <c r="O266" s="49">
        <v>18.2</v>
      </c>
      <c r="P266" s="49">
        <v>79.3</v>
      </c>
      <c r="Q266" s="49">
        <v>52</v>
      </c>
      <c r="Z266" s="51">
        <v>1.514</v>
      </c>
      <c r="AA266" s="45">
        <v>172.911</v>
      </c>
      <c r="AB266" s="45">
        <f t="shared" si="24"/>
        <v>197.41783333333333</v>
      </c>
      <c r="AC266" s="51">
        <v>0.153</v>
      </c>
      <c r="AD266" s="52">
        <v>1.066</v>
      </c>
      <c r="AE266" s="52">
        <f t="shared" si="25"/>
        <v>1.066</v>
      </c>
      <c r="AF266" s="53">
        <v>10</v>
      </c>
      <c r="AG266" s="48">
        <v>1534.2642294505104</v>
      </c>
    </row>
    <row r="267" spans="1:33" ht="12.75">
      <c r="A267" s="19">
        <v>37081</v>
      </c>
      <c r="B267" s="42">
        <v>190</v>
      </c>
      <c r="C267" s="21">
        <v>0.991319418</v>
      </c>
      <c r="D267" s="59">
        <v>0.991319418</v>
      </c>
      <c r="E267" s="23">
        <v>2574</v>
      </c>
      <c r="F267" s="55">
        <v>0</v>
      </c>
      <c r="G267" s="43">
        <v>40.0659127</v>
      </c>
      <c r="H267" s="43">
        <v>-74.98902764</v>
      </c>
      <c r="I267" s="47">
        <v>879.7</v>
      </c>
      <c r="J267" s="49">
        <f t="shared" si="28"/>
        <v>839.72</v>
      </c>
      <c r="K267" s="61">
        <f t="shared" si="26"/>
        <v>1559.8952936420933</v>
      </c>
      <c r="L267" s="61">
        <f t="shared" si="29"/>
        <v>1535.1952936420932</v>
      </c>
      <c r="M267" s="61">
        <f t="shared" si="27"/>
        <v>1568.8952936420933</v>
      </c>
      <c r="N267" s="48">
        <f t="shared" si="30"/>
        <v>1552.0452936420934</v>
      </c>
      <c r="O267" s="49">
        <v>18.1</v>
      </c>
      <c r="P267" s="49">
        <v>79.9</v>
      </c>
      <c r="Q267" s="49">
        <v>67.4</v>
      </c>
      <c r="R267" s="20">
        <v>2.68E-06</v>
      </c>
      <c r="Z267" s="51">
        <v>1.604</v>
      </c>
      <c r="AA267" s="45">
        <v>221.908</v>
      </c>
      <c r="AB267" s="45">
        <f t="shared" si="24"/>
        <v>205.58183333333332</v>
      </c>
      <c r="AC267" s="51">
        <v>0.163</v>
      </c>
      <c r="AD267" s="52">
        <v>1.066</v>
      </c>
      <c r="AE267" s="52">
        <f t="shared" si="25"/>
        <v>1.066</v>
      </c>
      <c r="AF267" s="53">
        <v>10</v>
      </c>
      <c r="AG267" s="48">
        <v>1552.0452936420934</v>
      </c>
    </row>
    <row r="268" spans="1:33" ht="12.75">
      <c r="A268" s="19">
        <v>37081</v>
      </c>
      <c r="B268" s="42">
        <v>190</v>
      </c>
      <c r="C268" s="21">
        <v>0.99143517</v>
      </c>
      <c r="D268" s="59">
        <v>0.99143517</v>
      </c>
      <c r="E268" s="23">
        <v>2584</v>
      </c>
      <c r="F268" s="55">
        <v>0</v>
      </c>
      <c r="G268" s="43">
        <v>40.07117965</v>
      </c>
      <c r="H268" s="43">
        <v>-74.98581192</v>
      </c>
      <c r="I268" s="47">
        <v>878.3</v>
      </c>
      <c r="J268" s="49">
        <f t="shared" si="28"/>
        <v>838.3199999999999</v>
      </c>
      <c r="K268" s="61">
        <f t="shared" si="26"/>
        <v>1573.7513812421364</v>
      </c>
      <c r="L268" s="61">
        <f t="shared" si="29"/>
        <v>1549.0513812421364</v>
      </c>
      <c r="M268" s="61">
        <f t="shared" si="27"/>
        <v>1582.7513812421364</v>
      </c>
      <c r="N268" s="48">
        <f t="shared" si="30"/>
        <v>1565.9013812421363</v>
      </c>
      <c r="O268" s="49">
        <v>18</v>
      </c>
      <c r="P268" s="49">
        <v>80</v>
      </c>
      <c r="Q268" s="49">
        <v>60.8</v>
      </c>
      <c r="S268" s="20">
        <v>3.135E-05</v>
      </c>
      <c r="T268" s="20">
        <v>2.016E-05</v>
      </c>
      <c r="U268" s="20">
        <v>1.111E-05</v>
      </c>
      <c r="V268" s="50">
        <v>819.5</v>
      </c>
      <c r="W268" s="50">
        <v>315.9</v>
      </c>
      <c r="X268" s="50">
        <v>309.9</v>
      </c>
      <c r="Y268" s="50">
        <v>14.2</v>
      </c>
      <c r="Z268" s="51">
        <v>1.534</v>
      </c>
      <c r="AA268" s="45">
        <v>172.906</v>
      </c>
      <c r="AB268" s="45">
        <f t="shared" si="24"/>
        <v>205.57916666666665</v>
      </c>
      <c r="AC268" s="51">
        <v>0.151</v>
      </c>
      <c r="AD268" s="52">
        <v>1.066</v>
      </c>
      <c r="AE268" s="52">
        <f t="shared" si="25"/>
        <v>1.066</v>
      </c>
      <c r="AF268" s="53">
        <v>10</v>
      </c>
      <c r="AG268" s="48">
        <v>1565.9013812421363</v>
      </c>
    </row>
    <row r="269" spans="1:33" ht="12.75">
      <c r="A269" s="19">
        <v>37081</v>
      </c>
      <c r="B269" s="42">
        <v>190</v>
      </c>
      <c r="C269" s="21">
        <v>0.991550922</v>
      </c>
      <c r="D269" s="59">
        <v>0.991550922</v>
      </c>
      <c r="E269" s="23">
        <v>2594</v>
      </c>
      <c r="F269" s="55">
        <v>0</v>
      </c>
      <c r="G269" s="43">
        <v>40.0768904</v>
      </c>
      <c r="H269" s="43">
        <v>-74.98491223</v>
      </c>
      <c r="I269" s="47">
        <v>876.2</v>
      </c>
      <c r="J269" s="49">
        <f t="shared" si="28"/>
        <v>836.22</v>
      </c>
      <c r="K269" s="61">
        <f t="shared" si="26"/>
        <v>1594.5789601867773</v>
      </c>
      <c r="L269" s="61">
        <f t="shared" si="29"/>
        <v>1569.8789601867772</v>
      </c>
      <c r="M269" s="61">
        <f t="shared" si="27"/>
        <v>1603.5789601867773</v>
      </c>
      <c r="N269" s="48">
        <f t="shared" si="30"/>
        <v>1586.7289601867774</v>
      </c>
      <c r="O269" s="49">
        <v>17.8</v>
      </c>
      <c r="P269" s="49">
        <v>79.7</v>
      </c>
      <c r="Q269" s="49">
        <v>55.9</v>
      </c>
      <c r="Z269" s="51">
        <v>1.503</v>
      </c>
      <c r="AA269" s="45">
        <v>172.903</v>
      </c>
      <c r="AB269" s="45">
        <f t="shared" si="24"/>
        <v>197.40983333333335</v>
      </c>
      <c r="AC269" s="51">
        <v>0.181</v>
      </c>
      <c r="AD269" s="52">
        <v>1.066</v>
      </c>
      <c r="AE269" s="52">
        <f t="shared" si="25"/>
        <v>1.066</v>
      </c>
      <c r="AF269" s="53">
        <v>10</v>
      </c>
      <c r="AG269" s="48">
        <v>1586.7289601867774</v>
      </c>
    </row>
    <row r="270" spans="1:33" ht="12.75">
      <c r="A270" s="19">
        <v>37081</v>
      </c>
      <c r="B270" s="42">
        <v>190</v>
      </c>
      <c r="C270" s="21">
        <v>0.991666675</v>
      </c>
      <c r="D270" s="59">
        <v>0.991666675</v>
      </c>
      <c r="E270" s="23">
        <v>2604</v>
      </c>
      <c r="F270" s="55">
        <v>0</v>
      </c>
      <c r="G270" s="43">
        <v>40.08234231</v>
      </c>
      <c r="H270" s="43">
        <v>-74.98678487</v>
      </c>
      <c r="I270" s="47">
        <v>874.7</v>
      </c>
      <c r="J270" s="49">
        <f t="shared" si="28"/>
        <v>834.72</v>
      </c>
      <c r="K270" s="61">
        <f t="shared" si="26"/>
        <v>1609.4878502772917</v>
      </c>
      <c r="L270" s="61">
        <f t="shared" si="29"/>
        <v>1584.7878502772917</v>
      </c>
      <c r="M270" s="61">
        <f t="shared" si="27"/>
        <v>1618.4878502772917</v>
      </c>
      <c r="N270" s="48">
        <f t="shared" si="30"/>
        <v>1601.6378502772918</v>
      </c>
      <c r="O270" s="49">
        <v>17.8</v>
      </c>
      <c r="P270" s="49">
        <v>79.3</v>
      </c>
      <c r="Q270" s="49">
        <v>55.5</v>
      </c>
      <c r="Z270" s="51">
        <v>1.701</v>
      </c>
      <c r="AA270" s="45">
        <v>270.9</v>
      </c>
      <c r="AB270" s="45">
        <f t="shared" si="24"/>
        <v>205.57366666666667</v>
      </c>
      <c r="AC270" s="51">
        <v>0.173</v>
      </c>
      <c r="AD270" s="52">
        <v>1.066</v>
      </c>
      <c r="AE270" s="52">
        <f t="shared" si="25"/>
        <v>1.066</v>
      </c>
      <c r="AF270" s="53">
        <v>10</v>
      </c>
      <c r="AG270" s="48">
        <v>1601.6378502772918</v>
      </c>
    </row>
    <row r="271" spans="1:33" ht="12.75">
      <c r="A271" s="19">
        <v>37081</v>
      </c>
      <c r="B271" s="42">
        <v>190</v>
      </c>
      <c r="C271" s="21">
        <v>0.991782427</v>
      </c>
      <c r="D271" s="59">
        <v>0.991782427</v>
      </c>
      <c r="E271" s="23">
        <v>2614</v>
      </c>
      <c r="F271" s="55">
        <v>0</v>
      </c>
      <c r="G271" s="43">
        <v>40.08696172</v>
      </c>
      <c r="H271" s="43">
        <v>-74.9912311</v>
      </c>
      <c r="I271" s="47">
        <v>873</v>
      </c>
      <c r="J271" s="49">
        <f t="shared" si="28"/>
        <v>833.02</v>
      </c>
      <c r="K271" s="61">
        <f t="shared" si="26"/>
        <v>1626.4170145616301</v>
      </c>
      <c r="L271" s="61">
        <f t="shared" si="29"/>
        <v>1601.71701456163</v>
      </c>
      <c r="M271" s="61">
        <f t="shared" si="27"/>
        <v>1635.4170145616301</v>
      </c>
      <c r="N271" s="48">
        <f t="shared" si="30"/>
        <v>1618.56701456163</v>
      </c>
      <c r="O271" s="49">
        <v>17.7</v>
      </c>
      <c r="P271" s="49">
        <v>78</v>
      </c>
      <c r="Q271" s="49">
        <v>65.1</v>
      </c>
      <c r="S271" s="20">
        <v>3.153E-05</v>
      </c>
      <c r="T271" s="20">
        <v>1.986E-05</v>
      </c>
      <c r="U271" s="20">
        <v>1.18E-05</v>
      </c>
      <c r="V271" s="50">
        <v>814.1</v>
      </c>
      <c r="W271" s="50">
        <v>315.8</v>
      </c>
      <c r="X271" s="50">
        <v>309.8</v>
      </c>
      <c r="Y271" s="50">
        <v>14</v>
      </c>
      <c r="Z271" s="51">
        <v>1.575</v>
      </c>
      <c r="AA271" s="45">
        <v>221.898</v>
      </c>
      <c r="AB271" s="45">
        <f t="shared" si="24"/>
        <v>205.571</v>
      </c>
      <c r="AC271" s="51">
        <v>0.164</v>
      </c>
      <c r="AD271" s="52">
        <v>1.066</v>
      </c>
      <c r="AE271" s="52">
        <f t="shared" si="25"/>
        <v>1.066</v>
      </c>
      <c r="AF271" s="53">
        <v>10</v>
      </c>
      <c r="AG271" s="48">
        <v>1618.56701456163</v>
      </c>
    </row>
    <row r="272" spans="1:33" ht="12.75">
      <c r="A272" s="19">
        <v>37081</v>
      </c>
      <c r="B272" s="42">
        <v>190</v>
      </c>
      <c r="C272" s="21">
        <v>0.991898119</v>
      </c>
      <c r="D272" s="59">
        <v>0.991898119</v>
      </c>
      <c r="E272" s="23">
        <v>2624</v>
      </c>
      <c r="F272" s="55">
        <v>0</v>
      </c>
      <c r="G272" s="43">
        <v>40.08983169</v>
      </c>
      <c r="H272" s="43">
        <v>-74.99783899</v>
      </c>
      <c r="I272" s="47">
        <v>871.5</v>
      </c>
      <c r="J272" s="49">
        <f t="shared" si="28"/>
        <v>831.52</v>
      </c>
      <c r="K272" s="61">
        <f t="shared" si="26"/>
        <v>1641.3832279655753</v>
      </c>
      <c r="L272" s="61">
        <f t="shared" si="29"/>
        <v>1616.6832279655753</v>
      </c>
      <c r="M272" s="61">
        <f t="shared" si="27"/>
        <v>1650.3832279655753</v>
      </c>
      <c r="N272" s="48">
        <f t="shared" si="30"/>
        <v>1633.5332279655754</v>
      </c>
      <c r="O272" s="49">
        <v>17.7</v>
      </c>
      <c r="P272" s="49">
        <v>77.4</v>
      </c>
      <c r="Q272" s="49">
        <v>61.9</v>
      </c>
      <c r="Z272" s="51">
        <v>1.514</v>
      </c>
      <c r="AA272" s="45">
        <v>172.895</v>
      </c>
      <c r="AB272" s="45">
        <f t="shared" si="24"/>
        <v>205.5683333333333</v>
      </c>
      <c r="AC272" s="51">
        <v>0.151</v>
      </c>
      <c r="AD272" s="52">
        <v>1.066</v>
      </c>
      <c r="AE272" s="52">
        <f t="shared" si="25"/>
        <v>1.066</v>
      </c>
      <c r="AF272" s="53">
        <v>10</v>
      </c>
      <c r="AG272" s="48">
        <v>1633.5332279655754</v>
      </c>
    </row>
    <row r="273" spans="1:33" ht="12.75">
      <c r="A273" s="19">
        <v>37081</v>
      </c>
      <c r="B273" s="42">
        <v>190</v>
      </c>
      <c r="C273" s="21">
        <v>0.992013872</v>
      </c>
      <c r="D273" s="59">
        <v>0.992013872</v>
      </c>
      <c r="E273" s="23">
        <v>2634</v>
      </c>
      <c r="F273" s="55">
        <v>0</v>
      </c>
      <c r="G273" s="43">
        <v>40.09008536</v>
      </c>
      <c r="H273" s="43">
        <v>-75.0055743</v>
      </c>
      <c r="I273" s="47">
        <v>871.1</v>
      </c>
      <c r="J273" s="49">
        <f t="shared" si="28"/>
        <v>831.12</v>
      </c>
      <c r="K273" s="61">
        <f t="shared" si="26"/>
        <v>1645.3787779497964</v>
      </c>
      <c r="L273" s="61">
        <f t="shared" si="29"/>
        <v>1620.6787779497963</v>
      </c>
      <c r="M273" s="61">
        <f t="shared" si="27"/>
        <v>1654.3787779497964</v>
      </c>
      <c r="N273" s="48">
        <f t="shared" si="30"/>
        <v>1637.5287779497962</v>
      </c>
      <c r="O273" s="49">
        <v>17.6</v>
      </c>
      <c r="P273" s="49">
        <v>77.8</v>
      </c>
      <c r="Q273" s="49">
        <v>60</v>
      </c>
      <c r="R273" s="20">
        <v>-5.11E-06</v>
      </c>
      <c r="Z273" s="51">
        <v>1.374</v>
      </c>
      <c r="AA273" s="45">
        <v>123.892</v>
      </c>
      <c r="AB273" s="45">
        <f t="shared" si="24"/>
        <v>189.23233333333334</v>
      </c>
      <c r="AC273" s="51">
        <v>0.162</v>
      </c>
      <c r="AD273" s="52">
        <v>1.066</v>
      </c>
      <c r="AE273" s="52">
        <f t="shared" si="25"/>
        <v>1.066</v>
      </c>
      <c r="AF273" s="53">
        <v>10</v>
      </c>
      <c r="AG273" s="48">
        <v>1637.5287779497962</v>
      </c>
    </row>
    <row r="274" spans="1:33" ht="12.75">
      <c r="A274" s="19">
        <v>37081</v>
      </c>
      <c r="B274" s="42">
        <v>190</v>
      </c>
      <c r="C274" s="21">
        <v>0.992129624</v>
      </c>
      <c r="D274" s="59">
        <v>0.992129624</v>
      </c>
      <c r="E274" s="23">
        <v>2644</v>
      </c>
      <c r="F274" s="55">
        <v>0</v>
      </c>
      <c r="G274" s="43">
        <v>40.08735554</v>
      </c>
      <c r="H274" s="43">
        <v>-75.01268895</v>
      </c>
      <c r="I274" s="47">
        <v>869.4</v>
      </c>
      <c r="J274" s="49">
        <f t="shared" si="28"/>
        <v>829.42</v>
      </c>
      <c r="K274" s="61">
        <f t="shared" si="26"/>
        <v>1662.381346107473</v>
      </c>
      <c r="L274" s="61">
        <f t="shared" si="29"/>
        <v>1637.681346107473</v>
      </c>
      <c r="M274" s="61">
        <f t="shared" si="27"/>
        <v>1671.381346107473</v>
      </c>
      <c r="N274" s="48">
        <f t="shared" si="30"/>
        <v>1654.531346107473</v>
      </c>
      <c r="O274" s="49">
        <v>17.4</v>
      </c>
      <c r="P274" s="49">
        <v>77.3</v>
      </c>
      <c r="Q274" s="49">
        <v>59.5</v>
      </c>
      <c r="Z274" s="51">
        <v>1.504</v>
      </c>
      <c r="AA274" s="45">
        <v>172.889</v>
      </c>
      <c r="AB274" s="45">
        <f t="shared" si="24"/>
        <v>189.2295</v>
      </c>
      <c r="AC274" s="51">
        <v>0.172</v>
      </c>
      <c r="AD274" s="52">
        <v>1.066</v>
      </c>
      <c r="AE274" s="52">
        <f t="shared" si="25"/>
        <v>1.066</v>
      </c>
      <c r="AF274" s="53">
        <v>10</v>
      </c>
      <c r="AG274" s="48">
        <v>1654.531346107473</v>
      </c>
    </row>
    <row r="275" spans="1:33" ht="12.75">
      <c r="A275" s="19">
        <v>37081</v>
      </c>
      <c r="B275" s="42">
        <v>190</v>
      </c>
      <c r="C275" s="21">
        <v>0.992245376</v>
      </c>
      <c r="D275" s="59">
        <v>0.992245376</v>
      </c>
      <c r="E275" s="23">
        <v>2654</v>
      </c>
      <c r="F275" s="55">
        <v>0</v>
      </c>
      <c r="G275" s="43">
        <v>40.08254562</v>
      </c>
      <c r="H275" s="43">
        <v>-75.01794886</v>
      </c>
      <c r="I275" s="47">
        <v>867.2</v>
      </c>
      <c r="J275" s="49">
        <f t="shared" si="28"/>
        <v>827.22</v>
      </c>
      <c r="K275" s="61">
        <f t="shared" si="26"/>
        <v>1684.4364742677174</v>
      </c>
      <c r="L275" s="61">
        <f t="shared" si="29"/>
        <v>1659.7364742677173</v>
      </c>
      <c r="M275" s="61">
        <f t="shared" si="27"/>
        <v>1693.4364742677174</v>
      </c>
      <c r="N275" s="48">
        <f t="shared" si="30"/>
        <v>1676.5864742677172</v>
      </c>
      <c r="O275" s="49">
        <v>17.1</v>
      </c>
      <c r="P275" s="49">
        <v>77.8</v>
      </c>
      <c r="Q275" s="49">
        <v>56</v>
      </c>
      <c r="S275" s="20">
        <v>2.834E-05</v>
      </c>
      <c r="T275" s="20">
        <v>1.862E-05</v>
      </c>
      <c r="U275" s="20">
        <v>1.048E-05</v>
      </c>
      <c r="V275" s="50">
        <v>810.1</v>
      </c>
      <c r="W275" s="50">
        <v>315.8</v>
      </c>
      <c r="X275" s="50">
        <v>309.7</v>
      </c>
      <c r="Y275" s="50">
        <v>13.8</v>
      </c>
      <c r="Z275" s="51">
        <v>1.545</v>
      </c>
      <c r="AA275" s="45">
        <v>172.887</v>
      </c>
      <c r="AB275" s="45">
        <f t="shared" si="24"/>
        <v>189.22683333333336</v>
      </c>
      <c r="AC275" s="51">
        <v>0.172</v>
      </c>
      <c r="AD275" s="52">
        <v>1.066</v>
      </c>
      <c r="AE275" s="52">
        <f t="shared" si="25"/>
        <v>1.066</v>
      </c>
      <c r="AF275" s="53">
        <v>10</v>
      </c>
      <c r="AG275" s="48">
        <v>1676.5864742677172</v>
      </c>
    </row>
    <row r="276" spans="1:33" ht="12.75">
      <c r="A276" s="19">
        <v>37081</v>
      </c>
      <c r="B276" s="42">
        <v>190</v>
      </c>
      <c r="C276" s="21">
        <v>0.992361128</v>
      </c>
      <c r="D276" s="59">
        <v>0.992361128</v>
      </c>
      <c r="E276" s="23">
        <v>2664</v>
      </c>
      <c r="F276" s="55">
        <v>0</v>
      </c>
      <c r="G276" s="43">
        <v>40.07624135</v>
      </c>
      <c r="H276" s="43">
        <v>-75.02026353</v>
      </c>
      <c r="I276" s="47">
        <v>865.8</v>
      </c>
      <c r="J276" s="49">
        <f t="shared" si="28"/>
        <v>825.8199999999999</v>
      </c>
      <c r="K276" s="61">
        <f t="shared" si="26"/>
        <v>1698.5021165998974</v>
      </c>
      <c r="L276" s="61">
        <f t="shared" si="29"/>
        <v>1673.8021165998973</v>
      </c>
      <c r="M276" s="61">
        <f t="shared" si="27"/>
        <v>1707.5021165998974</v>
      </c>
      <c r="N276" s="48">
        <f t="shared" si="30"/>
        <v>1690.6521165998975</v>
      </c>
      <c r="O276" s="49">
        <v>17</v>
      </c>
      <c r="P276" s="49">
        <v>78.5</v>
      </c>
      <c r="Q276" s="49">
        <v>72.9</v>
      </c>
      <c r="Z276" s="51">
        <v>1.535</v>
      </c>
      <c r="AA276" s="45">
        <v>172.884</v>
      </c>
      <c r="AB276" s="45">
        <f t="shared" si="24"/>
        <v>172.89083333333335</v>
      </c>
      <c r="AC276" s="51">
        <v>0.163</v>
      </c>
      <c r="AD276" s="52">
        <v>1.066</v>
      </c>
      <c r="AE276" s="52">
        <f t="shared" si="25"/>
        <v>1.066</v>
      </c>
      <c r="AF276" s="53">
        <v>10</v>
      </c>
      <c r="AG276" s="48">
        <v>1690.6521165998975</v>
      </c>
    </row>
    <row r="277" spans="1:33" ht="12.75">
      <c r="A277" s="19">
        <v>37081</v>
      </c>
      <c r="B277" s="42">
        <v>190</v>
      </c>
      <c r="C277" s="21">
        <v>0.992476881</v>
      </c>
      <c r="D277" s="59">
        <v>0.992476881</v>
      </c>
      <c r="E277" s="23">
        <v>2674</v>
      </c>
      <c r="F277" s="55">
        <v>0</v>
      </c>
      <c r="G277" s="43">
        <v>40.06963423</v>
      </c>
      <c r="H277" s="43">
        <v>-75.0200918</v>
      </c>
      <c r="I277" s="47">
        <v>864.9</v>
      </c>
      <c r="J277" s="49">
        <f t="shared" si="28"/>
        <v>824.92</v>
      </c>
      <c r="K277" s="61">
        <f t="shared" si="26"/>
        <v>1707.5569126008606</v>
      </c>
      <c r="L277" s="61">
        <f t="shared" si="29"/>
        <v>1682.8569126008606</v>
      </c>
      <c r="M277" s="61">
        <f t="shared" si="27"/>
        <v>1716.5569126008606</v>
      </c>
      <c r="N277" s="48">
        <f t="shared" si="30"/>
        <v>1699.7069126008605</v>
      </c>
      <c r="O277" s="49">
        <v>17</v>
      </c>
      <c r="P277" s="49">
        <v>78.4</v>
      </c>
      <c r="Q277" s="49">
        <v>66.9</v>
      </c>
      <c r="Z277" s="51">
        <v>1.615</v>
      </c>
      <c r="AA277" s="45">
        <v>221.881</v>
      </c>
      <c r="AB277" s="45">
        <f t="shared" si="24"/>
        <v>172.88800000000003</v>
      </c>
      <c r="AC277" s="51">
        <v>0.152</v>
      </c>
      <c r="AD277" s="52">
        <v>1.066</v>
      </c>
      <c r="AE277" s="52">
        <f t="shared" si="25"/>
        <v>1.066</v>
      </c>
      <c r="AF277" s="53">
        <v>10</v>
      </c>
      <c r="AG277" s="48">
        <v>1699.7069126008605</v>
      </c>
    </row>
    <row r="278" spans="1:33" ht="12.75">
      <c r="A278" s="19">
        <v>37081</v>
      </c>
      <c r="B278" s="42">
        <v>190</v>
      </c>
      <c r="C278" s="21">
        <v>0.992592573</v>
      </c>
      <c r="D278" s="59">
        <v>0.992592573</v>
      </c>
      <c r="E278" s="23">
        <v>2684</v>
      </c>
      <c r="F278" s="55">
        <v>0</v>
      </c>
      <c r="G278" s="43">
        <v>40.06323902</v>
      </c>
      <c r="H278" s="43">
        <v>-75.01747931</v>
      </c>
      <c r="I278" s="47">
        <v>862.9</v>
      </c>
      <c r="J278" s="49">
        <f t="shared" si="28"/>
        <v>822.92</v>
      </c>
      <c r="K278" s="61">
        <f t="shared" si="26"/>
        <v>1727.714101283011</v>
      </c>
      <c r="L278" s="61">
        <f t="shared" si="29"/>
        <v>1703.0141012830109</v>
      </c>
      <c r="M278" s="61">
        <f t="shared" si="27"/>
        <v>1736.714101283011</v>
      </c>
      <c r="N278" s="48">
        <f t="shared" si="30"/>
        <v>1719.8641012830108</v>
      </c>
      <c r="O278" s="49">
        <v>16.9</v>
      </c>
      <c r="P278" s="49">
        <v>78.3</v>
      </c>
      <c r="Q278" s="49">
        <v>79.4</v>
      </c>
      <c r="S278" s="20">
        <v>2.949E-05</v>
      </c>
      <c r="T278" s="20">
        <v>1.801E-05</v>
      </c>
      <c r="U278" s="20">
        <v>1.015E-05</v>
      </c>
      <c r="V278" s="50">
        <v>805.2</v>
      </c>
      <c r="W278" s="50">
        <v>315.8</v>
      </c>
      <c r="X278" s="50">
        <v>309.6</v>
      </c>
      <c r="Y278" s="50">
        <v>13.2</v>
      </c>
      <c r="Z278" s="51">
        <v>1.564</v>
      </c>
      <c r="AA278" s="45">
        <v>221.878</v>
      </c>
      <c r="AB278" s="45">
        <f t="shared" si="24"/>
        <v>181.05183333333332</v>
      </c>
      <c r="AC278" s="51">
        <v>0.171</v>
      </c>
      <c r="AD278" s="52">
        <v>1.066</v>
      </c>
      <c r="AE278" s="52">
        <f t="shared" si="25"/>
        <v>1.066</v>
      </c>
      <c r="AF278" s="53">
        <v>10</v>
      </c>
      <c r="AG278" s="48">
        <v>1719.8641012830108</v>
      </c>
    </row>
    <row r="279" spans="1:33" ht="12.75">
      <c r="A279" s="19">
        <v>37081</v>
      </c>
      <c r="B279" s="42">
        <v>190</v>
      </c>
      <c r="C279" s="21">
        <v>0.992708325</v>
      </c>
      <c r="D279" s="59">
        <v>0.992708325</v>
      </c>
      <c r="E279" s="23">
        <v>2694</v>
      </c>
      <c r="F279" s="55">
        <v>0</v>
      </c>
      <c r="G279" s="43">
        <v>40.05788669</v>
      </c>
      <c r="H279" s="43">
        <v>-75.0125712</v>
      </c>
      <c r="I279" s="47">
        <v>861.3</v>
      </c>
      <c r="J279" s="49">
        <f t="shared" si="28"/>
        <v>821.3199999999999</v>
      </c>
      <c r="K279" s="61">
        <f t="shared" si="26"/>
        <v>1743.8751561033062</v>
      </c>
      <c r="L279" s="61">
        <f t="shared" si="29"/>
        <v>1719.175156103306</v>
      </c>
      <c r="M279" s="61">
        <f t="shared" si="27"/>
        <v>1752.8751561033062</v>
      </c>
      <c r="N279" s="48">
        <f t="shared" si="30"/>
        <v>1736.025156103306</v>
      </c>
      <c r="O279" s="49">
        <v>16.6</v>
      </c>
      <c r="P279" s="49">
        <v>80.3</v>
      </c>
      <c r="Q279" s="49">
        <v>81.4</v>
      </c>
      <c r="R279" s="20">
        <v>1.81E-06</v>
      </c>
      <c r="Z279" s="51">
        <v>1.554</v>
      </c>
      <c r="AA279" s="45">
        <v>221.876</v>
      </c>
      <c r="AB279" s="45">
        <f t="shared" si="24"/>
        <v>197.38249999999996</v>
      </c>
      <c r="AC279" s="51">
        <v>0.172</v>
      </c>
      <c r="AD279" s="52">
        <v>1.066</v>
      </c>
      <c r="AE279" s="52">
        <f t="shared" si="25"/>
        <v>1.066</v>
      </c>
      <c r="AF279" s="53">
        <v>10</v>
      </c>
      <c r="AG279" s="48">
        <v>1736.025156103306</v>
      </c>
    </row>
    <row r="280" spans="1:33" ht="12.75">
      <c r="A280" s="19">
        <v>37081</v>
      </c>
      <c r="B280" s="42">
        <v>190</v>
      </c>
      <c r="C280" s="21">
        <v>0.992824078</v>
      </c>
      <c r="D280" s="59">
        <v>0.992824078</v>
      </c>
      <c r="E280" s="23">
        <v>2704</v>
      </c>
      <c r="F280" s="55">
        <v>0</v>
      </c>
      <c r="G280" s="43">
        <v>40.05391193</v>
      </c>
      <c r="H280" s="43">
        <v>-75.00568489</v>
      </c>
      <c r="I280" s="47">
        <v>859.4</v>
      </c>
      <c r="J280" s="49">
        <f t="shared" si="28"/>
        <v>819.42</v>
      </c>
      <c r="K280" s="61">
        <f t="shared" si="26"/>
        <v>1763.107349698066</v>
      </c>
      <c r="L280" s="61">
        <f t="shared" si="29"/>
        <v>1738.407349698066</v>
      </c>
      <c r="M280" s="61">
        <f t="shared" si="27"/>
        <v>1772.107349698066</v>
      </c>
      <c r="N280" s="48">
        <f t="shared" si="30"/>
        <v>1755.2573496980658</v>
      </c>
      <c r="O280" s="49">
        <v>16.5</v>
      </c>
      <c r="P280" s="49">
        <v>80.9</v>
      </c>
      <c r="Q280" s="49">
        <v>54</v>
      </c>
      <c r="Z280" s="51">
        <v>1.485</v>
      </c>
      <c r="AA280" s="45">
        <v>172.873</v>
      </c>
      <c r="AB280" s="45">
        <f t="shared" si="24"/>
        <v>197.37983333333332</v>
      </c>
      <c r="AC280" s="51">
        <v>0.193</v>
      </c>
      <c r="AD280" s="52">
        <v>1.066</v>
      </c>
      <c r="AE280" s="52">
        <f t="shared" si="25"/>
        <v>1.066</v>
      </c>
      <c r="AF280" s="53">
        <v>10</v>
      </c>
      <c r="AG280" s="48">
        <v>1755.2573496980658</v>
      </c>
    </row>
    <row r="281" spans="1:33" ht="12.75">
      <c r="A281" s="19">
        <v>37081</v>
      </c>
      <c r="B281" s="42">
        <v>190</v>
      </c>
      <c r="C281" s="21">
        <v>0.99293983</v>
      </c>
      <c r="D281" s="59">
        <v>0.99293983</v>
      </c>
      <c r="E281" s="23">
        <v>2714</v>
      </c>
      <c r="F281" s="55">
        <v>0</v>
      </c>
      <c r="G281" s="43">
        <v>40.05175978</v>
      </c>
      <c r="H281" s="43">
        <v>-74.99775261</v>
      </c>
      <c r="I281" s="47">
        <v>857.5</v>
      </c>
      <c r="J281" s="49">
        <f t="shared" si="28"/>
        <v>817.52</v>
      </c>
      <c r="K281" s="61">
        <f t="shared" si="26"/>
        <v>1782.3841890350172</v>
      </c>
      <c r="L281" s="61">
        <f t="shared" si="29"/>
        <v>1757.6841890350172</v>
      </c>
      <c r="M281" s="61">
        <f t="shared" si="27"/>
        <v>1791.3841890350172</v>
      </c>
      <c r="N281" s="48">
        <f t="shared" si="30"/>
        <v>1774.5341890350173</v>
      </c>
      <c r="O281" s="49">
        <v>16.2</v>
      </c>
      <c r="P281" s="49">
        <v>82.3</v>
      </c>
      <c r="Q281" s="49">
        <v>63.5</v>
      </c>
      <c r="S281" s="20">
        <v>2.702E-05</v>
      </c>
      <c r="T281" s="20">
        <v>1.77E-05</v>
      </c>
      <c r="U281" s="20">
        <v>1.015E-05</v>
      </c>
      <c r="V281" s="50">
        <v>800</v>
      </c>
      <c r="W281" s="50">
        <v>315.7</v>
      </c>
      <c r="X281" s="50">
        <v>309.5</v>
      </c>
      <c r="Y281" s="50">
        <v>12.9</v>
      </c>
      <c r="Z281" s="51">
        <v>1.544</v>
      </c>
      <c r="AA281" s="45">
        <v>172.87</v>
      </c>
      <c r="AB281" s="45">
        <f t="shared" si="24"/>
        <v>197.37700000000004</v>
      </c>
      <c r="AC281" s="51">
        <v>0.162</v>
      </c>
      <c r="AD281" s="52">
        <v>1.066</v>
      </c>
      <c r="AE281" s="52">
        <f t="shared" si="25"/>
        <v>1.066</v>
      </c>
      <c r="AF281" s="53">
        <v>10</v>
      </c>
      <c r="AG281" s="48">
        <v>1774.5341890350173</v>
      </c>
    </row>
    <row r="282" spans="1:33" ht="12.75">
      <c r="A282" s="19">
        <v>37081</v>
      </c>
      <c r="B282" s="42">
        <v>190</v>
      </c>
      <c r="C282" s="21">
        <v>0.993055582</v>
      </c>
      <c r="D282" s="59">
        <v>0.993055582</v>
      </c>
      <c r="E282" s="23">
        <v>2724</v>
      </c>
      <c r="F282" s="55">
        <v>0</v>
      </c>
      <c r="G282" s="43">
        <v>40.0511893</v>
      </c>
      <c r="H282" s="43">
        <v>-74.98954134</v>
      </c>
      <c r="I282" s="47">
        <v>855.4</v>
      </c>
      <c r="J282" s="49">
        <f t="shared" si="28"/>
        <v>815.42</v>
      </c>
      <c r="K282" s="61">
        <f t="shared" si="26"/>
        <v>1803.7423620171207</v>
      </c>
      <c r="L282" s="61">
        <f t="shared" si="29"/>
        <v>1779.0423620171207</v>
      </c>
      <c r="M282" s="61">
        <f t="shared" si="27"/>
        <v>1812.7423620171207</v>
      </c>
      <c r="N282" s="48">
        <f t="shared" si="30"/>
        <v>1795.8923620171208</v>
      </c>
      <c r="O282" s="49">
        <v>16</v>
      </c>
      <c r="P282" s="49">
        <v>82.9</v>
      </c>
      <c r="Q282" s="49">
        <v>62.4</v>
      </c>
      <c r="Z282" s="51">
        <v>1.514</v>
      </c>
      <c r="AA282" s="45">
        <v>172.868</v>
      </c>
      <c r="AB282" s="45">
        <f t="shared" si="24"/>
        <v>197.37433333333334</v>
      </c>
      <c r="AC282" s="51">
        <v>0.171</v>
      </c>
      <c r="AD282" s="52">
        <v>1.066</v>
      </c>
      <c r="AE282" s="52">
        <f t="shared" si="25"/>
        <v>1.066</v>
      </c>
      <c r="AF282" s="53">
        <v>10</v>
      </c>
      <c r="AG282" s="48">
        <v>1795.8923620171208</v>
      </c>
    </row>
    <row r="283" spans="1:33" ht="12.75">
      <c r="A283" s="19">
        <v>37081</v>
      </c>
      <c r="B283" s="42">
        <v>190</v>
      </c>
      <c r="C283" s="21">
        <v>0.993171275</v>
      </c>
      <c r="D283" s="59">
        <v>0.993171275</v>
      </c>
      <c r="E283" s="23">
        <v>2734</v>
      </c>
      <c r="F283" s="55">
        <v>0</v>
      </c>
      <c r="G283" s="43">
        <v>40.05267181</v>
      </c>
      <c r="H283" s="43">
        <v>-74.98186725</v>
      </c>
      <c r="I283" s="47">
        <v>854.1</v>
      </c>
      <c r="J283" s="49">
        <f t="shared" si="28"/>
        <v>814.12</v>
      </c>
      <c r="K283" s="61">
        <f t="shared" si="26"/>
        <v>1816.991670501415</v>
      </c>
      <c r="L283" s="61">
        <f t="shared" si="29"/>
        <v>1792.291670501415</v>
      </c>
      <c r="M283" s="61">
        <f t="shared" si="27"/>
        <v>1825.991670501415</v>
      </c>
      <c r="N283" s="48">
        <f t="shared" si="30"/>
        <v>1809.1416705014149</v>
      </c>
      <c r="O283" s="49">
        <v>15.8</v>
      </c>
      <c r="P283" s="49">
        <v>83.4</v>
      </c>
      <c r="Q283" s="49">
        <v>68</v>
      </c>
      <c r="Z283" s="51">
        <v>1.634</v>
      </c>
      <c r="AA283" s="45">
        <v>221.865</v>
      </c>
      <c r="AB283" s="45">
        <f t="shared" si="24"/>
        <v>197.37166666666667</v>
      </c>
      <c r="AC283" s="51">
        <v>0.152</v>
      </c>
      <c r="AD283" s="52">
        <v>1.066</v>
      </c>
      <c r="AE283" s="52">
        <f t="shared" si="25"/>
        <v>1.066</v>
      </c>
      <c r="AF283" s="53">
        <v>10</v>
      </c>
      <c r="AG283" s="48">
        <v>1809.1416705014149</v>
      </c>
    </row>
    <row r="284" spans="1:33" ht="12.75">
      <c r="A284" s="19">
        <v>37081</v>
      </c>
      <c r="B284" s="42">
        <v>190</v>
      </c>
      <c r="C284" s="21">
        <v>0.993287027</v>
      </c>
      <c r="D284" s="59">
        <v>0.993287027</v>
      </c>
      <c r="E284" s="23">
        <v>2744</v>
      </c>
      <c r="F284" s="55">
        <v>0</v>
      </c>
      <c r="G284" s="43">
        <v>40.05588557</v>
      </c>
      <c r="H284" s="43">
        <v>-74.9752301</v>
      </c>
      <c r="I284" s="47">
        <v>852.7</v>
      </c>
      <c r="J284" s="49">
        <f t="shared" si="28"/>
        <v>812.72</v>
      </c>
      <c r="K284" s="61">
        <f t="shared" si="26"/>
        <v>1831.2838378819101</v>
      </c>
      <c r="L284" s="61">
        <f t="shared" si="29"/>
        <v>1806.58383788191</v>
      </c>
      <c r="M284" s="61">
        <f t="shared" si="27"/>
        <v>1840.2838378819101</v>
      </c>
      <c r="N284" s="48">
        <f t="shared" si="30"/>
        <v>1823.4338378819102</v>
      </c>
      <c r="O284" s="49">
        <v>15.7</v>
      </c>
      <c r="P284" s="49">
        <v>83.3</v>
      </c>
      <c r="Q284" s="49">
        <v>62.5</v>
      </c>
      <c r="S284" s="20">
        <v>2.863E-05</v>
      </c>
      <c r="T284" s="20">
        <v>1.768E-05</v>
      </c>
      <c r="U284" s="20">
        <v>1.101E-05</v>
      </c>
      <c r="V284" s="50">
        <v>794.5</v>
      </c>
      <c r="W284" s="50">
        <v>315.7</v>
      </c>
      <c r="X284" s="50">
        <v>309.4</v>
      </c>
      <c r="Y284" s="50">
        <v>12.9</v>
      </c>
      <c r="Z284" s="51">
        <v>1.604</v>
      </c>
      <c r="AA284" s="45">
        <v>221.862</v>
      </c>
      <c r="AB284" s="45">
        <f t="shared" si="24"/>
        <v>197.36900000000003</v>
      </c>
      <c r="AC284" s="51">
        <v>0.171</v>
      </c>
      <c r="AD284" s="52">
        <v>1.066</v>
      </c>
      <c r="AE284" s="52">
        <f t="shared" si="25"/>
        <v>1.066</v>
      </c>
      <c r="AF284" s="53">
        <v>10</v>
      </c>
      <c r="AG284" s="48">
        <v>1823.4338378819102</v>
      </c>
    </row>
    <row r="285" spans="1:33" ht="12.75">
      <c r="A285" s="19">
        <v>37081</v>
      </c>
      <c r="B285" s="42">
        <v>190</v>
      </c>
      <c r="C285" s="21">
        <v>0.993402779</v>
      </c>
      <c r="D285" s="59">
        <v>0.993402779</v>
      </c>
      <c r="E285" s="23">
        <v>2754</v>
      </c>
      <c r="F285" s="55">
        <v>0</v>
      </c>
      <c r="G285" s="43">
        <v>40.06028087</v>
      </c>
      <c r="H285" s="43">
        <v>-74.9699853</v>
      </c>
      <c r="I285" s="47">
        <v>850.6</v>
      </c>
      <c r="J285" s="49">
        <f t="shared" si="28"/>
        <v>810.62</v>
      </c>
      <c r="K285" s="61">
        <f t="shared" si="26"/>
        <v>1852.768317545736</v>
      </c>
      <c r="L285" s="61">
        <f t="shared" si="29"/>
        <v>1828.068317545736</v>
      </c>
      <c r="M285" s="61">
        <f t="shared" si="27"/>
        <v>1861.768317545736</v>
      </c>
      <c r="N285" s="48">
        <f t="shared" si="30"/>
        <v>1844.918317545736</v>
      </c>
      <c r="O285" s="49">
        <v>15.6</v>
      </c>
      <c r="P285" s="49">
        <v>82.5</v>
      </c>
      <c r="Q285" s="49">
        <v>57.6</v>
      </c>
      <c r="R285" s="20">
        <v>1.25E-06</v>
      </c>
      <c r="Z285" s="51">
        <v>1.564</v>
      </c>
      <c r="AA285" s="45">
        <v>221.859</v>
      </c>
      <c r="AB285" s="45">
        <f t="shared" si="24"/>
        <v>197.36616666666666</v>
      </c>
      <c r="AC285" s="51">
        <v>0.172</v>
      </c>
      <c r="AD285" s="52">
        <v>1.066</v>
      </c>
      <c r="AE285" s="52">
        <f t="shared" si="25"/>
        <v>1.066</v>
      </c>
      <c r="AF285" s="53">
        <v>10</v>
      </c>
      <c r="AG285" s="48">
        <v>1844.918317545736</v>
      </c>
    </row>
    <row r="286" spans="1:33" ht="12.75">
      <c r="A286" s="19">
        <v>37081</v>
      </c>
      <c r="B286" s="42">
        <v>190</v>
      </c>
      <c r="C286" s="21">
        <v>0.993518531</v>
      </c>
      <c r="D286" s="59">
        <v>0.993518531</v>
      </c>
      <c r="E286" s="23">
        <v>2764</v>
      </c>
      <c r="F286" s="55">
        <v>0</v>
      </c>
      <c r="G286" s="43">
        <v>40.06562102</v>
      </c>
      <c r="H286" s="43">
        <v>-74.96673818</v>
      </c>
      <c r="I286" s="47">
        <v>848.4</v>
      </c>
      <c r="J286" s="49">
        <f t="shared" si="28"/>
        <v>808.42</v>
      </c>
      <c r="K286" s="61">
        <f t="shared" si="26"/>
        <v>1875.3356466571825</v>
      </c>
      <c r="L286" s="61">
        <f t="shared" si="29"/>
        <v>1850.6356466571824</v>
      </c>
      <c r="M286" s="61">
        <f t="shared" si="27"/>
        <v>1884.3356466571825</v>
      </c>
      <c r="N286" s="48">
        <f t="shared" si="30"/>
        <v>1867.4856466571823</v>
      </c>
      <c r="O286" s="49">
        <v>15.5</v>
      </c>
      <c r="P286" s="49">
        <v>82</v>
      </c>
      <c r="Q286" s="49">
        <v>55.5</v>
      </c>
      <c r="Z286" s="51">
        <v>1.554</v>
      </c>
      <c r="AA286" s="45">
        <v>221.857</v>
      </c>
      <c r="AB286" s="45">
        <f t="shared" si="24"/>
        <v>205.53016666666667</v>
      </c>
      <c r="AC286" s="51">
        <v>0.163</v>
      </c>
      <c r="AD286" s="52">
        <v>1.066</v>
      </c>
      <c r="AE286" s="52">
        <f t="shared" si="25"/>
        <v>1.066</v>
      </c>
      <c r="AF286" s="53">
        <v>10</v>
      </c>
      <c r="AG286" s="48">
        <v>1867.4856466571823</v>
      </c>
    </row>
    <row r="287" spans="1:33" ht="12.75">
      <c r="A287" s="19">
        <v>37081</v>
      </c>
      <c r="B287" s="42">
        <v>190</v>
      </c>
      <c r="C287" s="21">
        <v>0.993634284</v>
      </c>
      <c r="D287" s="59">
        <v>0.993634284</v>
      </c>
      <c r="E287" s="23">
        <v>2774</v>
      </c>
      <c r="F287" s="55">
        <v>0</v>
      </c>
      <c r="G287" s="43">
        <v>40.07133545</v>
      </c>
      <c r="H287" s="43">
        <v>-74.96529468</v>
      </c>
      <c r="I287" s="47">
        <v>847.2</v>
      </c>
      <c r="J287" s="49">
        <f t="shared" si="28"/>
        <v>807.22</v>
      </c>
      <c r="K287" s="61">
        <f t="shared" si="26"/>
        <v>1887.670997946815</v>
      </c>
      <c r="L287" s="61">
        <f t="shared" si="29"/>
        <v>1862.970997946815</v>
      </c>
      <c r="M287" s="61">
        <f t="shared" si="27"/>
        <v>1896.670997946815</v>
      </c>
      <c r="N287" s="48">
        <f t="shared" si="30"/>
        <v>1879.8209979468152</v>
      </c>
      <c r="O287" s="49">
        <v>15.5</v>
      </c>
      <c r="P287" s="49">
        <v>81.5</v>
      </c>
      <c r="Q287" s="49">
        <v>59.5</v>
      </c>
      <c r="S287" s="20">
        <v>2.657E-05</v>
      </c>
      <c r="T287" s="20">
        <v>1.717E-05</v>
      </c>
      <c r="U287" s="20">
        <v>9.103E-06</v>
      </c>
      <c r="V287" s="50">
        <v>789.2</v>
      </c>
      <c r="W287" s="50">
        <v>315.6</v>
      </c>
      <c r="X287" s="50">
        <v>309.2</v>
      </c>
      <c r="Y287" s="50">
        <v>12.9</v>
      </c>
      <c r="Z287" s="51">
        <v>1.624</v>
      </c>
      <c r="AA287" s="45">
        <v>221.854</v>
      </c>
      <c r="AB287" s="45">
        <f t="shared" si="24"/>
        <v>213.6941666666667</v>
      </c>
      <c r="AC287" s="51">
        <v>0.171</v>
      </c>
      <c r="AD287" s="52">
        <v>1.066</v>
      </c>
      <c r="AE287" s="52">
        <f t="shared" si="25"/>
        <v>1.066</v>
      </c>
      <c r="AF287" s="53">
        <v>10</v>
      </c>
      <c r="AG287" s="48">
        <v>1879.8209979468152</v>
      </c>
    </row>
    <row r="288" spans="1:33" ht="12.75">
      <c r="A288" s="19">
        <v>37081</v>
      </c>
      <c r="B288" s="42">
        <v>190</v>
      </c>
      <c r="C288" s="21">
        <v>0.993749976</v>
      </c>
      <c r="D288" s="59">
        <v>0.993749976</v>
      </c>
      <c r="E288" s="23">
        <v>2784</v>
      </c>
      <c r="F288" s="55">
        <v>0</v>
      </c>
      <c r="G288" s="43">
        <v>40.07711023</v>
      </c>
      <c r="H288" s="43">
        <v>-74.96549402</v>
      </c>
      <c r="I288" s="47">
        <v>845.6</v>
      </c>
      <c r="J288" s="49">
        <f t="shared" si="28"/>
        <v>805.62</v>
      </c>
      <c r="K288" s="61">
        <f t="shared" si="26"/>
        <v>1904.1466887205327</v>
      </c>
      <c r="L288" s="61">
        <f t="shared" si="29"/>
        <v>1879.4466887205326</v>
      </c>
      <c r="M288" s="61">
        <f t="shared" si="27"/>
        <v>1913.1466887205327</v>
      </c>
      <c r="N288" s="48">
        <f t="shared" si="30"/>
        <v>1896.2966887205325</v>
      </c>
      <c r="O288" s="49">
        <v>15.4</v>
      </c>
      <c r="P288" s="49">
        <v>81.9</v>
      </c>
      <c r="Q288" s="49">
        <v>57.4</v>
      </c>
      <c r="Z288" s="51">
        <v>1.513</v>
      </c>
      <c r="AA288" s="45">
        <v>172.852</v>
      </c>
      <c r="AB288" s="45">
        <f t="shared" si="24"/>
        <v>213.69150000000002</v>
      </c>
      <c r="AC288" s="51">
        <v>0.162</v>
      </c>
      <c r="AD288" s="52">
        <v>1.066</v>
      </c>
      <c r="AE288" s="52">
        <f t="shared" si="25"/>
        <v>1.066</v>
      </c>
      <c r="AF288" s="53">
        <v>10</v>
      </c>
      <c r="AG288" s="48">
        <v>1896.2966887205325</v>
      </c>
    </row>
    <row r="289" spans="1:33" ht="12.75">
      <c r="A289" s="19">
        <v>37081</v>
      </c>
      <c r="B289" s="42">
        <v>190</v>
      </c>
      <c r="C289" s="21">
        <v>0.993865728</v>
      </c>
      <c r="D289" s="59">
        <v>0.993865728</v>
      </c>
      <c r="E289" s="23">
        <v>2794</v>
      </c>
      <c r="F289" s="55">
        <v>0</v>
      </c>
      <c r="G289" s="43">
        <v>40.08263819</v>
      </c>
      <c r="H289" s="43">
        <v>-74.96753206</v>
      </c>
      <c r="I289" s="47">
        <v>844.2</v>
      </c>
      <c r="J289" s="49">
        <f t="shared" si="28"/>
        <v>804.22</v>
      </c>
      <c r="K289" s="61">
        <f t="shared" si="26"/>
        <v>1918.5897822597358</v>
      </c>
      <c r="L289" s="61">
        <f t="shared" si="29"/>
        <v>1893.8897822597357</v>
      </c>
      <c r="M289" s="61">
        <f t="shared" si="27"/>
        <v>1927.5897822597358</v>
      </c>
      <c r="N289" s="48">
        <f t="shared" si="30"/>
        <v>1910.7397822597359</v>
      </c>
      <c r="O289" s="49">
        <v>15.2</v>
      </c>
      <c r="P289" s="49">
        <v>82.6</v>
      </c>
      <c r="Q289" s="49">
        <v>49.5</v>
      </c>
      <c r="Z289" s="51">
        <v>1.605</v>
      </c>
      <c r="AA289" s="45">
        <v>221.849</v>
      </c>
      <c r="AB289" s="45">
        <f t="shared" si="24"/>
        <v>213.68883333333335</v>
      </c>
      <c r="AC289" s="51">
        <v>0.154</v>
      </c>
      <c r="AD289" s="52">
        <v>1.066</v>
      </c>
      <c r="AE289" s="52">
        <f t="shared" si="25"/>
        <v>1.066</v>
      </c>
      <c r="AF289" s="53">
        <v>10</v>
      </c>
      <c r="AG289" s="48">
        <v>1910.7397822597359</v>
      </c>
    </row>
    <row r="290" spans="1:33" ht="12.75">
      <c r="A290" s="19">
        <v>37081</v>
      </c>
      <c r="B290" s="42">
        <v>190</v>
      </c>
      <c r="C290" s="21">
        <v>0.993981481</v>
      </c>
      <c r="D290" s="59">
        <v>0.993981481</v>
      </c>
      <c r="E290" s="23">
        <v>2804</v>
      </c>
      <c r="F290" s="55">
        <v>0</v>
      </c>
      <c r="G290" s="43">
        <v>40.08717139</v>
      </c>
      <c r="H290" s="43">
        <v>-74.97212179</v>
      </c>
      <c r="I290" s="47">
        <v>843.6</v>
      </c>
      <c r="J290" s="49">
        <f t="shared" si="28"/>
        <v>803.62</v>
      </c>
      <c r="K290" s="61">
        <f t="shared" si="26"/>
        <v>1924.787377859393</v>
      </c>
      <c r="L290" s="61">
        <f t="shared" si="29"/>
        <v>1900.087377859393</v>
      </c>
      <c r="M290" s="61">
        <f t="shared" si="27"/>
        <v>1933.787377859393</v>
      </c>
      <c r="N290" s="48">
        <f t="shared" si="30"/>
        <v>1916.937377859393</v>
      </c>
      <c r="O290" s="49">
        <v>15.2</v>
      </c>
      <c r="P290" s="49">
        <v>82.3</v>
      </c>
      <c r="Q290" s="49">
        <v>77.4</v>
      </c>
      <c r="S290" s="20">
        <v>2.775E-05</v>
      </c>
      <c r="T290" s="20">
        <v>1.76E-05</v>
      </c>
      <c r="U290" s="20">
        <v>1.05E-05</v>
      </c>
      <c r="V290" s="50">
        <v>784.6</v>
      </c>
      <c r="W290" s="50">
        <v>315.6</v>
      </c>
      <c r="X290" s="50">
        <v>309.1</v>
      </c>
      <c r="Y290" s="50">
        <v>12.5</v>
      </c>
      <c r="Z290" s="51">
        <v>1.536</v>
      </c>
      <c r="AA290" s="45">
        <v>172.846</v>
      </c>
      <c r="AB290" s="45">
        <f t="shared" si="24"/>
        <v>205.5195</v>
      </c>
      <c r="AC290" s="51">
        <v>0.163</v>
      </c>
      <c r="AD290" s="52">
        <v>1.066</v>
      </c>
      <c r="AE290" s="52">
        <f t="shared" si="25"/>
        <v>1.066</v>
      </c>
      <c r="AF290" s="53">
        <v>10</v>
      </c>
      <c r="AG290" s="48">
        <v>1916.937377859393</v>
      </c>
    </row>
    <row r="291" spans="1:33" ht="12.75">
      <c r="A291" s="19">
        <v>37081</v>
      </c>
      <c r="B291" s="42">
        <v>190</v>
      </c>
      <c r="C291" s="21">
        <v>0.994097233</v>
      </c>
      <c r="D291" s="59">
        <v>0.994097233</v>
      </c>
      <c r="E291" s="23">
        <v>2814</v>
      </c>
      <c r="F291" s="55">
        <v>0</v>
      </c>
      <c r="G291" s="43">
        <v>40.09013451</v>
      </c>
      <c r="H291" s="43">
        <v>-74.97897911</v>
      </c>
      <c r="I291" s="47">
        <v>840.9</v>
      </c>
      <c r="J291" s="49">
        <f t="shared" si="28"/>
        <v>800.92</v>
      </c>
      <c r="K291" s="61">
        <f t="shared" si="26"/>
        <v>1952.7339418170272</v>
      </c>
      <c r="L291" s="61">
        <f t="shared" si="29"/>
        <v>1928.0339418170272</v>
      </c>
      <c r="M291" s="61">
        <f t="shared" si="27"/>
        <v>1961.7339418170272</v>
      </c>
      <c r="N291" s="48">
        <f t="shared" si="30"/>
        <v>1944.8839418170273</v>
      </c>
      <c r="O291" s="49">
        <v>15.1</v>
      </c>
      <c r="P291" s="49">
        <v>82.2</v>
      </c>
      <c r="Q291" s="49">
        <v>86.8</v>
      </c>
      <c r="R291" s="20">
        <v>-1.35E-06</v>
      </c>
      <c r="Z291" s="51">
        <v>1.564</v>
      </c>
      <c r="AA291" s="45">
        <v>221.844</v>
      </c>
      <c r="AB291" s="45">
        <f t="shared" si="24"/>
        <v>205.51700000000002</v>
      </c>
      <c r="AC291" s="51">
        <v>0.171</v>
      </c>
      <c r="AD291" s="52">
        <v>1.066</v>
      </c>
      <c r="AE291" s="52">
        <f t="shared" si="25"/>
        <v>1.066</v>
      </c>
      <c r="AF291" s="53">
        <v>10</v>
      </c>
      <c r="AG291" s="48">
        <v>1944.8839418170273</v>
      </c>
    </row>
    <row r="292" spans="1:33" ht="12.75">
      <c r="A292" s="19">
        <v>37081</v>
      </c>
      <c r="B292" s="42">
        <v>190</v>
      </c>
      <c r="C292" s="21">
        <v>0.994212985</v>
      </c>
      <c r="D292" s="59">
        <v>0.994212985</v>
      </c>
      <c r="E292" s="23">
        <v>2824</v>
      </c>
      <c r="F292" s="55">
        <v>0</v>
      </c>
      <c r="G292" s="43">
        <v>40.09062947</v>
      </c>
      <c r="H292" s="43">
        <v>-74.98694578</v>
      </c>
      <c r="I292" s="47">
        <v>840.4</v>
      </c>
      <c r="J292" s="49">
        <f t="shared" si="28"/>
        <v>800.42</v>
      </c>
      <c r="K292" s="61">
        <f t="shared" si="26"/>
        <v>1957.9195686307326</v>
      </c>
      <c r="L292" s="61">
        <f t="shared" si="29"/>
        <v>1933.2195686307325</v>
      </c>
      <c r="M292" s="61">
        <f t="shared" si="27"/>
        <v>1966.9195686307326</v>
      </c>
      <c r="N292" s="48">
        <f t="shared" si="30"/>
        <v>1950.0695686307326</v>
      </c>
      <c r="O292" s="49">
        <v>15</v>
      </c>
      <c r="P292" s="49">
        <v>82.8</v>
      </c>
      <c r="Q292" s="49">
        <v>66.8</v>
      </c>
      <c r="Z292" s="51">
        <v>1.454</v>
      </c>
      <c r="AA292" s="45">
        <v>172.841</v>
      </c>
      <c r="AB292" s="45">
        <f t="shared" si="24"/>
        <v>197.3476666666667</v>
      </c>
      <c r="AC292" s="51">
        <v>0.161</v>
      </c>
      <c r="AD292" s="52">
        <v>1.066</v>
      </c>
      <c r="AE292" s="52">
        <f t="shared" si="25"/>
        <v>1.066</v>
      </c>
      <c r="AF292" s="53">
        <v>10</v>
      </c>
      <c r="AG292" s="48">
        <v>1950.0695686307326</v>
      </c>
    </row>
    <row r="293" spans="1:33" ht="12.75">
      <c r="A293" s="19">
        <v>37081</v>
      </c>
      <c r="B293" s="42">
        <v>190</v>
      </c>
      <c r="C293" s="21">
        <v>0.994328678</v>
      </c>
      <c r="D293" s="59">
        <v>0.994328678</v>
      </c>
      <c r="E293" s="23">
        <v>2834</v>
      </c>
      <c r="F293" s="55">
        <v>0</v>
      </c>
      <c r="G293" s="43">
        <v>40.08892188</v>
      </c>
      <c r="H293" s="43">
        <v>-74.99492763</v>
      </c>
      <c r="I293" s="47">
        <v>838.5</v>
      </c>
      <c r="J293" s="49">
        <f t="shared" si="28"/>
        <v>798.52</v>
      </c>
      <c r="K293" s="61">
        <f t="shared" si="26"/>
        <v>1977.6545368382856</v>
      </c>
      <c r="L293" s="61">
        <f t="shared" si="29"/>
        <v>1952.9545368382855</v>
      </c>
      <c r="M293" s="61">
        <f t="shared" si="27"/>
        <v>1986.6545368382856</v>
      </c>
      <c r="N293" s="48">
        <f t="shared" si="30"/>
        <v>1969.8045368382855</v>
      </c>
      <c r="O293" s="49">
        <v>14.8</v>
      </c>
      <c r="P293" s="49">
        <v>82.6</v>
      </c>
      <c r="Q293" s="49">
        <v>62.9</v>
      </c>
      <c r="Z293" s="51">
        <v>1.535</v>
      </c>
      <c r="AA293" s="45">
        <v>172.838</v>
      </c>
      <c r="AB293" s="45">
        <f t="shared" si="24"/>
        <v>189.17833333333337</v>
      </c>
      <c r="AC293" s="51">
        <v>0.151</v>
      </c>
      <c r="AD293" s="52">
        <v>1.066</v>
      </c>
      <c r="AE293" s="52">
        <f t="shared" si="25"/>
        <v>1.066</v>
      </c>
      <c r="AF293" s="53">
        <v>10</v>
      </c>
      <c r="AG293" s="48">
        <v>1969.8045368382855</v>
      </c>
    </row>
    <row r="294" spans="1:33" ht="12.75">
      <c r="A294" s="19">
        <v>37081</v>
      </c>
      <c r="B294" s="42">
        <v>190</v>
      </c>
      <c r="C294" s="21">
        <v>0.99444443</v>
      </c>
      <c r="D294" s="59">
        <v>0.99444443</v>
      </c>
      <c r="E294" s="23">
        <v>2844</v>
      </c>
      <c r="F294" s="55">
        <v>0</v>
      </c>
      <c r="G294" s="43">
        <v>40.08533065</v>
      </c>
      <c r="H294" s="43">
        <v>-75.00210486</v>
      </c>
      <c r="I294" s="47">
        <v>837.1</v>
      </c>
      <c r="J294" s="49">
        <f t="shared" si="28"/>
        <v>797.12</v>
      </c>
      <c r="K294" s="61">
        <f t="shared" si="26"/>
        <v>1992.2261631499478</v>
      </c>
      <c r="L294" s="61">
        <f t="shared" si="29"/>
        <v>1967.5261631499477</v>
      </c>
      <c r="M294" s="61">
        <f t="shared" si="27"/>
        <v>2001.2261631499478</v>
      </c>
      <c r="N294" s="48">
        <f t="shared" si="30"/>
        <v>1984.3761631499478</v>
      </c>
      <c r="O294" s="49">
        <v>14.8</v>
      </c>
      <c r="P294" s="49">
        <v>82.1</v>
      </c>
      <c r="Q294" s="49">
        <v>50.1</v>
      </c>
      <c r="S294" s="20">
        <v>2.934E-05</v>
      </c>
      <c r="T294" s="20">
        <v>1.886E-05</v>
      </c>
      <c r="U294" s="20">
        <v>1.028E-05</v>
      </c>
      <c r="V294" s="50">
        <v>780.1</v>
      </c>
      <c r="W294" s="50">
        <v>315.5</v>
      </c>
      <c r="X294" s="50">
        <v>309</v>
      </c>
      <c r="Y294" s="50">
        <v>12.3</v>
      </c>
      <c r="Z294" s="51">
        <v>1.444</v>
      </c>
      <c r="AA294" s="45">
        <v>123.835</v>
      </c>
      <c r="AB294" s="45">
        <f t="shared" si="24"/>
        <v>181.0088333333333</v>
      </c>
      <c r="AC294" s="51">
        <v>0.142</v>
      </c>
      <c r="AD294" s="52">
        <v>-0.044</v>
      </c>
      <c r="AE294" s="52">
        <f t="shared" si="25"/>
        <v>0.8810000000000001</v>
      </c>
      <c r="AF294" s="53">
        <v>10</v>
      </c>
      <c r="AG294" s="48">
        <v>1984.3761631499478</v>
      </c>
    </row>
    <row r="295" spans="1:33" ht="12.75">
      <c r="A295" s="19">
        <v>37081</v>
      </c>
      <c r="B295" s="42">
        <v>190</v>
      </c>
      <c r="C295" s="21">
        <v>0.994560182</v>
      </c>
      <c r="D295" s="59">
        <v>0.994560182</v>
      </c>
      <c r="E295" s="23">
        <v>2854</v>
      </c>
      <c r="F295" s="55">
        <v>0</v>
      </c>
      <c r="G295" s="43">
        <v>40.0800808</v>
      </c>
      <c r="H295" s="43">
        <v>-75.0078049</v>
      </c>
      <c r="I295" s="47">
        <v>834.8</v>
      </c>
      <c r="J295" s="49">
        <f t="shared" si="28"/>
        <v>794.8199999999999</v>
      </c>
      <c r="K295" s="61">
        <f t="shared" si="26"/>
        <v>2016.220913510713</v>
      </c>
      <c r="L295" s="61">
        <f t="shared" si="29"/>
        <v>1991.520913510713</v>
      </c>
      <c r="M295" s="61">
        <f t="shared" si="27"/>
        <v>2025.220913510713</v>
      </c>
      <c r="N295" s="48">
        <f t="shared" si="30"/>
        <v>2008.3709135107129</v>
      </c>
      <c r="O295" s="49">
        <v>14.6</v>
      </c>
      <c r="P295" s="49">
        <v>82.2</v>
      </c>
      <c r="Q295" s="49">
        <v>56.5</v>
      </c>
      <c r="Z295" s="51">
        <v>1.424</v>
      </c>
      <c r="AA295" s="45">
        <v>123.833</v>
      </c>
      <c r="AB295" s="45">
        <f t="shared" si="24"/>
        <v>164.67283333333333</v>
      </c>
      <c r="AC295" s="51">
        <v>0.173</v>
      </c>
      <c r="AD295" s="52">
        <v>1.066</v>
      </c>
      <c r="AE295" s="52">
        <f t="shared" si="25"/>
        <v>0.8810000000000001</v>
      </c>
      <c r="AF295" s="53">
        <v>10</v>
      </c>
      <c r="AG295" s="48">
        <v>2008.3709135107129</v>
      </c>
    </row>
    <row r="296" spans="1:33" ht="12.75">
      <c r="A296" s="19">
        <v>37081</v>
      </c>
      <c r="B296" s="42">
        <v>190</v>
      </c>
      <c r="C296" s="21">
        <v>0.994675934</v>
      </c>
      <c r="D296" s="59">
        <v>0.994675934</v>
      </c>
      <c r="E296" s="23">
        <v>2864</v>
      </c>
      <c r="F296" s="55">
        <v>0</v>
      </c>
      <c r="G296" s="43">
        <v>40.07389205</v>
      </c>
      <c r="H296" s="43">
        <v>-75.01183166</v>
      </c>
      <c r="I296" s="47">
        <v>833.3</v>
      </c>
      <c r="J296" s="49">
        <f t="shared" si="28"/>
        <v>793.3199999999999</v>
      </c>
      <c r="K296" s="61">
        <f t="shared" si="26"/>
        <v>2031.9071008265757</v>
      </c>
      <c r="L296" s="61">
        <f t="shared" si="29"/>
        <v>2007.2071008265757</v>
      </c>
      <c r="M296" s="61">
        <f t="shared" si="27"/>
        <v>2040.9071008265757</v>
      </c>
      <c r="N296" s="48">
        <f t="shared" si="30"/>
        <v>2024.0571008265756</v>
      </c>
      <c r="O296" s="49">
        <v>14.4</v>
      </c>
      <c r="P296" s="49">
        <v>82.5</v>
      </c>
      <c r="Q296" s="49">
        <v>61.6</v>
      </c>
      <c r="Z296" s="51">
        <v>1.495</v>
      </c>
      <c r="AA296" s="45">
        <v>172.83</v>
      </c>
      <c r="AB296" s="45">
        <f t="shared" si="24"/>
        <v>164.6701666666667</v>
      </c>
      <c r="AC296" s="51">
        <v>0.182</v>
      </c>
      <c r="AD296" s="52">
        <v>1.066</v>
      </c>
      <c r="AE296" s="52">
        <f t="shared" si="25"/>
        <v>0.8810000000000001</v>
      </c>
      <c r="AF296" s="53">
        <v>10</v>
      </c>
      <c r="AG296" s="48">
        <v>2024.0571008265756</v>
      </c>
    </row>
    <row r="297" spans="1:33" ht="12.75">
      <c r="A297" s="19">
        <v>37081</v>
      </c>
      <c r="B297" s="42">
        <v>190</v>
      </c>
      <c r="C297" s="21">
        <v>0.994791687</v>
      </c>
      <c r="D297" s="59">
        <v>0.994791687</v>
      </c>
      <c r="E297" s="23">
        <v>2874</v>
      </c>
      <c r="F297" s="55">
        <v>0</v>
      </c>
      <c r="G297" s="43">
        <v>40.06704934</v>
      </c>
      <c r="H297" s="43">
        <v>-75.01396279</v>
      </c>
      <c r="I297" s="47">
        <v>832</v>
      </c>
      <c r="J297" s="49">
        <f t="shared" si="28"/>
        <v>792.02</v>
      </c>
      <c r="K297" s="61">
        <f t="shared" si="26"/>
        <v>2045.5258062187686</v>
      </c>
      <c r="L297" s="61">
        <f t="shared" si="29"/>
        <v>2020.8258062187685</v>
      </c>
      <c r="M297" s="61">
        <f t="shared" si="27"/>
        <v>2054.5258062187686</v>
      </c>
      <c r="N297" s="48">
        <f t="shared" si="30"/>
        <v>2037.6758062187687</v>
      </c>
      <c r="O297" s="49">
        <v>14.3</v>
      </c>
      <c r="P297" s="49">
        <v>83.1</v>
      </c>
      <c r="Q297" s="49">
        <v>34</v>
      </c>
      <c r="R297" s="20">
        <v>-1.57E-06</v>
      </c>
      <c r="S297" s="20">
        <v>3.234E-05</v>
      </c>
      <c r="T297" s="20">
        <v>2.048E-05</v>
      </c>
      <c r="U297" s="20">
        <v>1.143E-05</v>
      </c>
      <c r="V297" s="50">
        <v>774.8</v>
      </c>
      <c r="W297" s="50">
        <v>315.5</v>
      </c>
      <c r="X297" s="50">
        <v>308.9</v>
      </c>
      <c r="Y297" s="50">
        <v>12.2</v>
      </c>
      <c r="Z297" s="51">
        <v>1.513</v>
      </c>
      <c r="AA297" s="45">
        <v>172.827</v>
      </c>
      <c r="AB297" s="45">
        <f t="shared" si="24"/>
        <v>156.50066666666666</v>
      </c>
      <c r="AC297" s="51">
        <v>0.161</v>
      </c>
      <c r="AD297" s="52">
        <v>1.066</v>
      </c>
      <c r="AE297" s="52">
        <f t="shared" si="25"/>
        <v>0.8809999999999999</v>
      </c>
      <c r="AF297" s="53">
        <v>10</v>
      </c>
      <c r="AG297" s="48">
        <v>2037.6758062187687</v>
      </c>
    </row>
    <row r="298" spans="1:33" ht="12.75">
      <c r="A298" s="19">
        <v>37081</v>
      </c>
      <c r="B298" s="42">
        <v>190</v>
      </c>
      <c r="C298" s="21">
        <v>0.994907379</v>
      </c>
      <c r="D298" s="59">
        <v>0.994907379</v>
      </c>
      <c r="E298" s="23">
        <v>2884</v>
      </c>
      <c r="F298" s="55">
        <v>0</v>
      </c>
      <c r="G298" s="43">
        <v>40.06002253</v>
      </c>
      <c r="H298" s="43">
        <v>-75.01334428</v>
      </c>
      <c r="I298" s="47">
        <v>830.1</v>
      </c>
      <c r="J298" s="49">
        <f t="shared" si="28"/>
        <v>790.12</v>
      </c>
      <c r="K298" s="61">
        <f t="shared" si="26"/>
        <v>2065.470330965552</v>
      </c>
      <c r="L298" s="61">
        <f t="shared" si="29"/>
        <v>2040.770330965552</v>
      </c>
      <c r="M298" s="61">
        <f t="shared" si="27"/>
        <v>2074.470330965552</v>
      </c>
      <c r="N298" s="48">
        <f t="shared" si="30"/>
        <v>2057.620330965552</v>
      </c>
      <c r="O298" s="49">
        <v>14.1</v>
      </c>
      <c r="P298" s="49">
        <v>83.1</v>
      </c>
      <c r="Q298" s="49">
        <v>21.2</v>
      </c>
      <c r="Z298" s="51">
        <v>1.513</v>
      </c>
      <c r="AA298" s="45">
        <v>172.825</v>
      </c>
      <c r="AB298" s="45">
        <f t="shared" si="24"/>
        <v>156.49800000000002</v>
      </c>
      <c r="AC298" s="51">
        <v>0.163</v>
      </c>
      <c r="AD298" s="52">
        <v>1.066</v>
      </c>
      <c r="AE298" s="52">
        <f t="shared" si="25"/>
        <v>0.8809999999999999</v>
      </c>
      <c r="AF298" s="53">
        <v>10</v>
      </c>
      <c r="AG298" s="48">
        <v>2057.620330965552</v>
      </c>
    </row>
    <row r="299" spans="1:33" ht="12.75">
      <c r="A299" s="19">
        <v>37081</v>
      </c>
      <c r="B299" s="42">
        <v>190</v>
      </c>
      <c r="C299" s="21">
        <v>0.995023131</v>
      </c>
      <c r="D299" s="59">
        <v>0.995023131</v>
      </c>
      <c r="E299" s="23">
        <v>2894</v>
      </c>
      <c r="F299" s="55">
        <v>0</v>
      </c>
      <c r="G299" s="43">
        <v>40.05353332</v>
      </c>
      <c r="H299" s="43">
        <v>-75.01001844</v>
      </c>
      <c r="I299" s="47">
        <v>829</v>
      </c>
      <c r="J299" s="49">
        <f t="shared" si="28"/>
        <v>789.02</v>
      </c>
      <c r="K299" s="61">
        <f t="shared" si="26"/>
        <v>2077.0390936928698</v>
      </c>
      <c r="L299" s="61">
        <f t="shared" si="29"/>
        <v>2052.33909369287</v>
      </c>
      <c r="M299" s="61">
        <f t="shared" si="27"/>
        <v>2086.0390936928698</v>
      </c>
      <c r="N299" s="48">
        <f t="shared" si="30"/>
        <v>2069.18909369287</v>
      </c>
      <c r="O299" s="49">
        <v>14</v>
      </c>
      <c r="P299" s="49">
        <v>83.2</v>
      </c>
      <c r="Q299" s="49">
        <v>48</v>
      </c>
      <c r="Z299" s="51">
        <v>1.616</v>
      </c>
      <c r="AA299" s="45">
        <v>221.822</v>
      </c>
      <c r="AB299" s="45">
        <f aca="true" t="shared" si="31" ref="AB299:AB353">AVERAGE(AA294:AA299)</f>
        <v>164.662</v>
      </c>
      <c r="AC299" s="51">
        <v>0.163</v>
      </c>
      <c r="AD299" s="52">
        <v>1.066</v>
      </c>
      <c r="AE299" s="52">
        <f aca="true" t="shared" si="32" ref="AE299:AE353">AVERAGE(AD294:AD299)</f>
        <v>0.8809999999999999</v>
      </c>
      <c r="AF299" s="53">
        <v>10</v>
      </c>
      <c r="AG299" s="48">
        <v>2069.18909369287</v>
      </c>
    </row>
    <row r="300" spans="1:33" ht="12.75">
      <c r="A300" s="19">
        <v>37081</v>
      </c>
      <c r="B300" s="42">
        <v>190</v>
      </c>
      <c r="C300" s="21">
        <v>0.995138884</v>
      </c>
      <c r="D300" s="59">
        <v>0.995138884</v>
      </c>
      <c r="E300" s="23">
        <v>2904</v>
      </c>
      <c r="F300" s="55">
        <v>0</v>
      </c>
      <c r="G300" s="43">
        <v>40.04839148</v>
      </c>
      <c r="H300" s="43">
        <v>-75.00431222</v>
      </c>
      <c r="I300" s="47">
        <v>828</v>
      </c>
      <c r="J300" s="49">
        <f t="shared" si="28"/>
        <v>788.02</v>
      </c>
      <c r="K300" s="61">
        <f t="shared" si="26"/>
        <v>2087.5701550292433</v>
      </c>
      <c r="L300" s="61">
        <f t="shared" si="29"/>
        <v>2062.8701550292435</v>
      </c>
      <c r="M300" s="61">
        <f t="shared" si="27"/>
        <v>2096.5701550292433</v>
      </c>
      <c r="N300" s="48">
        <f t="shared" si="30"/>
        <v>2079.7201550292434</v>
      </c>
      <c r="O300" s="49">
        <v>13.9</v>
      </c>
      <c r="P300" s="49">
        <v>83.8</v>
      </c>
      <c r="Q300" s="49">
        <v>57.5</v>
      </c>
      <c r="S300" s="20">
        <v>3.278E-05</v>
      </c>
      <c r="T300" s="20">
        <v>2.049E-05</v>
      </c>
      <c r="U300" s="20">
        <v>1.062E-05</v>
      </c>
      <c r="V300" s="50">
        <v>770.3</v>
      </c>
      <c r="W300" s="50">
        <v>315.4</v>
      </c>
      <c r="X300" s="50">
        <v>308.8</v>
      </c>
      <c r="Y300" s="50">
        <v>12</v>
      </c>
      <c r="Z300" s="51">
        <v>1.455</v>
      </c>
      <c r="AA300" s="45">
        <v>172.819</v>
      </c>
      <c r="AB300" s="45">
        <f t="shared" si="31"/>
        <v>172.82600000000002</v>
      </c>
      <c r="AC300" s="51">
        <v>0.173</v>
      </c>
      <c r="AD300" s="52">
        <v>1.066</v>
      </c>
      <c r="AE300" s="52">
        <f t="shared" si="32"/>
        <v>1.066</v>
      </c>
      <c r="AF300" s="53">
        <v>10</v>
      </c>
      <c r="AG300" s="48">
        <v>2079.7201550292434</v>
      </c>
    </row>
    <row r="301" spans="1:33" ht="12.75">
      <c r="A301" s="19">
        <v>37081</v>
      </c>
      <c r="B301" s="42">
        <v>190</v>
      </c>
      <c r="C301" s="21">
        <v>0.995254636</v>
      </c>
      <c r="D301" s="59">
        <v>0.995254636</v>
      </c>
      <c r="E301" s="23">
        <v>2914</v>
      </c>
      <c r="F301" s="55">
        <v>0</v>
      </c>
      <c r="G301" s="43">
        <v>40.04513039</v>
      </c>
      <c r="H301" s="43">
        <v>-74.99680925</v>
      </c>
      <c r="I301" s="47">
        <v>825.9</v>
      </c>
      <c r="J301" s="49">
        <f t="shared" si="28"/>
        <v>785.92</v>
      </c>
      <c r="K301" s="61">
        <f t="shared" si="26"/>
        <v>2109.7289517164627</v>
      </c>
      <c r="L301" s="61">
        <f t="shared" si="29"/>
        <v>2085.028951716463</v>
      </c>
      <c r="M301" s="61">
        <f t="shared" si="27"/>
        <v>2118.7289517164627</v>
      </c>
      <c r="N301" s="48">
        <f t="shared" si="30"/>
        <v>2101.878951716463</v>
      </c>
      <c r="O301" s="49">
        <v>13.5</v>
      </c>
      <c r="P301" s="49">
        <v>85.2</v>
      </c>
      <c r="Q301" s="49">
        <v>44.1</v>
      </c>
      <c r="Z301" s="51">
        <v>1.504</v>
      </c>
      <c r="AA301" s="45">
        <v>172.816</v>
      </c>
      <c r="AB301" s="45">
        <f t="shared" si="31"/>
        <v>180.9898333333333</v>
      </c>
      <c r="AC301" s="51">
        <v>0.152</v>
      </c>
      <c r="AD301" s="52">
        <v>1.066</v>
      </c>
      <c r="AE301" s="52">
        <f t="shared" si="32"/>
        <v>1.066</v>
      </c>
      <c r="AF301" s="53">
        <v>10</v>
      </c>
      <c r="AG301" s="48">
        <v>2101.878951716463</v>
      </c>
    </row>
    <row r="302" spans="1:33" ht="12.75">
      <c r="A302" s="19">
        <v>37081</v>
      </c>
      <c r="B302" s="42">
        <v>190</v>
      </c>
      <c r="C302" s="21">
        <v>0.995370388</v>
      </c>
      <c r="D302" s="59">
        <v>0.995370388</v>
      </c>
      <c r="E302" s="23">
        <v>2924</v>
      </c>
      <c r="F302" s="55">
        <v>0</v>
      </c>
      <c r="G302" s="43">
        <v>40.04495452</v>
      </c>
      <c r="H302" s="43">
        <v>-74.98865515</v>
      </c>
      <c r="I302" s="47">
        <v>824.5</v>
      </c>
      <c r="J302" s="49">
        <f t="shared" si="28"/>
        <v>784.52</v>
      </c>
      <c r="K302" s="61">
        <f t="shared" si="26"/>
        <v>2124.5344011452544</v>
      </c>
      <c r="L302" s="61">
        <f t="shared" si="29"/>
        <v>2099.8344011452546</v>
      </c>
      <c r="M302" s="61">
        <f t="shared" si="27"/>
        <v>2133.5344011452544</v>
      </c>
      <c r="N302" s="48">
        <f t="shared" si="30"/>
        <v>2116.6844011452545</v>
      </c>
      <c r="O302" s="49">
        <v>13.4</v>
      </c>
      <c r="P302" s="49">
        <v>86</v>
      </c>
      <c r="Q302" s="49">
        <v>40.1</v>
      </c>
      <c r="Z302" s="51">
        <v>1.455</v>
      </c>
      <c r="AA302" s="45">
        <v>172.814</v>
      </c>
      <c r="AB302" s="45">
        <f t="shared" si="31"/>
        <v>180.98716666666667</v>
      </c>
      <c r="AC302" s="51">
        <v>0.152</v>
      </c>
      <c r="AD302" s="52">
        <v>1.066</v>
      </c>
      <c r="AE302" s="52">
        <f t="shared" si="32"/>
        <v>1.066</v>
      </c>
      <c r="AF302" s="53">
        <v>10</v>
      </c>
      <c r="AG302" s="48">
        <v>2116.6844011452545</v>
      </c>
    </row>
    <row r="303" spans="1:33" ht="12.75">
      <c r="A303" s="19">
        <v>37081</v>
      </c>
      <c r="B303" s="42">
        <v>190</v>
      </c>
      <c r="C303" s="21">
        <v>0.99548614</v>
      </c>
      <c r="D303" s="59">
        <v>0.99548614</v>
      </c>
      <c r="E303" s="23">
        <v>2934</v>
      </c>
      <c r="F303" s="55">
        <v>0</v>
      </c>
      <c r="G303" s="43">
        <v>40.04727982</v>
      </c>
      <c r="H303" s="43">
        <v>-74.98138908</v>
      </c>
      <c r="I303" s="47">
        <v>823.7</v>
      </c>
      <c r="J303" s="49">
        <f t="shared" si="28"/>
        <v>783.72</v>
      </c>
      <c r="K303" s="61">
        <f t="shared" si="26"/>
        <v>2133.0065248939745</v>
      </c>
      <c r="L303" s="61">
        <f t="shared" si="29"/>
        <v>2108.3065248939747</v>
      </c>
      <c r="M303" s="61">
        <f t="shared" si="27"/>
        <v>2142.0065248939745</v>
      </c>
      <c r="N303" s="48">
        <f t="shared" si="30"/>
        <v>2125.1565248939746</v>
      </c>
      <c r="O303" s="49">
        <v>13.2</v>
      </c>
      <c r="P303" s="49">
        <v>86.6</v>
      </c>
      <c r="Q303" s="49">
        <v>57.9</v>
      </c>
      <c r="R303" s="20">
        <v>3.74E-06</v>
      </c>
      <c r="S303" s="20">
        <v>2.932E-05</v>
      </c>
      <c r="T303" s="20">
        <v>1.81E-05</v>
      </c>
      <c r="U303" s="20">
        <v>1.019E-05</v>
      </c>
      <c r="V303" s="50">
        <v>765.7</v>
      </c>
      <c r="W303" s="50">
        <v>315.3</v>
      </c>
      <c r="X303" s="50">
        <v>308.6</v>
      </c>
      <c r="Y303" s="50">
        <v>11.6</v>
      </c>
      <c r="Z303" s="51">
        <v>1.544</v>
      </c>
      <c r="AA303" s="45">
        <v>172.811</v>
      </c>
      <c r="AB303" s="45">
        <f t="shared" si="31"/>
        <v>180.9845</v>
      </c>
      <c r="AC303" s="51">
        <v>0.151</v>
      </c>
      <c r="AD303" s="52">
        <v>1.066</v>
      </c>
      <c r="AE303" s="52">
        <f t="shared" si="32"/>
        <v>1.066</v>
      </c>
      <c r="AF303" s="53">
        <v>10</v>
      </c>
      <c r="AG303" s="48">
        <v>2125.1565248939746</v>
      </c>
    </row>
    <row r="304" spans="1:33" ht="12.75">
      <c r="A304" s="19">
        <v>37081</v>
      </c>
      <c r="B304" s="42">
        <v>190</v>
      </c>
      <c r="C304" s="21">
        <v>0.995601833</v>
      </c>
      <c r="D304" s="59">
        <v>0.995601833</v>
      </c>
      <c r="E304" s="23">
        <v>2944</v>
      </c>
      <c r="F304" s="55">
        <v>0</v>
      </c>
      <c r="G304" s="43">
        <v>40.05149392</v>
      </c>
      <c r="H304" s="43">
        <v>-74.97626845</v>
      </c>
      <c r="I304" s="47">
        <v>821.9</v>
      </c>
      <c r="J304" s="49">
        <f t="shared" si="28"/>
        <v>781.92</v>
      </c>
      <c r="K304" s="61">
        <f t="shared" si="26"/>
        <v>2152.100466100427</v>
      </c>
      <c r="L304" s="61">
        <f t="shared" si="29"/>
        <v>2127.4004661004274</v>
      </c>
      <c r="M304" s="61">
        <f t="shared" si="27"/>
        <v>2161.100466100427</v>
      </c>
      <c r="N304" s="48">
        <f t="shared" si="30"/>
        <v>2144.2504661004273</v>
      </c>
      <c r="O304" s="49">
        <v>13.1</v>
      </c>
      <c r="P304" s="49">
        <v>87.2</v>
      </c>
      <c r="Q304" s="49">
        <v>65.5</v>
      </c>
      <c r="Z304" s="51">
        <v>1.584</v>
      </c>
      <c r="AA304" s="45">
        <v>221.808</v>
      </c>
      <c r="AB304" s="45">
        <f t="shared" si="31"/>
        <v>189.1483333333333</v>
      </c>
      <c r="AC304" s="51">
        <v>0.162</v>
      </c>
      <c r="AD304" s="52">
        <v>1.066</v>
      </c>
      <c r="AE304" s="52">
        <f t="shared" si="32"/>
        <v>1.066</v>
      </c>
      <c r="AF304" s="53">
        <v>10</v>
      </c>
      <c r="AG304" s="48">
        <v>2144.2504661004273</v>
      </c>
    </row>
    <row r="305" spans="1:33" ht="12.75">
      <c r="A305" s="19">
        <v>37081</v>
      </c>
      <c r="B305" s="42">
        <v>190</v>
      </c>
      <c r="C305" s="21">
        <v>0.995717585</v>
      </c>
      <c r="D305" s="59">
        <v>0.995717585</v>
      </c>
      <c r="E305" s="23">
        <v>2954</v>
      </c>
      <c r="F305" s="55">
        <v>0</v>
      </c>
      <c r="G305" s="43">
        <v>40.05704633</v>
      </c>
      <c r="H305" s="43">
        <v>-74.97390286</v>
      </c>
      <c r="I305" s="47">
        <v>820.2</v>
      </c>
      <c r="J305" s="49">
        <f t="shared" si="28"/>
        <v>780.22</v>
      </c>
      <c r="K305" s="61">
        <f t="shared" si="26"/>
        <v>2170.1740355694433</v>
      </c>
      <c r="L305" s="61">
        <f t="shared" si="29"/>
        <v>2145.4740355694435</v>
      </c>
      <c r="M305" s="61">
        <f t="shared" si="27"/>
        <v>2179.1740355694433</v>
      </c>
      <c r="N305" s="48">
        <f t="shared" si="30"/>
        <v>2162.3240355694434</v>
      </c>
      <c r="O305" s="49">
        <v>13.1</v>
      </c>
      <c r="P305" s="49">
        <v>86.9</v>
      </c>
      <c r="Q305" s="49">
        <v>61.9</v>
      </c>
      <c r="Z305" s="51">
        <v>1.594</v>
      </c>
      <c r="AA305" s="45">
        <v>221.805</v>
      </c>
      <c r="AB305" s="45">
        <f t="shared" si="31"/>
        <v>189.1455</v>
      </c>
      <c r="AC305" s="51">
        <v>0.153</v>
      </c>
      <c r="AD305" s="52">
        <v>1.066</v>
      </c>
      <c r="AE305" s="52">
        <f t="shared" si="32"/>
        <v>1.066</v>
      </c>
      <c r="AF305" s="53">
        <v>10</v>
      </c>
      <c r="AG305" s="48">
        <v>2162.3240355694434</v>
      </c>
    </row>
    <row r="306" spans="1:33" ht="12.75">
      <c r="A306" s="19">
        <v>37081</v>
      </c>
      <c r="B306" s="42">
        <v>190</v>
      </c>
      <c r="C306" s="21">
        <v>0.995833337</v>
      </c>
      <c r="D306" s="59">
        <v>0.995833337</v>
      </c>
      <c r="E306" s="23">
        <v>2964</v>
      </c>
      <c r="F306" s="55">
        <v>0</v>
      </c>
      <c r="G306" s="43">
        <v>40.06271457</v>
      </c>
      <c r="H306" s="43">
        <v>-74.97338075</v>
      </c>
      <c r="I306" s="47">
        <v>817.9</v>
      </c>
      <c r="J306" s="49">
        <f t="shared" si="28"/>
        <v>777.92</v>
      </c>
      <c r="K306" s="61">
        <f t="shared" si="26"/>
        <v>2194.689293540433</v>
      </c>
      <c r="L306" s="61">
        <f t="shared" si="29"/>
        <v>2169.989293540433</v>
      </c>
      <c r="M306" s="61">
        <f t="shared" si="27"/>
        <v>2203.689293540433</v>
      </c>
      <c r="N306" s="48">
        <f t="shared" si="30"/>
        <v>2186.839293540433</v>
      </c>
      <c r="O306" s="49">
        <v>13.1</v>
      </c>
      <c r="P306" s="49">
        <v>85.3</v>
      </c>
      <c r="Q306" s="49">
        <v>54.9</v>
      </c>
      <c r="S306" s="20">
        <v>2.932E-05</v>
      </c>
      <c r="T306" s="20">
        <v>1.797E-05</v>
      </c>
      <c r="U306" s="20">
        <v>9.813E-06</v>
      </c>
      <c r="V306" s="50">
        <v>760.8</v>
      </c>
      <c r="W306" s="50">
        <v>315.3</v>
      </c>
      <c r="X306" s="50">
        <v>308.5</v>
      </c>
      <c r="Y306" s="50">
        <v>11.6</v>
      </c>
      <c r="Z306" s="51">
        <v>1.423</v>
      </c>
      <c r="AA306" s="45">
        <v>123.803</v>
      </c>
      <c r="AB306" s="45">
        <f t="shared" si="31"/>
        <v>180.97616666666667</v>
      </c>
      <c r="AC306" s="51">
        <v>0.151</v>
      </c>
      <c r="AD306" s="52">
        <v>1.066</v>
      </c>
      <c r="AE306" s="52">
        <f t="shared" si="32"/>
        <v>1.066</v>
      </c>
      <c r="AF306" s="53">
        <v>10</v>
      </c>
      <c r="AG306" s="48">
        <v>2186.839293540433</v>
      </c>
    </row>
    <row r="307" spans="1:33" ht="12.75">
      <c r="A307" s="19">
        <v>37081</v>
      </c>
      <c r="B307" s="42">
        <v>190</v>
      </c>
      <c r="C307" s="21">
        <v>0.99594909</v>
      </c>
      <c r="D307" s="59">
        <v>0.99594909</v>
      </c>
      <c r="E307" s="23">
        <v>2974</v>
      </c>
      <c r="F307" s="55">
        <v>0</v>
      </c>
      <c r="G307" s="43">
        <v>40.06825643</v>
      </c>
      <c r="H307" s="43">
        <v>-74.97403045</v>
      </c>
      <c r="I307" s="47">
        <v>815.7</v>
      </c>
      <c r="J307" s="49">
        <f t="shared" si="28"/>
        <v>775.72</v>
      </c>
      <c r="K307" s="61">
        <f t="shared" si="26"/>
        <v>2218.2065887038416</v>
      </c>
      <c r="L307" s="61">
        <f t="shared" si="29"/>
        <v>2193.5065887038418</v>
      </c>
      <c r="M307" s="61">
        <f t="shared" si="27"/>
        <v>2227.2065887038416</v>
      </c>
      <c r="N307" s="48">
        <f t="shared" si="30"/>
        <v>2210.3565887038417</v>
      </c>
      <c r="O307" s="49">
        <v>12.8</v>
      </c>
      <c r="P307" s="49">
        <v>85.2</v>
      </c>
      <c r="Q307" s="49">
        <v>54.5</v>
      </c>
      <c r="Z307" s="51">
        <v>1.513</v>
      </c>
      <c r="AA307" s="45">
        <v>172.8</v>
      </c>
      <c r="AB307" s="45">
        <f t="shared" si="31"/>
        <v>180.97350000000003</v>
      </c>
      <c r="AC307" s="51">
        <v>0.162</v>
      </c>
      <c r="AD307" s="52">
        <v>1.066</v>
      </c>
      <c r="AE307" s="52">
        <f t="shared" si="32"/>
        <v>1.066</v>
      </c>
      <c r="AF307" s="53">
        <v>10</v>
      </c>
      <c r="AG307" s="48">
        <v>2210.3565887038417</v>
      </c>
    </row>
    <row r="308" spans="1:33" ht="12.75">
      <c r="A308" s="19">
        <v>37081</v>
      </c>
      <c r="B308" s="42">
        <v>190</v>
      </c>
      <c r="C308" s="21">
        <v>0.996064842</v>
      </c>
      <c r="D308" s="59">
        <v>0.996064842</v>
      </c>
      <c r="E308" s="23">
        <v>2984</v>
      </c>
      <c r="F308" s="55">
        <v>0</v>
      </c>
      <c r="G308" s="43">
        <v>40.07358141</v>
      </c>
      <c r="H308" s="43">
        <v>-74.97556314</v>
      </c>
      <c r="I308" s="47">
        <v>815</v>
      </c>
      <c r="J308" s="49">
        <f t="shared" si="28"/>
        <v>775.02</v>
      </c>
      <c r="K308" s="61">
        <f t="shared" si="26"/>
        <v>2225.703353287464</v>
      </c>
      <c r="L308" s="61">
        <f t="shared" si="29"/>
        <v>2201.003353287464</v>
      </c>
      <c r="M308" s="61">
        <f t="shared" si="27"/>
        <v>2234.703353287464</v>
      </c>
      <c r="N308" s="48">
        <f t="shared" si="30"/>
        <v>2217.853353287464</v>
      </c>
      <c r="O308" s="49">
        <v>12.6</v>
      </c>
      <c r="P308" s="49">
        <v>86.3</v>
      </c>
      <c r="Q308" s="49">
        <v>57.4</v>
      </c>
      <c r="Z308" s="51">
        <v>1.503</v>
      </c>
      <c r="AA308" s="45">
        <v>172.797</v>
      </c>
      <c r="AB308" s="45">
        <f t="shared" si="31"/>
        <v>180.9706666666667</v>
      </c>
      <c r="AC308" s="51">
        <v>0.151</v>
      </c>
      <c r="AD308" s="52">
        <v>1.066</v>
      </c>
      <c r="AE308" s="52">
        <f t="shared" si="32"/>
        <v>1.066</v>
      </c>
      <c r="AF308" s="53">
        <v>10</v>
      </c>
      <c r="AG308" s="48">
        <v>2217.853353287464</v>
      </c>
    </row>
    <row r="309" spans="1:33" ht="12.75">
      <c r="A309" s="19">
        <v>37081</v>
      </c>
      <c r="B309" s="42">
        <v>190</v>
      </c>
      <c r="C309" s="21">
        <v>0.996180534</v>
      </c>
      <c r="D309" s="59">
        <v>0.996180534</v>
      </c>
      <c r="E309" s="23">
        <v>2994</v>
      </c>
      <c r="F309" s="55">
        <v>0</v>
      </c>
      <c r="G309" s="43">
        <v>40.07876948</v>
      </c>
      <c r="H309" s="43">
        <v>-74.97777389</v>
      </c>
      <c r="I309" s="47">
        <v>813.2</v>
      </c>
      <c r="J309" s="49">
        <f t="shared" si="28"/>
        <v>773.22</v>
      </c>
      <c r="K309" s="61">
        <f t="shared" si="26"/>
        <v>2245.0118832364274</v>
      </c>
      <c r="L309" s="61">
        <f t="shared" si="29"/>
        <v>2220.3118832364275</v>
      </c>
      <c r="M309" s="61">
        <f t="shared" si="27"/>
        <v>2254.0118832364274</v>
      </c>
      <c r="N309" s="48">
        <f t="shared" si="30"/>
        <v>2237.1618832364275</v>
      </c>
      <c r="O309" s="49">
        <v>12.4</v>
      </c>
      <c r="P309" s="49">
        <v>87.3</v>
      </c>
      <c r="Q309" s="49">
        <v>50.3</v>
      </c>
      <c r="R309" s="20">
        <v>-7.87E-06</v>
      </c>
      <c r="S309" s="20">
        <v>3.134E-05</v>
      </c>
      <c r="T309" s="20">
        <v>2.092E-05</v>
      </c>
      <c r="U309" s="20">
        <v>1.274E-05</v>
      </c>
      <c r="V309" s="50">
        <v>755.6</v>
      </c>
      <c r="W309" s="50">
        <v>315.2</v>
      </c>
      <c r="X309" s="50">
        <v>308.4</v>
      </c>
      <c r="Y309" s="50">
        <v>11.6</v>
      </c>
      <c r="Z309" s="51">
        <v>1.534</v>
      </c>
      <c r="AA309" s="45">
        <v>172.795</v>
      </c>
      <c r="AB309" s="45">
        <f t="shared" si="31"/>
        <v>180.968</v>
      </c>
      <c r="AC309" s="51">
        <v>0.14</v>
      </c>
      <c r="AD309" s="52">
        <v>-0.044</v>
      </c>
      <c r="AE309" s="52">
        <f t="shared" si="32"/>
        <v>0.8810000000000001</v>
      </c>
      <c r="AF309" s="53">
        <v>10</v>
      </c>
      <c r="AG309" s="48">
        <v>2237.1618832364275</v>
      </c>
    </row>
    <row r="310" spans="1:33" ht="12.75">
      <c r="A310" s="19">
        <v>37081</v>
      </c>
      <c r="B310" s="42">
        <v>190</v>
      </c>
      <c r="C310" s="21">
        <v>0.996296287</v>
      </c>
      <c r="D310" s="59">
        <v>0.996296287</v>
      </c>
      <c r="E310" s="23">
        <v>3004</v>
      </c>
      <c r="F310" s="55">
        <v>0</v>
      </c>
      <c r="G310" s="43">
        <v>40.08377297</v>
      </c>
      <c r="H310" s="43">
        <v>-74.98068408</v>
      </c>
      <c r="I310" s="47">
        <v>811.1</v>
      </c>
      <c r="J310" s="49">
        <f t="shared" si="28"/>
        <v>771.12</v>
      </c>
      <c r="K310" s="61">
        <f t="shared" si="26"/>
        <v>2267.5953928643703</v>
      </c>
      <c r="L310" s="61">
        <f t="shared" si="29"/>
        <v>2242.8953928643705</v>
      </c>
      <c r="M310" s="61">
        <f t="shared" si="27"/>
        <v>2276.5953928643703</v>
      </c>
      <c r="N310" s="48">
        <f t="shared" si="30"/>
        <v>2259.7453928643704</v>
      </c>
      <c r="O310" s="49">
        <v>13.1</v>
      </c>
      <c r="P310" s="49">
        <v>82.8</v>
      </c>
      <c r="Q310" s="49">
        <v>50.1</v>
      </c>
      <c r="Z310" s="51">
        <v>1.504</v>
      </c>
      <c r="AA310" s="45">
        <v>172.792</v>
      </c>
      <c r="AB310" s="45">
        <f t="shared" si="31"/>
        <v>172.79866666666666</v>
      </c>
      <c r="AC310" s="51">
        <v>0.143</v>
      </c>
      <c r="AD310" s="52">
        <v>-0.044</v>
      </c>
      <c r="AE310" s="52">
        <f t="shared" si="32"/>
        <v>0.6960000000000002</v>
      </c>
      <c r="AF310" s="53">
        <v>10</v>
      </c>
      <c r="AG310" s="48">
        <v>2259.7453928643704</v>
      </c>
    </row>
    <row r="311" spans="1:33" ht="12.75">
      <c r="A311" s="19">
        <v>37081</v>
      </c>
      <c r="B311" s="42">
        <v>190</v>
      </c>
      <c r="C311" s="21">
        <v>0.996412039</v>
      </c>
      <c r="D311" s="59">
        <v>0.996412039</v>
      </c>
      <c r="E311" s="23">
        <v>3014</v>
      </c>
      <c r="F311" s="55">
        <v>0</v>
      </c>
      <c r="G311" s="43">
        <v>40.0884475</v>
      </c>
      <c r="H311" s="43">
        <v>-74.98467012</v>
      </c>
      <c r="I311" s="47">
        <v>808.6</v>
      </c>
      <c r="J311" s="49">
        <f t="shared" si="28"/>
        <v>768.62</v>
      </c>
      <c r="K311" s="61">
        <f t="shared" si="26"/>
        <v>2294.5608502438163</v>
      </c>
      <c r="L311" s="61">
        <f t="shared" si="29"/>
        <v>2269.8608502438165</v>
      </c>
      <c r="M311" s="61">
        <f t="shared" si="27"/>
        <v>2303.5608502438163</v>
      </c>
      <c r="N311" s="48">
        <f t="shared" si="30"/>
        <v>2286.7108502438164</v>
      </c>
      <c r="O311" s="49">
        <v>13.2</v>
      </c>
      <c r="P311" s="49">
        <v>79.1</v>
      </c>
      <c r="Q311" s="49">
        <v>52.4</v>
      </c>
      <c r="Z311" s="51">
        <v>1.484</v>
      </c>
      <c r="AA311" s="45">
        <v>172.789</v>
      </c>
      <c r="AB311" s="45">
        <f t="shared" si="31"/>
        <v>164.62933333333334</v>
      </c>
      <c r="AC311" s="51">
        <v>0.151</v>
      </c>
      <c r="AD311" s="52">
        <v>1.066</v>
      </c>
      <c r="AE311" s="52">
        <f t="shared" si="32"/>
        <v>0.6960000000000001</v>
      </c>
      <c r="AF311" s="53">
        <v>10</v>
      </c>
      <c r="AG311" s="48">
        <v>2286.7108502438164</v>
      </c>
    </row>
    <row r="312" spans="1:33" ht="12.75">
      <c r="A312" s="19">
        <v>37081</v>
      </c>
      <c r="B312" s="42">
        <v>190</v>
      </c>
      <c r="C312" s="21">
        <v>0.996527791</v>
      </c>
      <c r="D312" s="59">
        <v>0.996527791</v>
      </c>
      <c r="E312" s="23">
        <v>3024</v>
      </c>
      <c r="F312" s="55">
        <v>0</v>
      </c>
      <c r="G312" s="43">
        <v>40.09230513</v>
      </c>
      <c r="H312" s="43">
        <v>-74.98996859</v>
      </c>
      <c r="I312" s="47">
        <v>806.3</v>
      </c>
      <c r="J312" s="49">
        <f t="shared" si="28"/>
        <v>766.3199999999999</v>
      </c>
      <c r="K312" s="61">
        <f t="shared" si="26"/>
        <v>2319.4466470175857</v>
      </c>
      <c r="L312" s="61">
        <f t="shared" si="29"/>
        <v>2294.746647017586</v>
      </c>
      <c r="M312" s="61">
        <f t="shared" si="27"/>
        <v>2328.4466470175857</v>
      </c>
      <c r="N312" s="48">
        <f t="shared" si="30"/>
        <v>2311.596647017586</v>
      </c>
      <c r="O312" s="49">
        <v>12.6</v>
      </c>
      <c r="P312" s="49">
        <v>84</v>
      </c>
      <c r="Q312" s="49">
        <v>47.5</v>
      </c>
      <c r="Z312" s="51">
        <v>1.454</v>
      </c>
      <c r="AA312" s="45">
        <v>172.786</v>
      </c>
      <c r="AB312" s="45">
        <f t="shared" si="31"/>
        <v>172.79316666666668</v>
      </c>
      <c r="AC312" s="51">
        <v>0.141</v>
      </c>
      <c r="AD312" s="52">
        <v>-0.044</v>
      </c>
      <c r="AE312" s="52">
        <f t="shared" si="32"/>
        <v>0.511</v>
      </c>
      <c r="AF312" s="53">
        <v>10</v>
      </c>
      <c r="AG312" s="48">
        <v>2311.596647017586</v>
      </c>
    </row>
    <row r="313" spans="1:33" ht="12.75">
      <c r="A313" s="19">
        <v>37081</v>
      </c>
      <c r="B313" s="42">
        <v>190</v>
      </c>
      <c r="C313" s="21">
        <v>0.996643543</v>
      </c>
      <c r="D313" s="59">
        <v>0.996643543</v>
      </c>
      <c r="E313" s="23">
        <v>3034</v>
      </c>
      <c r="F313" s="55">
        <v>0</v>
      </c>
      <c r="G313" s="43">
        <v>40.09498029</v>
      </c>
      <c r="H313" s="43">
        <v>-74.99641191</v>
      </c>
      <c r="I313" s="47">
        <v>805.3</v>
      </c>
      <c r="J313" s="49">
        <f t="shared" si="28"/>
        <v>765.3199999999999</v>
      </c>
      <c r="K313" s="61">
        <f t="shared" si="26"/>
        <v>2330.2898641598827</v>
      </c>
      <c r="L313" s="61">
        <f t="shared" si="29"/>
        <v>2305.589864159883</v>
      </c>
      <c r="M313" s="61">
        <f t="shared" si="27"/>
        <v>2339.2898641598827</v>
      </c>
      <c r="N313" s="48">
        <f t="shared" si="30"/>
        <v>2322.4398641598827</v>
      </c>
      <c r="O313" s="49">
        <v>12.5</v>
      </c>
      <c r="P313" s="49">
        <v>85.2</v>
      </c>
      <c r="Q313" s="49">
        <v>50.6</v>
      </c>
      <c r="S313" s="20">
        <v>2.871E-05</v>
      </c>
      <c r="T313" s="20">
        <v>1.774E-05</v>
      </c>
      <c r="U313" s="20">
        <v>9.788E-06</v>
      </c>
      <c r="V313" s="50">
        <v>749.3</v>
      </c>
      <c r="W313" s="50">
        <v>315.1</v>
      </c>
      <c r="X313" s="50">
        <v>308.2</v>
      </c>
      <c r="Y313" s="50">
        <v>11.3</v>
      </c>
      <c r="Z313" s="51">
        <v>1.464</v>
      </c>
      <c r="AA313" s="45">
        <v>172.784</v>
      </c>
      <c r="AB313" s="45">
        <f t="shared" si="31"/>
        <v>172.79049999999998</v>
      </c>
      <c r="AC313" s="51">
        <v>0.182</v>
      </c>
      <c r="AD313" s="52">
        <v>1.066</v>
      </c>
      <c r="AE313" s="52">
        <f t="shared" si="32"/>
        <v>0.511</v>
      </c>
      <c r="AF313" s="53">
        <v>10</v>
      </c>
      <c r="AG313" s="48">
        <v>2322.4398641598827</v>
      </c>
    </row>
    <row r="314" spans="1:33" ht="12.75">
      <c r="A314" s="19">
        <v>37081</v>
      </c>
      <c r="B314" s="42">
        <v>190</v>
      </c>
      <c r="C314" s="21">
        <v>0.996759236</v>
      </c>
      <c r="D314" s="59">
        <v>0.996759236</v>
      </c>
      <c r="E314" s="23">
        <v>3044</v>
      </c>
      <c r="F314" s="55">
        <v>0</v>
      </c>
      <c r="G314" s="43">
        <v>40.09617786</v>
      </c>
      <c r="H314" s="43">
        <v>-75.00378597</v>
      </c>
      <c r="I314" s="47">
        <v>803.5</v>
      </c>
      <c r="J314" s="49">
        <f t="shared" si="28"/>
        <v>763.52</v>
      </c>
      <c r="K314" s="61">
        <f t="shared" si="26"/>
        <v>2349.8434072070154</v>
      </c>
      <c r="L314" s="61">
        <f t="shared" si="29"/>
        <v>2325.1434072070156</v>
      </c>
      <c r="M314" s="61">
        <f t="shared" si="27"/>
        <v>2358.8434072070154</v>
      </c>
      <c r="N314" s="48">
        <f t="shared" si="30"/>
        <v>2341.9934072070155</v>
      </c>
      <c r="O314" s="49">
        <v>12.6</v>
      </c>
      <c r="P314" s="49">
        <v>83.9</v>
      </c>
      <c r="Q314" s="49">
        <v>48.9</v>
      </c>
      <c r="Z314" s="51">
        <v>1.374</v>
      </c>
      <c r="AA314" s="45">
        <v>123.781</v>
      </c>
      <c r="AB314" s="45">
        <f t="shared" si="31"/>
        <v>164.62116666666668</v>
      </c>
      <c r="AC314" s="51">
        <v>0.213</v>
      </c>
      <c r="AD314" s="52">
        <v>1.066</v>
      </c>
      <c r="AE314" s="52">
        <f t="shared" si="32"/>
        <v>0.511</v>
      </c>
      <c r="AF314" s="53">
        <v>10</v>
      </c>
      <c r="AG314" s="48">
        <v>2341.9934072070155</v>
      </c>
    </row>
    <row r="315" spans="1:33" ht="12.75">
      <c r="A315" s="19">
        <v>37081</v>
      </c>
      <c r="B315" s="42">
        <v>190</v>
      </c>
      <c r="C315" s="21">
        <v>0.996874988</v>
      </c>
      <c r="D315" s="59">
        <v>0.996874988</v>
      </c>
      <c r="E315" s="23">
        <v>3054</v>
      </c>
      <c r="F315" s="55">
        <v>0</v>
      </c>
      <c r="G315" s="43">
        <v>40.09613883</v>
      </c>
      <c r="H315" s="43">
        <v>-75.01170883</v>
      </c>
      <c r="I315" s="47">
        <v>801.7</v>
      </c>
      <c r="J315" s="49">
        <f t="shared" si="28"/>
        <v>761.72</v>
      </c>
      <c r="K315" s="61">
        <f t="shared" si="26"/>
        <v>2369.443102217282</v>
      </c>
      <c r="L315" s="61">
        <f t="shared" si="29"/>
        <v>2344.7431022172823</v>
      </c>
      <c r="M315" s="61">
        <f t="shared" si="27"/>
        <v>2378.443102217282</v>
      </c>
      <c r="N315" s="48">
        <f t="shared" si="30"/>
        <v>2361.593102217282</v>
      </c>
      <c r="O315" s="49">
        <v>12.2</v>
      </c>
      <c r="P315" s="49">
        <v>85.3</v>
      </c>
      <c r="Q315" s="49">
        <v>48.9</v>
      </c>
      <c r="R315" s="20">
        <v>3.09E-06</v>
      </c>
      <c r="Z315" s="51">
        <v>1.494</v>
      </c>
      <c r="AA315" s="45">
        <v>172.779</v>
      </c>
      <c r="AB315" s="45">
        <f t="shared" si="31"/>
        <v>164.6185</v>
      </c>
      <c r="AC315" s="51">
        <v>0.132</v>
      </c>
      <c r="AD315" s="52">
        <v>-0.044</v>
      </c>
      <c r="AE315" s="52">
        <f t="shared" si="32"/>
        <v>0.511</v>
      </c>
      <c r="AF315" s="53">
        <v>10</v>
      </c>
      <c r="AG315" s="48">
        <v>2361.593102217282</v>
      </c>
    </row>
    <row r="316" spans="1:33" ht="12.75">
      <c r="A316" s="19">
        <v>37081</v>
      </c>
      <c r="B316" s="42">
        <v>190</v>
      </c>
      <c r="C316" s="21">
        <v>0.99699074</v>
      </c>
      <c r="D316" s="59">
        <v>0.99699074</v>
      </c>
      <c r="E316" s="23">
        <v>3064</v>
      </c>
      <c r="F316" s="55">
        <v>0</v>
      </c>
      <c r="G316" s="43">
        <v>40.09462849</v>
      </c>
      <c r="H316" s="43">
        <v>-75.0194607</v>
      </c>
      <c r="I316" s="47">
        <v>800.2</v>
      </c>
      <c r="J316" s="49">
        <f t="shared" si="28"/>
        <v>760.22</v>
      </c>
      <c r="K316" s="61">
        <f t="shared" si="26"/>
        <v>2385.8115938675874</v>
      </c>
      <c r="L316" s="61">
        <f t="shared" si="29"/>
        <v>2361.1115938675875</v>
      </c>
      <c r="M316" s="61">
        <f t="shared" si="27"/>
        <v>2394.8115938675874</v>
      </c>
      <c r="N316" s="48">
        <f t="shared" si="30"/>
        <v>2377.9615938675875</v>
      </c>
      <c r="O316" s="49">
        <v>12</v>
      </c>
      <c r="P316" s="49">
        <v>86.3</v>
      </c>
      <c r="Q316" s="49">
        <v>52</v>
      </c>
      <c r="S316" s="20">
        <v>3.579E-05</v>
      </c>
      <c r="T316" s="20">
        <v>2.206E-05</v>
      </c>
      <c r="U316" s="20">
        <v>1.241E-05</v>
      </c>
      <c r="V316" s="50">
        <v>743.9</v>
      </c>
      <c r="W316" s="50">
        <v>315.1</v>
      </c>
      <c r="X316" s="50">
        <v>308.1</v>
      </c>
      <c r="Y316" s="50">
        <v>10.9</v>
      </c>
      <c r="Z316" s="51">
        <v>1.464</v>
      </c>
      <c r="AA316" s="45">
        <v>172.776</v>
      </c>
      <c r="AB316" s="45">
        <f t="shared" si="31"/>
        <v>164.6158333333333</v>
      </c>
      <c r="AC316" s="51">
        <v>0.131</v>
      </c>
      <c r="AD316" s="52">
        <v>-0.044</v>
      </c>
      <c r="AE316" s="52">
        <f t="shared" si="32"/>
        <v>0.511</v>
      </c>
      <c r="AF316" s="53">
        <v>10</v>
      </c>
      <c r="AG316" s="48">
        <v>2377.9615938675875</v>
      </c>
    </row>
    <row r="317" spans="1:33" ht="12.75">
      <c r="A317" s="19">
        <v>37081</v>
      </c>
      <c r="B317" s="42">
        <v>190</v>
      </c>
      <c r="C317" s="21">
        <v>0.997106493</v>
      </c>
      <c r="D317" s="59">
        <v>0.997106493</v>
      </c>
      <c r="E317" s="23">
        <v>3074</v>
      </c>
      <c r="F317" s="55">
        <v>0</v>
      </c>
      <c r="G317" s="43">
        <v>40.09134871</v>
      </c>
      <c r="H317" s="43">
        <v>-75.02650359</v>
      </c>
      <c r="I317" s="47">
        <v>798.8</v>
      </c>
      <c r="J317" s="49">
        <f t="shared" si="28"/>
        <v>758.8199999999999</v>
      </c>
      <c r="K317" s="61">
        <f t="shared" si="26"/>
        <v>2401.118017941237</v>
      </c>
      <c r="L317" s="61">
        <f t="shared" si="29"/>
        <v>2376.4180179412374</v>
      </c>
      <c r="M317" s="61">
        <f t="shared" si="27"/>
        <v>2410.118017941237</v>
      </c>
      <c r="N317" s="48">
        <f t="shared" si="30"/>
        <v>2393.2680179412373</v>
      </c>
      <c r="O317" s="49">
        <v>11.9</v>
      </c>
      <c r="P317" s="49">
        <v>86.6</v>
      </c>
      <c r="Q317" s="49">
        <v>47.5</v>
      </c>
      <c r="Z317" s="51">
        <v>1.433</v>
      </c>
      <c r="AA317" s="45">
        <v>123.773</v>
      </c>
      <c r="AB317" s="45">
        <f t="shared" si="31"/>
        <v>156.4465</v>
      </c>
      <c r="AC317" s="51">
        <v>0.142</v>
      </c>
      <c r="AD317" s="52">
        <v>-0.044</v>
      </c>
      <c r="AE317" s="52">
        <f t="shared" si="32"/>
        <v>0.326</v>
      </c>
      <c r="AF317" s="53">
        <v>10</v>
      </c>
      <c r="AG317" s="48">
        <v>2393.2680179412373</v>
      </c>
    </row>
    <row r="318" spans="1:33" ht="12.75">
      <c r="A318" s="19">
        <v>37081</v>
      </c>
      <c r="B318" s="42">
        <v>190</v>
      </c>
      <c r="C318" s="21">
        <v>0.997222245</v>
      </c>
      <c r="D318" s="59">
        <v>0.997222245</v>
      </c>
      <c r="E318" s="23">
        <v>3084</v>
      </c>
      <c r="F318" s="55">
        <v>0</v>
      </c>
      <c r="G318" s="43">
        <v>40.08634648</v>
      </c>
      <c r="H318" s="43">
        <v>-75.03198914</v>
      </c>
      <c r="I318" s="47">
        <v>796.4</v>
      </c>
      <c r="J318" s="49">
        <f t="shared" si="28"/>
        <v>756.42</v>
      </c>
      <c r="K318" s="61">
        <f t="shared" si="26"/>
        <v>2427.4234216514637</v>
      </c>
      <c r="L318" s="61">
        <f t="shared" si="29"/>
        <v>2402.723421651464</v>
      </c>
      <c r="M318" s="61">
        <f t="shared" si="27"/>
        <v>2436.4234216514637</v>
      </c>
      <c r="N318" s="48">
        <f t="shared" si="30"/>
        <v>2419.573421651464</v>
      </c>
      <c r="O318" s="49">
        <v>11.9</v>
      </c>
      <c r="P318" s="49">
        <v>83.4</v>
      </c>
      <c r="Q318" s="49">
        <v>50.9</v>
      </c>
      <c r="Z318" s="51">
        <v>1.464</v>
      </c>
      <c r="AA318" s="45">
        <v>172.77</v>
      </c>
      <c r="AB318" s="45">
        <f t="shared" si="31"/>
        <v>156.44383333333334</v>
      </c>
      <c r="AC318" s="51">
        <v>0.141</v>
      </c>
      <c r="AD318" s="52">
        <v>-0.044</v>
      </c>
      <c r="AE318" s="52">
        <f t="shared" si="32"/>
        <v>0.326</v>
      </c>
      <c r="AF318" s="53">
        <v>10</v>
      </c>
      <c r="AG318" s="48">
        <v>2419.573421651464</v>
      </c>
    </row>
    <row r="319" spans="1:33" ht="12.75">
      <c r="A319" s="19">
        <v>37081</v>
      </c>
      <c r="B319" s="42">
        <v>190</v>
      </c>
      <c r="C319" s="21">
        <v>0.997337937</v>
      </c>
      <c r="D319" s="59">
        <v>0.997337937</v>
      </c>
      <c r="E319" s="23">
        <v>3094</v>
      </c>
      <c r="F319" s="55">
        <v>0</v>
      </c>
      <c r="G319" s="43">
        <v>40.08020429</v>
      </c>
      <c r="H319" s="43">
        <v>-75.03522172</v>
      </c>
      <c r="I319" s="47">
        <v>794.6</v>
      </c>
      <c r="J319" s="49">
        <f t="shared" si="28"/>
        <v>754.62</v>
      </c>
      <c r="K319" s="61">
        <f t="shared" si="26"/>
        <v>2447.2073049897785</v>
      </c>
      <c r="L319" s="61">
        <f t="shared" si="29"/>
        <v>2422.5073049897787</v>
      </c>
      <c r="M319" s="61">
        <f t="shared" si="27"/>
        <v>2456.2073049897785</v>
      </c>
      <c r="N319" s="48">
        <f t="shared" si="30"/>
        <v>2439.3573049897786</v>
      </c>
      <c r="O319" s="49">
        <v>12</v>
      </c>
      <c r="P319" s="49">
        <v>80.2</v>
      </c>
      <c r="Q319" s="49">
        <v>48.9</v>
      </c>
      <c r="S319" s="20">
        <v>3.632E-05</v>
      </c>
      <c r="T319" s="20">
        <v>2.307E-05</v>
      </c>
      <c r="U319" s="20">
        <v>1.286E-05</v>
      </c>
      <c r="V319" s="50">
        <v>738.6</v>
      </c>
      <c r="W319" s="50">
        <v>315</v>
      </c>
      <c r="X319" s="50">
        <v>308</v>
      </c>
      <c r="Y319" s="50">
        <v>10.7</v>
      </c>
      <c r="Z319" s="51">
        <v>1.464</v>
      </c>
      <c r="AA319" s="45">
        <v>172.767</v>
      </c>
      <c r="AB319" s="45">
        <f t="shared" si="31"/>
        <v>156.441</v>
      </c>
      <c r="AC319" s="51">
        <v>0.153</v>
      </c>
      <c r="AD319" s="52">
        <v>1.066</v>
      </c>
      <c r="AE319" s="52">
        <f t="shared" si="32"/>
        <v>0.326</v>
      </c>
      <c r="AF319" s="53">
        <v>10</v>
      </c>
      <c r="AG319" s="48">
        <v>2439.3573049897786</v>
      </c>
    </row>
    <row r="320" spans="1:33" ht="12.75">
      <c r="A320" s="19">
        <v>37081</v>
      </c>
      <c r="B320" s="42">
        <v>190</v>
      </c>
      <c r="C320" s="21">
        <v>0.99745369</v>
      </c>
      <c r="D320" s="59">
        <v>0.99745369</v>
      </c>
      <c r="E320" s="23">
        <v>3104</v>
      </c>
      <c r="F320" s="55">
        <v>0</v>
      </c>
      <c r="G320" s="43">
        <v>40.07349719</v>
      </c>
      <c r="H320" s="43">
        <v>-75.03578181</v>
      </c>
      <c r="I320" s="47">
        <v>792.9</v>
      </c>
      <c r="J320" s="49">
        <f t="shared" si="28"/>
        <v>752.92</v>
      </c>
      <c r="K320" s="61">
        <f t="shared" si="26"/>
        <v>2465.9354625393553</v>
      </c>
      <c r="L320" s="61">
        <f t="shared" si="29"/>
        <v>2441.2354625393555</v>
      </c>
      <c r="M320" s="61">
        <f t="shared" si="27"/>
        <v>2474.9354625393553</v>
      </c>
      <c r="N320" s="48">
        <f t="shared" si="30"/>
        <v>2458.0854625393554</v>
      </c>
      <c r="O320" s="49">
        <v>12.1</v>
      </c>
      <c r="P320" s="49">
        <v>77.5</v>
      </c>
      <c r="Q320" s="49">
        <v>49</v>
      </c>
      <c r="Z320" s="51">
        <v>1.526</v>
      </c>
      <c r="AA320" s="45">
        <v>172.765</v>
      </c>
      <c r="AB320" s="45">
        <f t="shared" si="31"/>
        <v>164.605</v>
      </c>
      <c r="AC320" s="51">
        <v>0.113</v>
      </c>
      <c r="AD320" s="52">
        <v>-0.044</v>
      </c>
      <c r="AE320" s="52">
        <f t="shared" si="32"/>
        <v>0.14100000000000001</v>
      </c>
      <c r="AF320" s="53">
        <v>10</v>
      </c>
      <c r="AG320" s="48">
        <v>2458.0854625393554</v>
      </c>
    </row>
    <row r="321" spans="1:33" ht="12.75">
      <c r="A321" s="19">
        <v>37081</v>
      </c>
      <c r="B321" s="42">
        <v>190</v>
      </c>
      <c r="C321" s="21">
        <v>0.997569442</v>
      </c>
      <c r="D321" s="59">
        <v>0.997569442</v>
      </c>
      <c r="E321" s="23">
        <v>3114</v>
      </c>
      <c r="F321" s="55">
        <v>0</v>
      </c>
      <c r="G321" s="43">
        <v>40.06712647</v>
      </c>
      <c r="H321" s="43">
        <v>-75.03318205</v>
      </c>
      <c r="I321" s="47">
        <v>791.4</v>
      </c>
      <c r="J321" s="49">
        <f t="shared" si="28"/>
        <v>751.42</v>
      </c>
      <c r="K321" s="61">
        <f t="shared" si="26"/>
        <v>2482.4954572028696</v>
      </c>
      <c r="L321" s="61">
        <f t="shared" si="29"/>
        <v>2457.79545720287</v>
      </c>
      <c r="M321" s="61">
        <f t="shared" si="27"/>
        <v>2491.4954572028696</v>
      </c>
      <c r="N321" s="48">
        <f t="shared" si="30"/>
        <v>2474.6454572028697</v>
      </c>
      <c r="O321" s="49">
        <v>12.2</v>
      </c>
      <c r="P321" s="49">
        <v>74</v>
      </c>
      <c r="Q321" s="49">
        <v>50.4</v>
      </c>
      <c r="R321" s="20">
        <v>-2.66E-05</v>
      </c>
      <c r="Z321" s="51">
        <v>1.474</v>
      </c>
      <c r="AA321" s="45">
        <v>172.762</v>
      </c>
      <c r="AB321" s="45">
        <f t="shared" si="31"/>
        <v>164.60216666666668</v>
      </c>
      <c r="AC321" s="51">
        <v>0.152</v>
      </c>
      <c r="AD321" s="52">
        <v>1.066</v>
      </c>
      <c r="AE321" s="52">
        <f t="shared" si="32"/>
        <v>0.326</v>
      </c>
      <c r="AF321" s="53">
        <v>10</v>
      </c>
      <c r="AG321" s="48">
        <v>2474.6454572028697</v>
      </c>
    </row>
    <row r="322" spans="1:33" ht="12.75">
      <c r="A322" s="19">
        <v>37081</v>
      </c>
      <c r="B322" s="42">
        <v>190</v>
      </c>
      <c r="C322" s="21">
        <v>0.997685194</v>
      </c>
      <c r="D322" s="59">
        <v>0.997685194</v>
      </c>
      <c r="E322" s="23">
        <v>3124</v>
      </c>
      <c r="F322" s="55">
        <v>0</v>
      </c>
      <c r="G322" s="43">
        <v>40.06178912</v>
      </c>
      <c r="H322" s="43">
        <v>-75.02785419</v>
      </c>
      <c r="I322" s="47">
        <v>789.3</v>
      </c>
      <c r="J322" s="49">
        <f t="shared" si="28"/>
        <v>749.3199999999999</v>
      </c>
      <c r="K322" s="61">
        <f t="shared" si="26"/>
        <v>2505.735071343895</v>
      </c>
      <c r="L322" s="61">
        <f t="shared" si="29"/>
        <v>2481.035071343895</v>
      </c>
      <c r="M322" s="61">
        <f t="shared" si="27"/>
        <v>2514.735071343895</v>
      </c>
      <c r="N322" s="48">
        <f t="shared" si="30"/>
        <v>2497.885071343895</v>
      </c>
      <c r="O322" s="49">
        <v>12.1</v>
      </c>
      <c r="P322" s="49">
        <v>72.2</v>
      </c>
      <c r="Q322" s="49">
        <v>50.5</v>
      </c>
      <c r="S322" s="20">
        <v>2.826E-05</v>
      </c>
      <c r="T322" s="20">
        <v>1.825E-05</v>
      </c>
      <c r="U322" s="20">
        <v>9.3E-06</v>
      </c>
      <c r="V322" s="50">
        <v>733</v>
      </c>
      <c r="W322" s="50">
        <v>314.9</v>
      </c>
      <c r="X322" s="50">
        <v>307.9</v>
      </c>
      <c r="Y322" s="50">
        <v>10.5</v>
      </c>
      <c r="Z322" s="51">
        <v>1.494</v>
      </c>
      <c r="AA322" s="45">
        <v>172.76</v>
      </c>
      <c r="AB322" s="45">
        <f t="shared" si="31"/>
        <v>164.5995</v>
      </c>
      <c r="AC322" s="51">
        <v>0.142</v>
      </c>
      <c r="AD322" s="52">
        <v>-0.044</v>
      </c>
      <c r="AE322" s="52">
        <f t="shared" si="32"/>
        <v>0.326</v>
      </c>
      <c r="AF322" s="53">
        <v>10</v>
      </c>
      <c r="AG322" s="48">
        <v>2497.885071343895</v>
      </c>
    </row>
    <row r="323" spans="1:33" ht="12.75">
      <c r="A323" s="19">
        <v>37081</v>
      </c>
      <c r="B323" s="42">
        <v>190</v>
      </c>
      <c r="C323" s="21">
        <v>0.997800946</v>
      </c>
      <c r="D323" s="59">
        <v>0.997800946</v>
      </c>
      <c r="E323" s="23">
        <v>3134</v>
      </c>
      <c r="F323" s="55">
        <v>0</v>
      </c>
      <c r="G323" s="43">
        <v>40.05871139</v>
      </c>
      <c r="H323" s="43">
        <v>-75.02037538</v>
      </c>
      <c r="I323" s="47">
        <v>787.5</v>
      </c>
      <c r="J323" s="49">
        <f t="shared" si="28"/>
        <v>747.52</v>
      </c>
      <c r="K323" s="61">
        <f t="shared" si="26"/>
        <v>2525.7066376763623</v>
      </c>
      <c r="L323" s="61">
        <f t="shared" si="29"/>
        <v>2501.0066376763625</v>
      </c>
      <c r="M323" s="61">
        <f t="shared" si="27"/>
        <v>2534.7066376763623</v>
      </c>
      <c r="N323" s="48">
        <f t="shared" si="30"/>
        <v>2517.8566376763624</v>
      </c>
      <c r="O323" s="49">
        <v>12</v>
      </c>
      <c r="P323" s="49">
        <v>72</v>
      </c>
      <c r="Q323" s="49">
        <v>47.9</v>
      </c>
      <c r="Z323" s="51">
        <v>1.424</v>
      </c>
      <c r="AA323" s="45">
        <v>123.757</v>
      </c>
      <c r="AB323" s="45">
        <f t="shared" si="31"/>
        <v>164.59683333333336</v>
      </c>
      <c r="AC323" s="51">
        <v>0.152</v>
      </c>
      <c r="AD323" s="52">
        <v>1.066</v>
      </c>
      <c r="AE323" s="52">
        <f t="shared" si="32"/>
        <v>0.511</v>
      </c>
      <c r="AF323" s="53">
        <v>10</v>
      </c>
      <c r="AG323" s="48">
        <v>2517.8566376763624</v>
      </c>
    </row>
    <row r="324" spans="1:33" ht="12.75">
      <c r="A324" s="19">
        <v>37081</v>
      </c>
      <c r="B324" s="42">
        <v>190</v>
      </c>
      <c r="C324" s="21">
        <v>0.997916639</v>
      </c>
      <c r="D324" s="59">
        <v>0.997916639</v>
      </c>
      <c r="E324" s="23">
        <v>3144</v>
      </c>
      <c r="F324" s="55">
        <v>0</v>
      </c>
      <c r="G324" s="43">
        <v>40.05753846</v>
      </c>
      <c r="H324" s="43">
        <v>-75.01212513</v>
      </c>
      <c r="I324" s="47">
        <v>785.2</v>
      </c>
      <c r="J324" s="49">
        <f t="shared" si="28"/>
        <v>745.22</v>
      </c>
      <c r="K324" s="61">
        <f t="shared" si="26"/>
        <v>2551.29596102751</v>
      </c>
      <c r="L324" s="61">
        <f t="shared" si="29"/>
        <v>2526.5959610275104</v>
      </c>
      <c r="M324" s="61">
        <f t="shared" si="27"/>
        <v>2560.29596102751</v>
      </c>
      <c r="N324" s="48">
        <f t="shared" si="30"/>
        <v>2543.4459610275103</v>
      </c>
      <c r="O324" s="49">
        <v>11.9</v>
      </c>
      <c r="P324" s="49">
        <v>68.6</v>
      </c>
      <c r="Q324" s="49">
        <v>43.6</v>
      </c>
      <c r="Z324" s="51">
        <v>1.434</v>
      </c>
      <c r="AA324" s="45">
        <v>123.754</v>
      </c>
      <c r="AB324" s="45">
        <f t="shared" si="31"/>
        <v>156.42749999999998</v>
      </c>
      <c r="AC324" s="51">
        <v>0.142</v>
      </c>
      <c r="AD324" s="52">
        <v>-0.044</v>
      </c>
      <c r="AE324" s="52">
        <f t="shared" si="32"/>
        <v>0.511</v>
      </c>
      <c r="AF324" s="53">
        <v>10</v>
      </c>
      <c r="AG324" s="48">
        <v>2543.4459610275103</v>
      </c>
    </row>
    <row r="325" spans="1:33" ht="12.75">
      <c r="A325" s="19">
        <v>37081</v>
      </c>
      <c r="B325" s="42">
        <v>190</v>
      </c>
      <c r="C325" s="21">
        <v>0.998032391</v>
      </c>
      <c r="D325" s="59">
        <v>0.998032391</v>
      </c>
      <c r="E325" s="23">
        <v>3154</v>
      </c>
      <c r="F325" s="55">
        <v>0</v>
      </c>
      <c r="G325" s="43">
        <v>40.05786693</v>
      </c>
      <c r="H325" s="43">
        <v>-75.00409935</v>
      </c>
      <c r="I325" s="47">
        <v>783.4</v>
      </c>
      <c r="J325" s="49">
        <f t="shared" si="28"/>
        <v>743.42</v>
      </c>
      <c r="K325" s="61">
        <f t="shared" si="26"/>
        <v>2571.3775385131876</v>
      </c>
      <c r="L325" s="61">
        <f t="shared" si="29"/>
        <v>2546.6775385131878</v>
      </c>
      <c r="M325" s="61">
        <f t="shared" si="27"/>
        <v>2580.3775385131876</v>
      </c>
      <c r="N325" s="48">
        <f t="shared" si="30"/>
        <v>2563.5275385131877</v>
      </c>
      <c r="O325" s="49">
        <v>11.8</v>
      </c>
      <c r="P325" s="49">
        <v>67.9</v>
      </c>
      <c r="Q325" s="49">
        <v>30.1</v>
      </c>
      <c r="S325" s="20">
        <v>2.173E-05</v>
      </c>
      <c r="T325" s="20">
        <v>1.411E-05</v>
      </c>
      <c r="U325" s="20">
        <v>8.011E-06</v>
      </c>
      <c r="V325" s="50">
        <v>727.1</v>
      </c>
      <c r="W325" s="50">
        <v>314.9</v>
      </c>
      <c r="X325" s="50">
        <v>307.7</v>
      </c>
      <c r="Y325" s="50">
        <v>9.4</v>
      </c>
      <c r="Z325" s="51">
        <v>1.384</v>
      </c>
      <c r="AA325" s="45">
        <v>123.752</v>
      </c>
      <c r="AB325" s="45">
        <f t="shared" si="31"/>
        <v>148.25833333333335</v>
      </c>
      <c r="AC325" s="51">
        <v>0.132</v>
      </c>
      <c r="AD325" s="52">
        <v>-0.044</v>
      </c>
      <c r="AE325" s="52">
        <f t="shared" si="32"/>
        <v>0.326</v>
      </c>
      <c r="AF325" s="53">
        <v>10</v>
      </c>
      <c r="AG325" s="48">
        <v>2563.5275385131877</v>
      </c>
    </row>
    <row r="326" spans="1:33" ht="12.75">
      <c r="A326" s="19">
        <v>37081</v>
      </c>
      <c r="B326" s="42">
        <v>190</v>
      </c>
      <c r="C326" s="21">
        <v>0.998148143</v>
      </c>
      <c r="D326" s="59">
        <v>0.998148143</v>
      </c>
      <c r="E326" s="23">
        <v>3164</v>
      </c>
      <c r="F326" s="55">
        <v>0</v>
      </c>
      <c r="G326" s="43">
        <v>40.05907466</v>
      </c>
      <c r="H326" s="43">
        <v>-74.99636715</v>
      </c>
      <c r="I326" s="47">
        <v>781.6</v>
      </c>
      <c r="J326" s="49">
        <f t="shared" si="28"/>
        <v>741.62</v>
      </c>
      <c r="K326" s="61">
        <f t="shared" si="26"/>
        <v>2591.5077973472935</v>
      </c>
      <c r="L326" s="61">
        <f t="shared" si="29"/>
        <v>2566.8077973472937</v>
      </c>
      <c r="M326" s="61">
        <f t="shared" si="27"/>
        <v>2600.5077973472935</v>
      </c>
      <c r="N326" s="48">
        <f t="shared" si="30"/>
        <v>2583.6577973472936</v>
      </c>
      <c r="O326" s="49">
        <v>11.7</v>
      </c>
      <c r="P326" s="49">
        <v>68.7</v>
      </c>
      <c r="Q326" s="49">
        <v>50</v>
      </c>
      <c r="Z326" s="51">
        <v>1.394</v>
      </c>
      <c r="AA326" s="45">
        <v>123.749</v>
      </c>
      <c r="AB326" s="45">
        <f t="shared" si="31"/>
        <v>140.089</v>
      </c>
      <c r="AC326" s="51">
        <v>0.131</v>
      </c>
      <c r="AD326" s="52">
        <v>-0.044</v>
      </c>
      <c r="AE326" s="52">
        <f t="shared" si="32"/>
        <v>0.326</v>
      </c>
      <c r="AF326" s="53">
        <v>10</v>
      </c>
      <c r="AG326" s="48">
        <v>2583.6577973472936</v>
      </c>
    </row>
    <row r="327" spans="1:33" ht="12.75">
      <c r="A327" s="19">
        <v>37081</v>
      </c>
      <c r="B327" s="42">
        <v>190</v>
      </c>
      <c r="C327" s="21">
        <v>0.998263896</v>
      </c>
      <c r="D327" s="59">
        <v>0.998263896</v>
      </c>
      <c r="E327" s="23">
        <v>3174</v>
      </c>
      <c r="F327" s="55">
        <v>0</v>
      </c>
      <c r="G327" s="43">
        <v>40.06142282</v>
      </c>
      <c r="H327" s="43">
        <v>-74.98924052</v>
      </c>
      <c r="I327" s="47">
        <v>779.9</v>
      </c>
      <c r="J327" s="49">
        <f t="shared" si="28"/>
        <v>739.92</v>
      </c>
      <c r="K327" s="61">
        <f t="shared" si="26"/>
        <v>2610.564621365555</v>
      </c>
      <c r="L327" s="61">
        <f t="shared" si="29"/>
        <v>2585.864621365555</v>
      </c>
      <c r="M327" s="61">
        <f t="shared" si="27"/>
        <v>2619.564621365555</v>
      </c>
      <c r="N327" s="48">
        <f t="shared" si="30"/>
        <v>2602.714621365555</v>
      </c>
      <c r="O327" s="49">
        <v>11.6</v>
      </c>
      <c r="P327" s="49">
        <v>72.2</v>
      </c>
      <c r="Q327" s="49">
        <v>47.4</v>
      </c>
      <c r="R327" s="20">
        <v>-1.66E-05</v>
      </c>
      <c r="Z327" s="51">
        <v>1.384</v>
      </c>
      <c r="AA327" s="45">
        <v>123.746</v>
      </c>
      <c r="AB327" s="45">
        <f t="shared" si="31"/>
        <v>131.91966666666667</v>
      </c>
      <c r="AC327" s="51">
        <v>0.132</v>
      </c>
      <c r="AD327" s="52">
        <v>-0.044</v>
      </c>
      <c r="AE327" s="52">
        <f t="shared" si="32"/>
        <v>0.141</v>
      </c>
      <c r="AF327" s="53">
        <v>10</v>
      </c>
      <c r="AG327" s="48">
        <v>2602.714621365555</v>
      </c>
    </row>
    <row r="328" spans="1:33" ht="12.75">
      <c r="A328" s="19">
        <v>37081</v>
      </c>
      <c r="B328" s="42">
        <v>190</v>
      </c>
      <c r="C328" s="21">
        <v>0.998379648</v>
      </c>
      <c r="D328" s="59">
        <v>0.998379648</v>
      </c>
      <c r="E328" s="23">
        <v>3184</v>
      </c>
      <c r="F328" s="55">
        <v>0</v>
      </c>
      <c r="G328" s="43">
        <v>40.0648147</v>
      </c>
      <c r="H328" s="43">
        <v>-74.98303927</v>
      </c>
      <c r="I328" s="47">
        <v>778.2</v>
      </c>
      <c r="J328" s="49">
        <f t="shared" si="28"/>
        <v>738.22</v>
      </c>
      <c r="K328" s="61">
        <f t="shared" si="26"/>
        <v>2629.665279701763</v>
      </c>
      <c r="L328" s="61">
        <f t="shared" si="29"/>
        <v>2604.9652797017634</v>
      </c>
      <c r="M328" s="61">
        <f t="shared" si="27"/>
        <v>2638.665279701763</v>
      </c>
      <c r="N328" s="48">
        <f t="shared" si="30"/>
        <v>2621.8152797017633</v>
      </c>
      <c r="O328" s="49">
        <v>11.4</v>
      </c>
      <c r="P328" s="49">
        <v>73.4</v>
      </c>
      <c r="Q328" s="49">
        <v>49.5</v>
      </c>
      <c r="S328" s="20">
        <v>1.814E-05</v>
      </c>
      <c r="T328" s="20">
        <v>1.141E-05</v>
      </c>
      <c r="U328" s="20">
        <v>5.998E-06</v>
      </c>
      <c r="V328" s="50">
        <v>721.5</v>
      </c>
      <c r="W328" s="50">
        <v>314.8</v>
      </c>
      <c r="X328" s="50">
        <v>307.6</v>
      </c>
      <c r="Y328" s="50">
        <v>8.5</v>
      </c>
      <c r="Z328" s="51">
        <v>1.474</v>
      </c>
      <c r="AA328" s="45">
        <v>172.743</v>
      </c>
      <c r="AB328" s="45">
        <f t="shared" si="31"/>
        <v>131.91683333333333</v>
      </c>
      <c r="AC328" s="51">
        <v>0.131</v>
      </c>
      <c r="AD328" s="52">
        <v>-0.044</v>
      </c>
      <c r="AE328" s="52">
        <f t="shared" si="32"/>
        <v>0.141</v>
      </c>
      <c r="AF328" s="53">
        <v>10</v>
      </c>
      <c r="AG328" s="48">
        <v>2621.8152797017633</v>
      </c>
    </row>
    <row r="329" spans="1:33" ht="12.75">
      <c r="A329" s="19">
        <v>37081</v>
      </c>
      <c r="B329" s="42">
        <v>190</v>
      </c>
      <c r="C329" s="21">
        <v>0.9984954</v>
      </c>
      <c r="D329" s="59">
        <v>0.9984954</v>
      </c>
      <c r="E329" s="23">
        <v>3194</v>
      </c>
      <c r="F329" s="55">
        <v>0</v>
      </c>
      <c r="G329" s="43">
        <v>40.06887267</v>
      </c>
      <c r="H329" s="43">
        <v>-74.97795242</v>
      </c>
      <c r="I329" s="47">
        <v>776.7</v>
      </c>
      <c r="J329" s="49">
        <f t="shared" si="28"/>
        <v>736.72</v>
      </c>
      <c r="K329" s="61">
        <f aca="true" t="shared" si="33" ref="K329:K392">(8303.951372*(LN(1013.25/J329)))</f>
        <v>2646.5553651998384</v>
      </c>
      <c r="L329" s="61">
        <f t="shared" si="29"/>
        <v>2621.8553651998386</v>
      </c>
      <c r="M329" s="61">
        <f aca="true" t="shared" si="34" ref="M329:M392">K329+9</f>
        <v>2655.5553651998384</v>
      </c>
      <c r="N329" s="48">
        <f t="shared" si="30"/>
        <v>2638.7053651998385</v>
      </c>
      <c r="O329" s="49">
        <v>11.1</v>
      </c>
      <c r="P329" s="49">
        <v>70.7</v>
      </c>
      <c r="Q329" s="49">
        <v>47</v>
      </c>
      <c r="Z329" s="51">
        <v>1.404</v>
      </c>
      <c r="AA329" s="45">
        <v>123.741</v>
      </c>
      <c r="AB329" s="45">
        <f t="shared" si="31"/>
        <v>131.91416666666666</v>
      </c>
      <c r="AC329" s="51">
        <v>0.122</v>
      </c>
      <c r="AD329" s="52">
        <v>-0.044</v>
      </c>
      <c r="AE329" s="52">
        <f t="shared" si="32"/>
        <v>-0.04399999999999999</v>
      </c>
      <c r="AF329" s="53">
        <v>10</v>
      </c>
      <c r="AG329" s="48">
        <v>2638.7053651998385</v>
      </c>
    </row>
    <row r="330" spans="1:33" ht="12.75">
      <c r="A330" s="19">
        <v>37081</v>
      </c>
      <c r="B330" s="42">
        <v>190</v>
      </c>
      <c r="C330" s="21">
        <v>0.998611093</v>
      </c>
      <c r="D330" s="59">
        <v>0.998611093</v>
      </c>
      <c r="E330" s="23">
        <v>3204</v>
      </c>
      <c r="F330" s="55">
        <v>0</v>
      </c>
      <c r="G330" s="43">
        <v>40.07355232</v>
      </c>
      <c r="H330" s="43">
        <v>-74.974158</v>
      </c>
      <c r="I330" s="47">
        <v>774.6</v>
      </c>
      <c r="J330" s="49">
        <f aca="true" t="shared" si="35" ref="J330:J393">I330-39.98</f>
        <v>734.62</v>
      </c>
      <c r="K330" s="61">
        <f t="shared" si="33"/>
        <v>2670.2593489458177</v>
      </c>
      <c r="L330" s="61">
        <f aca="true" t="shared" si="36" ref="L330:L393">K330-24.7</f>
        <v>2645.559348945818</v>
      </c>
      <c r="M330" s="61">
        <f t="shared" si="34"/>
        <v>2679.2593489458177</v>
      </c>
      <c r="N330" s="48">
        <f aca="true" t="shared" si="37" ref="N330:N393">AVERAGE(L330:M330)</f>
        <v>2662.409348945818</v>
      </c>
      <c r="O330" s="49">
        <v>10.8</v>
      </c>
      <c r="P330" s="49">
        <v>68.7</v>
      </c>
      <c r="Q330" s="49">
        <v>46.1</v>
      </c>
      <c r="Z330" s="51">
        <v>1.564</v>
      </c>
      <c r="AA330" s="45">
        <v>221.738</v>
      </c>
      <c r="AB330" s="45">
        <f t="shared" si="31"/>
        <v>148.24483333333333</v>
      </c>
      <c r="AC330" s="51">
        <v>0.132</v>
      </c>
      <c r="AD330" s="52">
        <v>-0.044</v>
      </c>
      <c r="AE330" s="52">
        <f t="shared" si="32"/>
        <v>-0.04399999999999999</v>
      </c>
      <c r="AF330" s="53">
        <v>10</v>
      </c>
      <c r="AG330" s="48">
        <v>2662.409348945818</v>
      </c>
    </row>
    <row r="331" spans="1:33" ht="12.75">
      <c r="A331" s="19">
        <v>37081</v>
      </c>
      <c r="B331" s="42">
        <v>190</v>
      </c>
      <c r="C331" s="21">
        <v>0.998726845</v>
      </c>
      <c r="D331" s="59">
        <v>0.998726845</v>
      </c>
      <c r="E331" s="23">
        <v>3214</v>
      </c>
      <c r="F331" s="55">
        <v>0</v>
      </c>
      <c r="G331" s="43">
        <v>40.07868308</v>
      </c>
      <c r="H331" s="43">
        <v>-74.97156737</v>
      </c>
      <c r="I331" s="47">
        <v>773.6</v>
      </c>
      <c r="J331" s="49">
        <f t="shared" si="35"/>
        <v>733.62</v>
      </c>
      <c r="K331" s="61">
        <f t="shared" si="33"/>
        <v>2681.570786661741</v>
      </c>
      <c r="L331" s="61">
        <f t="shared" si="36"/>
        <v>2656.870786661741</v>
      </c>
      <c r="M331" s="61">
        <f t="shared" si="34"/>
        <v>2690.570786661741</v>
      </c>
      <c r="N331" s="48">
        <f t="shared" si="37"/>
        <v>2673.720786661741</v>
      </c>
      <c r="O331" s="49">
        <v>10.7</v>
      </c>
      <c r="P331" s="49">
        <v>69.5</v>
      </c>
      <c r="Q331" s="49">
        <v>45.6</v>
      </c>
      <c r="Z331" s="51">
        <v>1.424</v>
      </c>
      <c r="AA331" s="45">
        <v>123.735</v>
      </c>
      <c r="AB331" s="45">
        <f t="shared" si="31"/>
        <v>148.24200000000002</v>
      </c>
      <c r="AC331" s="51">
        <v>0.132</v>
      </c>
      <c r="AD331" s="52">
        <v>-0.044</v>
      </c>
      <c r="AE331" s="52">
        <f t="shared" si="32"/>
        <v>-0.04399999999999999</v>
      </c>
      <c r="AF331" s="53">
        <v>10</v>
      </c>
      <c r="AG331" s="48">
        <v>2673.720786661741</v>
      </c>
    </row>
    <row r="332" spans="1:33" ht="12.75">
      <c r="A332" s="19">
        <v>37081</v>
      </c>
      <c r="B332" s="42">
        <v>190</v>
      </c>
      <c r="C332" s="21">
        <v>0.998842597</v>
      </c>
      <c r="D332" s="59">
        <v>0.998842597</v>
      </c>
      <c r="E332" s="23">
        <v>3224</v>
      </c>
      <c r="F332" s="55">
        <v>0</v>
      </c>
      <c r="G332" s="43">
        <v>40.08409852</v>
      </c>
      <c r="H332" s="43">
        <v>-74.9707217</v>
      </c>
      <c r="I332" s="47">
        <v>771</v>
      </c>
      <c r="J332" s="49">
        <f t="shared" si="35"/>
        <v>731.02</v>
      </c>
      <c r="K332" s="61">
        <f t="shared" si="33"/>
        <v>2711.05283856</v>
      </c>
      <c r="L332" s="61">
        <f t="shared" si="36"/>
        <v>2686.3528385600002</v>
      </c>
      <c r="M332" s="61">
        <f t="shared" si="34"/>
        <v>2720.05283856</v>
      </c>
      <c r="N332" s="48">
        <f t="shared" si="37"/>
        <v>2703.20283856</v>
      </c>
      <c r="O332" s="49">
        <v>10.6</v>
      </c>
      <c r="P332" s="49">
        <v>68.8</v>
      </c>
      <c r="Q332" s="49">
        <v>46.9</v>
      </c>
      <c r="S332" s="20">
        <v>1.995E-05</v>
      </c>
      <c r="T332" s="20">
        <v>1.225E-05</v>
      </c>
      <c r="U332" s="20">
        <v>7.8E-06</v>
      </c>
      <c r="V332" s="50">
        <v>716</v>
      </c>
      <c r="W332" s="50">
        <v>314.7</v>
      </c>
      <c r="X332" s="50">
        <v>307.5</v>
      </c>
      <c r="Y332" s="50">
        <v>8.2</v>
      </c>
      <c r="Z332" s="51">
        <v>1.384</v>
      </c>
      <c r="AA332" s="45">
        <v>123.732</v>
      </c>
      <c r="AB332" s="45">
        <f t="shared" si="31"/>
        <v>148.23916666666665</v>
      </c>
      <c r="AC332" s="51">
        <v>0.123</v>
      </c>
      <c r="AD332" s="52">
        <v>-0.044</v>
      </c>
      <c r="AE332" s="52">
        <f t="shared" si="32"/>
        <v>-0.04399999999999999</v>
      </c>
      <c r="AF332" s="53">
        <v>10</v>
      </c>
      <c r="AG332" s="48">
        <v>2703.20283856</v>
      </c>
    </row>
    <row r="333" spans="1:33" ht="12.75">
      <c r="A333" s="19">
        <v>37081</v>
      </c>
      <c r="B333" s="42">
        <v>190</v>
      </c>
      <c r="C333" s="21">
        <v>0.998958349</v>
      </c>
      <c r="D333" s="59">
        <v>0.998958349</v>
      </c>
      <c r="E333" s="23">
        <v>3234</v>
      </c>
      <c r="F333" s="55">
        <v>0</v>
      </c>
      <c r="G333" s="43">
        <v>40.08945965</v>
      </c>
      <c r="H333" s="43">
        <v>-74.97211551</v>
      </c>
      <c r="I333" s="47">
        <v>768.6</v>
      </c>
      <c r="J333" s="49">
        <f t="shared" si="35"/>
        <v>728.62</v>
      </c>
      <c r="K333" s="61">
        <f t="shared" si="33"/>
        <v>2738.360258544113</v>
      </c>
      <c r="L333" s="61">
        <f t="shared" si="36"/>
        <v>2713.6602585441133</v>
      </c>
      <c r="M333" s="61">
        <f t="shared" si="34"/>
        <v>2747.360258544113</v>
      </c>
      <c r="N333" s="48">
        <f t="shared" si="37"/>
        <v>2730.510258544113</v>
      </c>
      <c r="O333" s="49">
        <v>10.4</v>
      </c>
      <c r="P333" s="49">
        <v>73.2</v>
      </c>
      <c r="Q333" s="49">
        <v>41.9</v>
      </c>
      <c r="R333" s="20">
        <v>-3.95E-07</v>
      </c>
      <c r="Z333" s="51">
        <v>1.513</v>
      </c>
      <c r="AA333" s="45">
        <v>172.73</v>
      </c>
      <c r="AB333" s="45">
        <f t="shared" si="31"/>
        <v>156.40316666666666</v>
      </c>
      <c r="AC333" s="51">
        <v>0.121</v>
      </c>
      <c r="AD333" s="52">
        <v>-0.044</v>
      </c>
      <c r="AE333" s="52">
        <f t="shared" si="32"/>
        <v>-0.04399999999999999</v>
      </c>
      <c r="AF333" s="53">
        <v>10</v>
      </c>
      <c r="AG333" s="48">
        <v>2730.510258544113</v>
      </c>
    </row>
    <row r="334" spans="1:33" ht="12.75">
      <c r="A334" s="19">
        <v>37081</v>
      </c>
      <c r="B334" s="42">
        <v>190</v>
      </c>
      <c r="C334" s="21">
        <v>0.999074101</v>
      </c>
      <c r="D334" s="59">
        <v>0.999074101</v>
      </c>
      <c r="E334" s="23">
        <v>3244</v>
      </c>
      <c r="F334" s="55">
        <v>0</v>
      </c>
      <c r="G334" s="43">
        <v>40.0938598</v>
      </c>
      <c r="H334" s="43">
        <v>-74.97577535</v>
      </c>
      <c r="I334" s="47">
        <v>767.5</v>
      </c>
      <c r="J334" s="49">
        <f t="shared" si="35"/>
        <v>727.52</v>
      </c>
      <c r="K334" s="61">
        <f t="shared" si="33"/>
        <v>2750.906233857946</v>
      </c>
      <c r="L334" s="61">
        <f t="shared" si="36"/>
        <v>2726.2062338579462</v>
      </c>
      <c r="M334" s="61">
        <f t="shared" si="34"/>
        <v>2759.906233857946</v>
      </c>
      <c r="N334" s="48">
        <f t="shared" si="37"/>
        <v>2743.056233857946</v>
      </c>
      <c r="O334" s="49">
        <v>10.3</v>
      </c>
      <c r="P334" s="49">
        <v>74.8</v>
      </c>
      <c r="Q334" s="49">
        <v>43.5</v>
      </c>
      <c r="Z334" s="51">
        <v>1.463</v>
      </c>
      <c r="AA334" s="45">
        <v>172.727</v>
      </c>
      <c r="AB334" s="45">
        <f t="shared" si="31"/>
        <v>156.4005</v>
      </c>
      <c r="AC334" s="51">
        <v>0.131</v>
      </c>
      <c r="AD334" s="52">
        <v>-0.044</v>
      </c>
      <c r="AE334" s="52">
        <f t="shared" si="32"/>
        <v>-0.04399999999999999</v>
      </c>
      <c r="AF334" s="53">
        <v>10</v>
      </c>
      <c r="AG334" s="48">
        <v>2743.056233857946</v>
      </c>
    </row>
    <row r="335" spans="1:33" ht="12.75">
      <c r="A335" s="19">
        <v>37081</v>
      </c>
      <c r="B335" s="42">
        <v>190</v>
      </c>
      <c r="C335" s="21">
        <v>0.999189794</v>
      </c>
      <c r="D335" s="59">
        <v>0.999189794</v>
      </c>
      <c r="E335" s="23">
        <v>3254</v>
      </c>
      <c r="F335" s="55">
        <v>0</v>
      </c>
      <c r="G335" s="43">
        <v>40.09690419</v>
      </c>
      <c r="H335" s="43">
        <v>-74.98143147</v>
      </c>
      <c r="I335" s="47">
        <v>766.7</v>
      </c>
      <c r="J335" s="49">
        <f t="shared" si="35"/>
        <v>726.72</v>
      </c>
      <c r="K335" s="61">
        <f t="shared" si="33"/>
        <v>2760.0424999044503</v>
      </c>
      <c r="L335" s="61">
        <f t="shared" si="36"/>
        <v>2735.3424999044505</v>
      </c>
      <c r="M335" s="61">
        <f t="shared" si="34"/>
        <v>2769.0424999044503</v>
      </c>
      <c r="N335" s="48">
        <f t="shared" si="37"/>
        <v>2752.1924999044504</v>
      </c>
      <c r="O335" s="49">
        <v>10.2</v>
      </c>
      <c r="P335" s="49">
        <v>76.2</v>
      </c>
      <c r="Q335" s="49">
        <v>48.9</v>
      </c>
      <c r="S335" s="20">
        <v>1.762E-05</v>
      </c>
      <c r="T335" s="20">
        <v>1.116E-05</v>
      </c>
      <c r="U335" s="20">
        <v>6.131E-06</v>
      </c>
      <c r="V335" s="50">
        <v>710.2</v>
      </c>
      <c r="W335" s="50">
        <v>314.6</v>
      </c>
      <c r="X335" s="50">
        <v>307.4</v>
      </c>
      <c r="Y335" s="50">
        <v>7.8</v>
      </c>
      <c r="Z335" s="51">
        <v>1.464</v>
      </c>
      <c r="AA335" s="45">
        <v>172.724</v>
      </c>
      <c r="AB335" s="45">
        <f t="shared" si="31"/>
        <v>164.56433333333334</v>
      </c>
      <c r="AC335" s="51">
        <v>0.141</v>
      </c>
      <c r="AD335" s="52">
        <v>-0.044</v>
      </c>
      <c r="AE335" s="52">
        <f t="shared" si="32"/>
        <v>-0.04399999999999999</v>
      </c>
      <c r="AF335" s="53">
        <v>10</v>
      </c>
      <c r="AG335" s="48">
        <v>2752.1924999044504</v>
      </c>
    </row>
    <row r="336" spans="1:33" ht="12.75">
      <c r="A336" s="19">
        <v>37081</v>
      </c>
      <c r="B336" s="42">
        <v>190</v>
      </c>
      <c r="C336" s="21">
        <v>0.999305546</v>
      </c>
      <c r="D336" s="59">
        <v>0.999305546</v>
      </c>
      <c r="E336" s="23">
        <v>3264</v>
      </c>
      <c r="F336" s="55">
        <v>0</v>
      </c>
      <c r="G336" s="43">
        <v>40.09794299</v>
      </c>
      <c r="H336" s="43">
        <v>-74.9885991</v>
      </c>
      <c r="I336" s="47">
        <v>764.6</v>
      </c>
      <c r="J336" s="49">
        <f t="shared" si="35"/>
        <v>724.62</v>
      </c>
      <c r="K336" s="61">
        <f t="shared" si="33"/>
        <v>2784.0731337338834</v>
      </c>
      <c r="L336" s="61">
        <f t="shared" si="36"/>
        <v>2759.3731337338836</v>
      </c>
      <c r="M336" s="61">
        <f t="shared" si="34"/>
        <v>2793.0731337338834</v>
      </c>
      <c r="N336" s="48">
        <f t="shared" si="37"/>
        <v>2776.2231337338835</v>
      </c>
      <c r="O336" s="49">
        <v>10.3</v>
      </c>
      <c r="P336" s="49">
        <v>75.2</v>
      </c>
      <c r="Q336" s="49">
        <v>39.2</v>
      </c>
      <c r="Z336" s="51">
        <v>1.486</v>
      </c>
      <c r="AA336" s="45">
        <v>172.722</v>
      </c>
      <c r="AB336" s="45">
        <f t="shared" si="31"/>
        <v>156.39499999999998</v>
      </c>
      <c r="AC336" s="51">
        <v>0.132</v>
      </c>
      <c r="AD336" s="52">
        <v>-0.044</v>
      </c>
      <c r="AE336" s="52">
        <f t="shared" si="32"/>
        <v>-0.04399999999999999</v>
      </c>
      <c r="AF336" s="53">
        <v>10</v>
      </c>
      <c r="AG336" s="48">
        <v>2776.2231337338835</v>
      </c>
    </row>
    <row r="337" spans="1:33" ht="12.75">
      <c r="A337" s="19">
        <v>37081</v>
      </c>
      <c r="B337" s="42">
        <v>190</v>
      </c>
      <c r="C337" s="21">
        <v>0.999421299</v>
      </c>
      <c r="D337" s="59">
        <v>0.999421299</v>
      </c>
      <c r="E337" s="23">
        <v>3274</v>
      </c>
      <c r="F337" s="55">
        <v>0</v>
      </c>
      <c r="G337" s="43">
        <v>40.09667749</v>
      </c>
      <c r="H337" s="43">
        <v>-74.99597514</v>
      </c>
      <c r="I337" s="47">
        <v>763.3</v>
      </c>
      <c r="J337" s="49">
        <f t="shared" si="35"/>
        <v>723.3199999999999</v>
      </c>
      <c r="K337" s="61">
        <f t="shared" si="33"/>
        <v>2798.984165522816</v>
      </c>
      <c r="L337" s="61">
        <f t="shared" si="36"/>
        <v>2774.2841655228162</v>
      </c>
      <c r="M337" s="61">
        <f t="shared" si="34"/>
        <v>2807.984165522816</v>
      </c>
      <c r="N337" s="48">
        <f t="shared" si="37"/>
        <v>2791.134165522816</v>
      </c>
      <c r="O337" s="49">
        <v>10.3</v>
      </c>
      <c r="P337" s="49">
        <v>73.9</v>
      </c>
      <c r="Q337" s="49">
        <v>30.6</v>
      </c>
      <c r="Z337" s="51">
        <v>1.404</v>
      </c>
      <c r="AA337" s="45">
        <v>123.719</v>
      </c>
      <c r="AB337" s="45">
        <f t="shared" si="31"/>
        <v>156.39233333333334</v>
      </c>
      <c r="AC337" s="51">
        <v>0.132</v>
      </c>
      <c r="AD337" s="52">
        <v>-0.044</v>
      </c>
      <c r="AE337" s="52">
        <f t="shared" si="32"/>
        <v>-0.04399999999999999</v>
      </c>
      <c r="AF337" s="53">
        <v>10</v>
      </c>
      <c r="AG337" s="48">
        <v>2791.134165522816</v>
      </c>
    </row>
    <row r="338" spans="1:33" ht="12.75">
      <c r="A338" s="19">
        <v>37081</v>
      </c>
      <c r="B338" s="42">
        <v>190</v>
      </c>
      <c r="C338" s="21">
        <v>0.999537051</v>
      </c>
      <c r="D338" s="59">
        <v>0.999537051</v>
      </c>
      <c r="E338" s="23">
        <v>3284</v>
      </c>
      <c r="F338" s="55">
        <v>0</v>
      </c>
      <c r="G338" s="43">
        <v>40.0935573</v>
      </c>
      <c r="H338" s="43">
        <v>-75.00254484</v>
      </c>
      <c r="I338" s="47">
        <v>761.5</v>
      </c>
      <c r="J338" s="49">
        <f t="shared" si="35"/>
        <v>721.52</v>
      </c>
      <c r="K338" s="61">
        <f t="shared" si="33"/>
        <v>2819.674512139039</v>
      </c>
      <c r="L338" s="61">
        <f t="shared" si="36"/>
        <v>2794.9745121390392</v>
      </c>
      <c r="M338" s="61">
        <f t="shared" si="34"/>
        <v>2828.674512139039</v>
      </c>
      <c r="N338" s="48">
        <f t="shared" si="37"/>
        <v>2811.824512139039</v>
      </c>
      <c r="O338" s="49">
        <v>10.1</v>
      </c>
      <c r="P338" s="49">
        <v>75.2</v>
      </c>
      <c r="Q338" s="49">
        <v>35.1</v>
      </c>
      <c r="S338" s="20">
        <v>2.166E-05</v>
      </c>
      <c r="T338" s="20">
        <v>1.362E-05</v>
      </c>
      <c r="U338" s="20">
        <v>8.309E-06</v>
      </c>
      <c r="V338" s="50">
        <v>705.8</v>
      </c>
      <c r="W338" s="50">
        <v>314.6</v>
      </c>
      <c r="X338" s="50">
        <v>307.3</v>
      </c>
      <c r="Y338" s="50">
        <v>7.8</v>
      </c>
      <c r="Z338" s="51">
        <v>1.356</v>
      </c>
      <c r="AA338" s="45">
        <v>123.716</v>
      </c>
      <c r="AB338" s="45">
        <f t="shared" si="31"/>
        <v>156.38966666666667</v>
      </c>
      <c r="AC338" s="51">
        <v>0.132</v>
      </c>
      <c r="AD338" s="52">
        <v>-0.044</v>
      </c>
      <c r="AE338" s="52">
        <f t="shared" si="32"/>
        <v>-0.04399999999999999</v>
      </c>
      <c r="AF338" s="53">
        <v>10</v>
      </c>
      <c r="AG338" s="48">
        <v>2811.824512139039</v>
      </c>
    </row>
    <row r="339" spans="1:33" ht="12.75">
      <c r="A339" s="19">
        <v>37081</v>
      </c>
      <c r="B339" s="42">
        <v>190</v>
      </c>
      <c r="C339" s="21">
        <v>0.999652803</v>
      </c>
      <c r="D339" s="59">
        <v>0.999652803</v>
      </c>
      <c r="E339" s="23">
        <v>3294</v>
      </c>
      <c r="F339" s="55">
        <v>0</v>
      </c>
      <c r="G339" s="43">
        <v>40.08848569</v>
      </c>
      <c r="H339" s="43">
        <v>-75.00752014</v>
      </c>
      <c r="I339" s="47">
        <v>759.4</v>
      </c>
      <c r="J339" s="49">
        <f t="shared" si="35"/>
        <v>719.42</v>
      </c>
      <c r="K339" s="61">
        <f t="shared" si="33"/>
        <v>2843.878587572174</v>
      </c>
      <c r="L339" s="61">
        <f t="shared" si="36"/>
        <v>2819.1785875721744</v>
      </c>
      <c r="M339" s="61">
        <f t="shared" si="34"/>
        <v>2852.878587572174</v>
      </c>
      <c r="N339" s="48">
        <f t="shared" si="37"/>
        <v>2836.0285875721743</v>
      </c>
      <c r="O339" s="49">
        <v>9.8</v>
      </c>
      <c r="P339" s="49">
        <v>75.2</v>
      </c>
      <c r="Q339" s="49">
        <v>43.4</v>
      </c>
      <c r="R339" s="20">
        <v>2.83E-06</v>
      </c>
      <c r="Z339" s="51">
        <v>1.433</v>
      </c>
      <c r="AA339" s="45">
        <v>123.713</v>
      </c>
      <c r="AB339" s="45">
        <f t="shared" si="31"/>
        <v>148.22016666666667</v>
      </c>
      <c r="AC339" s="51">
        <v>0.141</v>
      </c>
      <c r="AD339" s="52">
        <v>-0.044</v>
      </c>
      <c r="AE339" s="52">
        <f t="shared" si="32"/>
        <v>-0.04399999999999999</v>
      </c>
      <c r="AF339" s="53">
        <v>10</v>
      </c>
      <c r="AG339" s="48">
        <v>2836.0285875721743</v>
      </c>
    </row>
    <row r="340" spans="1:33" ht="12.75">
      <c r="A340" s="19">
        <v>37081</v>
      </c>
      <c r="B340" s="42">
        <v>190</v>
      </c>
      <c r="C340" s="21">
        <v>0.999768496</v>
      </c>
      <c r="D340" s="59">
        <v>0.999768496</v>
      </c>
      <c r="E340" s="23">
        <v>3304</v>
      </c>
      <c r="F340" s="55">
        <v>0</v>
      </c>
      <c r="G340" s="43">
        <v>40.08259599</v>
      </c>
      <c r="H340" s="43">
        <v>-75.01050949</v>
      </c>
      <c r="I340" s="47">
        <v>757.7</v>
      </c>
      <c r="J340" s="49">
        <f t="shared" si="35"/>
        <v>717.72</v>
      </c>
      <c r="K340" s="61">
        <f t="shared" si="33"/>
        <v>2863.524166870981</v>
      </c>
      <c r="L340" s="61">
        <f t="shared" si="36"/>
        <v>2838.824166870981</v>
      </c>
      <c r="M340" s="61">
        <f t="shared" si="34"/>
        <v>2872.524166870981</v>
      </c>
      <c r="N340" s="48">
        <f t="shared" si="37"/>
        <v>2855.674166870981</v>
      </c>
      <c r="O340" s="49">
        <v>9.7</v>
      </c>
      <c r="P340" s="49">
        <v>72.6</v>
      </c>
      <c r="Q340" s="49">
        <v>51</v>
      </c>
      <c r="Z340" s="51">
        <v>1.443</v>
      </c>
      <c r="AA340" s="45">
        <v>123.711</v>
      </c>
      <c r="AB340" s="45">
        <f t="shared" si="31"/>
        <v>140.05083333333332</v>
      </c>
      <c r="AC340" s="51">
        <v>0.12</v>
      </c>
      <c r="AD340" s="52">
        <v>-0.044</v>
      </c>
      <c r="AE340" s="52">
        <f t="shared" si="32"/>
        <v>-0.04399999999999999</v>
      </c>
      <c r="AF340" s="53">
        <v>10</v>
      </c>
      <c r="AG340" s="48">
        <v>2855.674166870981</v>
      </c>
    </row>
    <row r="341" spans="1:33" ht="12.75">
      <c r="A341" s="19">
        <v>37081</v>
      </c>
      <c r="B341" s="42">
        <v>190</v>
      </c>
      <c r="C341" s="21">
        <v>0.999884248</v>
      </c>
      <c r="D341" s="59">
        <v>0.999884248</v>
      </c>
      <c r="E341" s="23">
        <v>3314</v>
      </c>
      <c r="F341" s="55">
        <v>0</v>
      </c>
      <c r="G341" s="43">
        <v>40.07628906</v>
      </c>
      <c r="H341" s="43">
        <v>-75.01149326</v>
      </c>
      <c r="I341" s="47">
        <v>756.9</v>
      </c>
      <c r="J341" s="49">
        <f t="shared" si="35"/>
        <v>716.92</v>
      </c>
      <c r="K341" s="61">
        <f t="shared" si="33"/>
        <v>2872.785252280799</v>
      </c>
      <c r="L341" s="61">
        <f t="shared" si="36"/>
        <v>2848.085252280799</v>
      </c>
      <c r="M341" s="61">
        <f t="shared" si="34"/>
        <v>2881.785252280799</v>
      </c>
      <c r="N341" s="48">
        <f t="shared" si="37"/>
        <v>2864.935252280799</v>
      </c>
      <c r="O341" s="49">
        <v>9.7</v>
      </c>
      <c r="P341" s="49">
        <v>72.8</v>
      </c>
      <c r="Q341" s="49">
        <v>46.1</v>
      </c>
      <c r="S341" s="20">
        <v>2.145E-05</v>
      </c>
      <c r="T341" s="20">
        <v>1.378E-05</v>
      </c>
      <c r="U341" s="20">
        <v>7.658E-06</v>
      </c>
      <c r="V341" s="50">
        <v>700.7</v>
      </c>
      <c r="W341" s="50">
        <v>314.5</v>
      </c>
      <c r="X341" s="50">
        <v>307.2</v>
      </c>
      <c r="Y341" s="50">
        <v>7.8</v>
      </c>
      <c r="Z341" s="51">
        <v>1.365</v>
      </c>
      <c r="AA341" s="45">
        <v>123.708</v>
      </c>
      <c r="AB341" s="45">
        <f t="shared" si="31"/>
        <v>131.8815</v>
      </c>
      <c r="AC341" s="51">
        <v>0.152</v>
      </c>
      <c r="AD341" s="52">
        <v>1.066</v>
      </c>
      <c r="AE341" s="52">
        <f t="shared" si="32"/>
        <v>0.14100000000000001</v>
      </c>
      <c r="AF341" s="53">
        <v>10</v>
      </c>
      <c r="AG341" s="48">
        <v>2864.935252280799</v>
      </c>
    </row>
    <row r="342" spans="1:33" ht="12.75">
      <c r="A342" s="19">
        <v>37081</v>
      </c>
      <c r="B342" s="42">
        <v>190</v>
      </c>
      <c r="C342" s="21">
        <v>0</v>
      </c>
      <c r="D342" s="59">
        <v>0</v>
      </c>
      <c r="E342" s="23">
        <v>3324</v>
      </c>
      <c r="F342" s="55">
        <v>0</v>
      </c>
      <c r="G342" s="43">
        <v>94.80721953</v>
      </c>
      <c r="H342" s="43">
        <v>-68.5696806</v>
      </c>
      <c r="I342" s="47">
        <v>755.5</v>
      </c>
      <c r="J342" s="49">
        <f t="shared" si="35"/>
        <v>715.52</v>
      </c>
      <c r="K342" s="61">
        <f t="shared" si="33"/>
        <v>2889.0170464536036</v>
      </c>
      <c r="L342" s="61">
        <f t="shared" si="36"/>
        <v>2864.317046453604</v>
      </c>
      <c r="M342" s="61">
        <f t="shared" si="34"/>
        <v>2898.0170464536036</v>
      </c>
      <c r="N342" s="48">
        <f t="shared" si="37"/>
        <v>2881.1670464536037</v>
      </c>
      <c r="O342" s="49">
        <v>9.6</v>
      </c>
      <c r="P342" s="49">
        <v>71.3</v>
      </c>
      <c r="Q342" s="49">
        <v>47</v>
      </c>
      <c r="Z342" s="51">
        <v>1.513</v>
      </c>
      <c r="AA342" s="45">
        <v>196.077</v>
      </c>
      <c r="AB342" s="45">
        <f t="shared" si="31"/>
        <v>135.774</v>
      </c>
      <c r="AC342" s="51">
        <v>0.122</v>
      </c>
      <c r="AD342" s="52">
        <v>0</v>
      </c>
      <c r="AE342" s="52">
        <f t="shared" si="32"/>
        <v>0.14833333333333334</v>
      </c>
      <c r="AF342" s="53">
        <v>10</v>
      </c>
      <c r="AG342" s="48">
        <v>2881.1670464536037</v>
      </c>
    </row>
    <row r="343" spans="1:33" ht="12.75">
      <c r="A343" s="19">
        <v>37081</v>
      </c>
      <c r="B343" s="42">
        <v>190</v>
      </c>
      <c r="C343" s="21">
        <v>0.000115740739</v>
      </c>
      <c r="D343" s="59">
        <v>0.000115740739</v>
      </c>
      <c r="E343" s="23">
        <v>3334</v>
      </c>
      <c r="F343" s="55">
        <v>0</v>
      </c>
      <c r="G343" s="43">
        <v>94.80087001</v>
      </c>
      <c r="H343" s="43">
        <v>-68.57042794</v>
      </c>
      <c r="I343" s="47">
        <v>753.9</v>
      </c>
      <c r="J343" s="49">
        <f t="shared" si="35"/>
        <v>713.92</v>
      </c>
      <c r="K343" s="61">
        <f t="shared" si="33"/>
        <v>2907.606602844791</v>
      </c>
      <c r="L343" s="61">
        <f t="shared" si="36"/>
        <v>2882.906602844791</v>
      </c>
      <c r="M343" s="61">
        <f t="shared" si="34"/>
        <v>2916.606602844791</v>
      </c>
      <c r="N343" s="48">
        <f t="shared" si="37"/>
        <v>2899.756602844791</v>
      </c>
      <c r="O343" s="49">
        <v>9.6</v>
      </c>
      <c r="P343" s="49">
        <v>70.8</v>
      </c>
      <c r="Q343" s="49">
        <v>42.1</v>
      </c>
      <c r="Z343" s="51">
        <v>1.445</v>
      </c>
      <c r="AA343" s="45">
        <v>147.074</v>
      </c>
      <c r="AB343" s="45">
        <f t="shared" si="31"/>
        <v>139.6665</v>
      </c>
      <c r="AC343" s="51">
        <v>0.152</v>
      </c>
      <c r="AD343" s="52">
        <v>1.11</v>
      </c>
      <c r="AE343" s="52">
        <f t="shared" si="32"/>
        <v>0.3406666666666667</v>
      </c>
      <c r="AF343" s="53">
        <v>10</v>
      </c>
      <c r="AG343" s="48">
        <v>2899.756602844791</v>
      </c>
    </row>
    <row r="344" spans="1:33" ht="12.75">
      <c r="A344" s="19">
        <v>37081</v>
      </c>
      <c r="B344" s="42">
        <v>190</v>
      </c>
      <c r="C344" s="21">
        <v>0.000231481477</v>
      </c>
      <c r="D344" s="59">
        <v>0.000231481477</v>
      </c>
      <c r="E344" s="23">
        <v>3344</v>
      </c>
      <c r="F344" s="55">
        <v>0</v>
      </c>
      <c r="G344" s="43">
        <v>94.79457522</v>
      </c>
      <c r="H344" s="43">
        <v>-68.57116883</v>
      </c>
      <c r="I344" s="47">
        <v>753.4</v>
      </c>
      <c r="J344" s="49">
        <f t="shared" si="35"/>
        <v>713.42</v>
      </c>
      <c r="K344" s="61">
        <f t="shared" si="33"/>
        <v>2913.4243839702854</v>
      </c>
      <c r="L344" s="61">
        <f t="shared" si="36"/>
        <v>2888.7243839702855</v>
      </c>
      <c r="M344" s="61">
        <f t="shared" si="34"/>
        <v>2922.4243839702854</v>
      </c>
      <c r="N344" s="48">
        <f t="shared" si="37"/>
        <v>2905.5743839702855</v>
      </c>
      <c r="O344" s="49">
        <v>9.3</v>
      </c>
      <c r="P344" s="49">
        <v>74.1</v>
      </c>
      <c r="Q344" s="49">
        <v>45.6</v>
      </c>
      <c r="Z344" s="51">
        <v>1.356</v>
      </c>
      <c r="AA344" s="45">
        <v>147.072</v>
      </c>
      <c r="AB344" s="45">
        <f t="shared" si="31"/>
        <v>143.55916666666664</v>
      </c>
      <c r="AC344" s="51">
        <v>0.113</v>
      </c>
      <c r="AD344" s="52">
        <v>0</v>
      </c>
      <c r="AE344" s="52">
        <f t="shared" si="32"/>
        <v>0.34800000000000003</v>
      </c>
      <c r="AF344" s="53">
        <v>10</v>
      </c>
      <c r="AG344" s="48">
        <v>2905.5743839702855</v>
      </c>
    </row>
    <row r="345" spans="1:33" ht="12.75">
      <c r="A345" s="19">
        <v>37081</v>
      </c>
      <c r="B345" s="42">
        <v>190</v>
      </c>
      <c r="C345" s="21">
        <v>0.000347222231</v>
      </c>
      <c r="D345" s="59">
        <v>0.000347222231</v>
      </c>
      <c r="E345" s="23">
        <v>3354</v>
      </c>
      <c r="F345" s="55">
        <v>0</v>
      </c>
      <c r="G345" s="43">
        <v>94.7882257</v>
      </c>
      <c r="H345" s="43">
        <v>-68.57191617</v>
      </c>
      <c r="I345" s="47">
        <v>751.7</v>
      </c>
      <c r="J345" s="49">
        <f t="shared" si="35"/>
        <v>711.72</v>
      </c>
      <c r="K345" s="61">
        <f t="shared" si="33"/>
        <v>2933.235383630801</v>
      </c>
      <c r="L345" s="61">
        <f t="shared" si="36"/>
        <v>2908.5353836308013</v>
      </c>
      <c r="M345" s="61">
        <f t="shared" si="34"/>
        <v>2942.235383630801</v>
      </c>
      <c r="N345" s="48">
        <f t="shared" si="37"/>
        <v>2925.3853836308012</v>
      </c>
      <c r="O345" s="49">
        <v>9.4</v>
      </c>
      <c r="P345" s="49">
        <v>69.8</v>
      </c>
      <c r="Q345" s="49">
        <v>44.4</v>
      </c>
      <c r="R345" s="20">
        <v>-1.26E-05</v>
      </c>
      <c r="Z345" s="51">
        <v>1.346</v>
      </c>
      <c r="AA345" s="45">
        <v>98.069</v>
      </c>
      <c r="AB345" s="45">
        <f t="shared" si="31"/>
        <v>139.28516666666664</v>
      </c>
      <c r="AC345" s="51">
        <v>0.142</v>
      </c>
      <c r="AD345" s="52">
        <v>0</v>
      </c>
      <c r="AE345" s="52">
        <f t="shared" si="32"/>
        <v>0.35533333333333333</v>
      </c>
      <c r="AF345" s="53">
        <v>10</v>
      </c>
      <c r="AG345" s="48">
        <v>2925.3853836308012</v>
      </c>
    </row>
    <row r="346" spans="1:33" ht="12.75">
      <c r="A346" s="19">
        <v>37081</v>
      </c>
      <c r="B346" s="42">
        <v>190</v>
      </c>
      <c r="C346" s="21">
        <v>0.000462962955</v>
      </c>
      <c r="D346" s="59">
        <v>0.000462962955</v>
      </c>
      <c r="E346" s="23">
        <v>3364</v>
      </c>
      <c r="F346" s="55">
        <v>0</v>
      </c>
      <c r="G346" s="43">
        <v>94.78187617</v>
      </c>
      <c r="H346" s="43">
        <v>-68.57266351</v>
      </c>
      <c r="I346" s="47">
        <v>750.3</v>
      </c>
      <c r="J346" s="49">
        <f t="shared" si="35"/>
        <v>710.3199999999999</v>
      </c>
      <c r="K346" s="61">
        <f t="shared" si="33"/>
        <v>2949.58588808467</v>
      </c>
      <c r="L346" s="61">
        <f t="shared" si="36"/>
        <v>2924.88588808467</v>
      </c>
      <c r="M346" s="61">
        <f t="shared" si="34"/>
        <v>2958.58588808467</v>
      </c>
      <c r="N346" s="48">
        <f t="shared" si="37"/>
        <v>2941.73588808467</v>
      </c>
      <c r="O346" s="49">
        <v>9.2</v>
      </c>
      <c r="P346" s="49">
        <v>70.3</v>
      </c>
      <c r="Q346" s="49">
        <v>48.4</v>
      </c>
      <c r="S346" s="20">
        <v>1.684E-05</v>
      </c>
      <c r="T346" s="20">
        <v>1.018E-05</v>
      </c>
      <c r="U346" s="20">
        <v>6.523E-06</v>
      </c>
      <c r="V346" s="50">
        <v>694.6</v>
      </c>
      <c r="W346" s="50">
        <v>314.4</v>
      </c>
      <c r="X346" s="50">
        <v>307</v>
      </c>
      <c r="Y346" s="50">
        <v>7.4</v>
      </c>
      <c r="Z346" s="51">
        <v>1.445</v>
      </c>
      <c r="AA346" s="45">
        <v>147.066</v>
      </c>
      <c r="AB346" s="45">
        <f t="shared" si="31"/>
        <v>143.17766666666668</v>
      </c>
      <c r="AC346" s="51">
        <v>0.131</v>
      </c>
      <c r="AD346" s="52">
        <v>0</v>
      </c>
      <c r="AE346" s="52">
        <f t="shared" si="32"/>
        <v>0.3626666666666667</v>
      </c>
      <c r="AF346" s="53">
        <v>10</v>
      </c>
      <c r="AG346" s="48">
        <v>2941.73588808467</v>
      </c>
    </row>
    <row r="347" spans="1:33" ht="12.75">
      <c r="A347" s="19">
        <v>37081</v>
      </c>
      <c r="B347" s="42">
        <v>190</v>
      </c>
      <c r="C347" s="21">
        <v>0.000578703708</v>
      </c>
      <c r="D347" s="59">
        <v>0.000578703708</v>
      </c>
      <c r="E347" s="23">
        <v>3374</v>
      </c>
      <c r="F347" s="55">
        <v>0</v>
      </c>
      <c r="G347" s="43">
        <v>94.77552665</v>
      </c>
      <c r="H347" s="43">
        <v>-68.57341084</v>
      </c>
      <c r="I347" s="47">
        <v>748.6</v>
      </c>
      <c r="J347" s="49">
        <f t="shared" si="35"/>
        <v>708.62</v>
      </c>
      <c r="K347" s="61">
        <f t="shared" si="33"/>
        <v>2969.4834511764634</v>
      </c>
      <c r="L347" s="61">
        <f t="shared" si="36"/>
        <v>2944.7834511764636</v>
      </c>
      <c r="M347" s="61">
        <f t="shared" si="34"/>
        <v>2978.4834511764634</v>
      </c>
      <c r="N347" s="48">
        <f t="shared" si="37"/>
        <v>2961.6334511764635</v>
      </c>
      <c r="O347" s="49">
        <v>9</v>
      </c>
      <c r="P347" s="49">
        <v>70.6</v>
      </c>
      <c r="Q347" s="49">
        <v>41</v>
      </c>
      <c r="Z347" s="51">
        <v>1.455</v>
      </c>
      <c r="AA347" s="45">
        <v>196.063</v>
      </c>
      <c r="AB347" s="45">
        <f t="shared" si="31"/>
        <v>155.23683333333335</v>
      </c>
      <c r="AC347" s="51">
        <v>0.122</v>
      </c>
      <c r="AD347" s="52">
        <v>0</v>
      </c>
      <c r="AE347" s="52">
        <f t="shared" si="32"/>
        <v>0.18500000000000003</v>
      </c>
      <c r="AF347" s="53">
        <v>10</v>
      </c>
      <c r="AG347" s="48">
        <v>2961.6334511764635</v>
      </c>
    </row>
    <row r="348" spans="1:33" ht="12.75">
      <c r="A348" s="19">
        <v>37081</v>
      </c>
      <c r="B348" s="42">
        <v>190</v>
      </c>
      <c r="C348" s="21">
        <v>0.000694444461</v>
      </c>
      <c r="D348" s="59">
        <v>0.000694444461</v>
      </c>
      <c r="E348" s="23">
        <v>3384</v>
      </c>
      <c r="F348" s="55">
        <v>0</v>
      </c>
      <c r="G348" s="43">
        <v>94.76923186</v>
      </c>
      <c r="H348" s="43">
        <v>-68.57415174</v>
      </c>
      <c r="I348" s="47">
        <v>747.1</v>
      </c>
      <c r="J348" s="49">
        <f t="shared" si="35"/>
        <v>707.12</v>
      </c>
      <c r="K348" s="61">
        <f t="shared" si="33"/>
        <v>2987.0798060423413</v>
      </c>
      <c r="L348" s="61">
        <f t="shared" si="36"/>
        <v>2962.3798060423414</v>
      </c>
      <c r="M348" s="61">
        <f t="shared" si="34"/>
        <v>2996.0798060423413</v>
      </c>
      <c r="N348" s="48">
        <f t="shared" si="37"/>
        <v>2979.2298060423414</v>
      </c>
      <c r="O348" s="49">
        <v>8.9</v>
      </c>
      <c r="P348" s="49">
        <v>70.1</v>
      </c>
      <c r="Q348" s="49">
        <v>43.5</v>
      </c>
      <c r="Z348" s="51">
        <v>1.434</v>
      </c>
      <c r="AA348" s="45">
        <v>147.061</v>
      </c>
      <c r="AB348" s="45">
        <f t="shared" si="31"/>
        <v>147.06750000000002</v>
      </c>
      <c r="AC348" s="51">
        <v>0.142</v>
      </c>
      <c r="AD348" s="52">
        <v>0</v>
      </c>
      <c r="AE348" s="52">
        <f t="shared" si="32"/>
        <v>0.18500000000000003</v>
      </c>
      <c r="AF348" s="53">
        <v>10</v>
      </c>
      <c r="AG348" s="48">
        <v>2979.2298060423414</v>
      </c>
    </row>
    <row r="349" spans="1:33" ht="12.75">
      <c r="A349" s="19">
        <v>37081</v>
      </c>
      <c r="B349" s="42">
        <v>190</v>
      </c>
      <c r="C349" s="21">
        <v>0.000810185156</v>
      </c>
      <c r="D349" s="59">
        <v>0.000810185156</v>
      </c>
      <c r="E349" s="23">
        <v>3394</v>
      </c>
      <c r="F349" s="55">
        <v>0</v>
      </c>
      <c r="G349" s="43">
        <v>94.76288234</v>
      </c>
      <c r="H349" s="43">
        <v>-68.57489907</v>
      </c>
      <c r="I349" s="47">
        <v>745.3</v>
      </c>
      <c r="J349" s="49">
        <f t="shared" si="35"/>
        <v>705.3199999999999</v>
      </c>
      <c r="K349" s="61">
        <f t="shared" si="33"/>
        <v>3008.2447695966607</v>
      </c>
      <c r="L349" s="61">
        <f t="shared" si="36"/>
        <v>2983.544769596661</v>
      </c>
      <c r="M349" s="61">
        <f t="shared" si="34"/>
        <v>3017.2447695966607</v>
      </c>
      <c r="N349" s="48">
        <f t="shared" si="37"/>
        <v>3000.394769596661</v>
      </c>
      <c r="O349" s="49">
        <v>9.1</v>
      </c>
      <c r="P349" s="49">
        <v>60.8</v>
      </c>
      <c r="Q349" s="49">
        <v>48</v>
      </c>
      <c r="S349" s="20">
        <v>1.636E-05</v>
      </c>
      <c r="T349" s="20">
        <v>1.001E-05</v>
      </c>
      <c r="U349" s="20">
        <v>5.875E-06</v>
      </c>
      <c r="V349" s="50">
        <v>689.9</v>
      </c>
      <c r="W349" s="50">
        <v>314.3</v>
      </c>
      <c r="X349" s="50">
        <v>306.9</v>
      </c>
      <c r="Y349" s="50">
        <v>7.1</v>
      </c>
      <c r="Z349" s="51">
        <v>1.455</v>
      </c>
      <c r="AA349" s="45">
        <v>196.058</v>
      </c>
      <c r="AB349" s="45">
        <f t="shared" si="31"/>
        <v>155.2315</v>
      </c>
      <c r="AC349" s="51">
        <v>0.112</v>
      </c>
      <c r="AD349" s="52">
        <v>0</v>
      </c>
      <c r="AE349" s="52">
        <f t="shared" si="32"/>
        <v>0</v>
      </c>
      <c r="AF349" s="53">
        <v>10</v>
      </c>
      <c r="AG349" s="48">
        <v>3000.394769596661</v>
      </c>
    </row>
    <row r="350" spans="1:33" ht="12.75">
      <c r="A350" s="19">
        <v>37081</v>
      </c>
      <c r="B350" s="42">
        <v>190</v>
      </c>
      <c r="C350" s="21">
        <v>0.00092592591</v>
      </c>
      <c r="D350" s="59">
        <v>0.00092592591</v>
      </c>
      <c r="E350" s="23">
        <v>3404</v>
      </c>
      <c r="F350" s="55">
        <v>0</v>
      </c>
      <c r="G350" s="43">
        <v>94.75653281</v>
      </c>
      <c r="H350" s="43">
        <v>-68.57564641</v>
      </c>
      <c r="I350" s="47">
        <v>744</v>
      </c>
      <c r="J350" s="49">
        <f t="shared" si="35"/>
        <v>704.02</v>
      </c>
      <c r="K350" s="61">
        <f t="shared" si="33"/>
        <v>3023.564195491472</v>
      </c>
      <c r="L350" s="61">
        <f t="shared" si="36"/>
        <v>2998.8641954914724</v>
      </c>
      <c r="M350" s="61">
        <f t="shared" si="34"/>
        <v>3032.564195491472</v>
      </c>
      <c r="N350" s="48">
        <f t="shared" si="37"/>
        <v>3015.7141954914723</v>
      </c>
      <c r="O350" s="49">
        <v>9.3</v>
      </c>
      <c r="P350" s="49">
        <v>54.6</v>
      </c>
      <c r="Q350" s="49">
        <v>48</v>
      </c>
      <c r="Z350" s="51">
        <v>1.266</v>
      </c>
      <c r="AA350" s="45">
        <v>98.055</v>
      </c>
      <c r="AB350" s="45">
        <f t="shared" si="31"/>
        <v>147.062</v>
      </c>
      <c r="AC350" s="51">
        <v>0.131</v>
      </c>
      <c r="AD350" s="52">
        <v>0</v>
      </c>
      <c r="AE350" s="52">
        <f t="shared" si="32"/>
        <v>0</v>
      </c>
      <c r="AF350" s="53">
        <v>10</v>
      </c>
      <c r="AG350" s="48">
        <v>3015.7141954914723</v>
      </c>
    </row>
    <row r="351" spans="1:33" ht="12.75">
      <c r="A351" s="19">
        <v>37081</v>
      </c>
      <c r="B351" s="42">
        <v>190</v>
      </c>
      <c r="C351" s="21">
        <v>0.00104166672</v>
      </c>
      <c r="D351" s="59">
        <v>0.00104166672</v>
      </c>
      <c r="E351" s="23">
        <v>3414</v>
      </c>
      <c r="F351" s="55">
        <v>0</v>
      </c>
      <c r="G351" s="43">
        <v>94.75018329</v>
      </c>
      <c r="H351" s="43">
        <v>-68.57639375</v>
      </c>
      <c r="I351" s="47">
        <v>744.4</v>
      </c>
      <c r="J351" s="49">
        <f t="shared" si="35"/>
        <v>704.42</v>
      </c>
      <c r="K351" s="61">
        <f t="shared" si="33"/>
        <v>3018.847515138596</v>
      </c>
      <c r="L351" s="61">
        <f t="shared" si="36"/>
        <v>2994.147515138596</v>
      </c>
      <c r="M351" s="61">
        <f t="shared" si="34"/>
        <v>3027.847515138596</v>
      </c>
      <c r="N351" s="48">
        <f t="shared" si="37"/>
        <v>3010.997515138596</v>
      </c>
      <c r="O351" s="49">
        <v>9.5</v>
      </c>
      <c r="P351" s="49">
        <v>52.4</v>
      </c>
      <c r="Q351" s="49">
        <v>42.6</v>
      </c>
      <c r="R351" s="20">
        <v>-6.18E-05</v>
      </c>
      <c r="Z351" s="51">
        <v>1.114</v>
      </c>
      <c r="AB351" s="45">
        <f t="shared" si="31"/>
        <v>156.86060000000003</v>
      </c>
      <c r="AC351" s="51">
        <v>0.132</v>
      </c>
      <c r="AE351" s="52">
        <f t="shared" si="32"/>
        <v>0</v>
      </c>
      <c r="AF351" s="53">
        <v>0</v>
      </c>
      <c r="AG351" s="48">
        <v>3010.997515138596</v>
      </c>
    </row>
    <row r="352" spans="1:33" ht="12.75">
      <c r="A352" s="19">
        <v>37081</v>
      </c>
      <c r="B352" s="42">
        <v>190</v>
      </c>
      <c r="C352" s="21">
        <v>0.00115740742</v>
      </c>
      <c r="D352" s="59">
        <v>0.00115740742</v>
      </c>
      <c r="E352" s="23">
        <v>3424</v>
      </c>
      <c r="F352" s="55">
        <v>0</v>
      </c>
      <c r="G352" s="43">
        <v>94.7438885</v>
      </c>
      <c r="H352" s="43">
        <v>-68.57713464</v>
      </c>
      <c r="I352" s="47">
        <v>744.1</v>
      </c>
      <c r="J352" s="49">
        <f t="shared" si="35"/>
        <v>704.12</v>
      </c>
      <c r="K352" s="61">
        <f t="shared" si="33"/>
        <v>3022.3847742143325</v>
      </c>
      <c r="L352" s="61">
        <f t="shared" si="36"/>
        <v>2997.6847742143327</v>
      </c>
      <c r="M352" s="61">
        <f t="shared" si="34"/>
        <v>3031.3847742143325</v>
      </c>
      <c r="N352" s="48">
        <f t="shared" si="37"/>
        <v>3014.5347742143326</v>
      </c>
      <c r="O352" s="49">
        <v>9.7</v>
      </c>
      <c r="P352" s="49">
        <v>50.8</v>
      </c>
      <c r="Q352" s="49">
        <v>47.9</v>
      </c>
      <c r="S352" s="20">
        <v>9.722E-06</v>
      </c>
      <c r="T352" s="20">
        <v>6.522E-06</v>
      </c>
      <c r="U352" s="20">
        <v>3.711E-06</v>
      </c>
      <c r="V352" s="50">
        <v>686.6</v>
      </c>
      <c r="W352" s="50">
        <v>314.2</v>
      </c>
      <c r="X352" s="50">
        <v>306.8</v>
      </c>
      <c r="Y352" s="50">
        <v>6.7</v>
      </c>
      <c r="Z352" s="51">
        <v>1.256</v>
      </c>
      <c r="AB352" s="45">
        <f t="shared" si="31"/>
        <v>159.30925000000002</v>
      </c>
      <c r="AC352" s="51">
        <v>0.122</v>
      </c>
      <c r="AE352" s="52">
        <f t="shared" si="32"/>
        <v>0</v>
      </c>
      <c r="AF352" s="53">
        <v>0</v>
      </c>
      <c r="AG352" s="48">
        <v>3014.5347742143326</v>
      </c>
    </row>
    <row r="353" spans="1:33" ht="12.75">
      <c r="A353" s="19">
        <v>37081</v>
      </c>
      <c r="B353" s="42">
        <v>190</v>
      </c>
      <c r="C353" s="21">
        <v>0.00127314811</v>
      </c>
      <c r="D353" s="59">
        <v>0.00127314811</v>
      </c>
      <c r="E353" s="23">
        <v>3434</v>
      </c>
      <c r="F353" s="55">
        <v>0</v>
      </c>
      <c r="G353" s="43">
        <v>94.73753898</v>
      </c>
      <c r="H353" s="43">
        <v>-68.57788198</v>
      </c>
      <c r="I353" s="47">
        <v>744.4</v>
      </c>
      <c r="J353" s="49">
        <f t="shared" si="35"/>
        <v>704.42</v>
      </c>
      <c r="K353" s="61">
        <f t="shared" si="33"/>
        <v>3018.847515138596</v>
      </c>
      <c r="L353" s="61">
        <f t="shared" si="36"/>
        <v>2994.147515138596</v>
      </c>
      <c r="M353" s="61">
        <f t="shared" si="34"/>
        <v>3027.847515138596</v>
      </c>
      <c r="N353" s="48">
        <f t="shared" si="37"/>
        <v>3010.997515138596</v>
      </c>
      <c r="O353" s="49">
        <v>9.7</v>
      </c>
      <c r="P353" s="49">
        <v>50.8</v>
      </c>
      <c r="Q353" s="49">
        <v>41.6</v>
      </c>
      <c r="Z353" s="51">
        <v>1.156</v>
      </c>
      <c r="AB353" s="45">
        <f t="shared" si="31"/>
        <v>147.05800000000002</v>
      </c>
      <c r="AC353" s="51">
        <v>0.123</v>
      </c>
      <c r="AE353" s="52">
        <f t="shared" si="32"/>
        <v>0</v>
      </c>
      <c r="AF353" s="53">
        <v>0</v>
      </c>
      <c r="AG353" s="48">
        <v>3010.997515138596</v>
      </c>
    </row>
    <row r="354" spans="1:33" ht="12.75">
      <c r="A354" s="19">
        <v>37081</v>
      </c>
      <c r="B354" s="42">
        <v>190</v>
      </c>
      <c r="C354" s="21">
        <v>0.00138888892</v>
      </c>
      <c r="D354" s="59">
        <v>0.00138888892</v>
      </c>
      <c r="E354" s="23">
        <v>3444</v>
      </c>
      <c r="F354" s="55">
        <v>0</v>
      </c>
      <c r="G354" s="43">
        <v>94.73118945</v>
      </c>
      <c r="H354" s="43">
        <v>-68.57862932</v>
      </c>
      <c r="I354" s="47">
        <v>743.7</v>
      </c>
      <c r="J354" s="49">
        <f t="shared" si="35"/>
        <v>703.72</v>
      </c>
      <c r="K354" s="61">
        <f t="shared" si="33"/>
        <v>3027.103464744762</v>
      </c>
      <c r="L354" s="61">
        <f t="shared" si="36"/>
        <v>3002.403464744762</v>
      </c>
      <c r="M354" s="61">
        <f t="shared" si="34"/>
        <v>3036.103464744762</v>
      </c>
      <c r="N354" s="48">
        <f t="shared" si="37"/>
        <v>3019.253464744762</v>
      </c>
      <c r="O354" s="49">
        <v>9.6</v>
      </c>
      <c r="P354" s="49">
        <v>50.8</v>
      </c>
      <c r="Q354" s="49">
        <v>47.1</v>
      </c>
      <c r="Z354" s="51">
        <v>1.126</v>
      </c>
      <c r="AC354" s="51">
        <v>0.123</v>
      </c>
      <c r="AF354" s="53">
        <v>0</v>
      </c>
      <c r="AG354" s="48">
        <v>3019.253464744762</v>
      </c>
    </row>
    <row r="355" spans="1:33" ht="12.75">
      <c r="A355" s="19">
        <v>37081</v>
      </c>
      <c r="B355" s="42">
        <v>190</v>
      </c>
      <c r="C355" s="21">
        <v>0.00150462962</v>
      </c>
      <c r="D355" s="59">
        <v>0.00150462962</v>
      </c>
      <c r="E355" s="23">
        <v>3454</v>
      </c>
      <c r="F355" s="55">
        <v>0</v>
      </c>
      <c r="G355" s="43">
        <v>94.72483993</v>
      </c>
      <c r="H355" s="43">
        <v>-68.57937665</v>
      </c>
      <c r="I355" s="47">
        <v>744.4</v>
      </c>
      <c r="J355" s="49">
        <f t="shared" si="35"/>
        <v>704.42</v>
      </c>
      <c r="K355" s="61">
        <f t="shared" si="33"/>
        <v>3018.847515138596</v>
      </c>
      <c r="L355" s="61">
        <f t="shared" si="36"/>
        <v>2994.147515138596</v>
      </c>
      <c r="M355" s="61">
        <f t="shared" si="34"/>
        <v>3027.847515138596</v>
      </c>
      <c r="N355" s="48">
        <f t="shared" si="37"/>
        <v>3010.997515138596</v>
      </c>
      <c r="O355" s="49">
        <v>9.6</v>
      </c>
      <c r="P355" s="49">
        <v>50.8</v>
      </c>
      <c r="Q355" s="49">
        <v>45.4</v>
      </c>
      <c r="S355" s="20">
        <v>3.867E-06</v>
      </c>
      <c r="T355" s="20">
        <v>2.668E-06</v>
      </c>
      <c r="U355" s="20">
        <v>2.204E-06</v>
      </c>
      <c r="V355" s="50">
        <v>686.5</v>
      </c>
      <c r="W355" s="50">
        <v>314.1</v>
      </c>
      <c r="X355" s="50">
        <v>306.6</v>
      </c>
      <c r="Y355" s="50">
        <v>5.4</v>
      </c>
      <c r="Z355" s="51">
        <v>1.206</v>
      </c>
      <c r="AC355" s="51">
        <v>0.121</v>
      </c>
      <c r="AF355" s="53">
        <v>0</v>
      </c>
      <c r="AG355" s="48">
        <v>3010.997515138596</v>
      </c>
    </row>
    <row r="356" spans="1:33" ht="12.75">
      <c r="A356" s="19">
        <v>37081</v>
      </c>
      <c r="B356" s="42">
        <v>190</v>
      </c>
      <c r="C356" s="21">
        <v>0.00162037031</v>
      </c>
      <c r="D356" s="59">
        <v>0.00162037031</v>
      </c>
      <c r="E356" s="23">
        <v>3464</v>
      </c>
      <c r="F356" s="55">
        <v>0</v>
      </c>
      <c r="G356" s="43">
        <v>94.71854514</v>
      </c>
      <c r="H356" s="43">
        <v>-68.58011755</v>
      </c>
      <c r="I356" s="47">
        <v>744.5</v>
      </c>
      <c r="J356" s="49">
        <f t="shared" si="35"/>
        <v>704.52</v>
      </c>
      <c r="K356" s="61">
        <f t="shared" si="33"/>
        <v>3017.668763540097</v>
      </c>
      <c r="L356" s="61">
        <f t="shared" si="36"/>
        <v>2992.9687635400974</v>
      </c>
      <c r="M356" s="61">
        <f t="shared" si="34"/>
        <v>3026.668763540097</v>
      </c>
      <c r="N356" s="48">
        <f t="shared" si="37"/>
        <v>3009.8187635400973</v>
      </c>
      <c r="O356" s="49">
        <v>9.8</v>
      </c>
      <c r="P356" s="49">
        <v>50.2</v>
      </c>
      <c r="Q356" s="49">
        <v>40</v>
      </c>
      <c r="Z356" s="51">
        <v>1.105</v>
      </c>
      <c r="AC356" s="51">
        <v>0.121</v>
      </c>
      <c r="AF356" s="53">
        <v>0</v>
      </c>
      <c r="AG356" s="48">
        <v>3009.8187635400973</v>
      </c>
    </row>
    <row r="357" spans="1:33" ht="12.75">
      <c r="A357" s="19">
        <v>37081</v>
      </c>
      <c r="B357" s="42">
        <v>190</v>
      </c>
      <c r="C357" s="21">
        <v>0.00173611112</v>
      </c>
      <c r="D357" s="59">
        <v>0.00173611112</v>
      </c>
      <c r="E357" s="23">
        <v>3474</v>
      </c>
      <c r="F357" s="55">
        <v>0</v>
      </c>
      <c r="G357" s="43">
        <v>94.71219562</v>
      </c>
      <c r="H357" s="43">
        <v>-68.58086488</v>
      </c>
      <c r="I357" s="47">
        <v>743.6</v>
      </c>
      <c r="J357" s="49">
        <f t="shared" si="35"/>
        <v>703.62</v>
      </c>
      <c r="K357" s="61">
        <f t="shared" si="33"/>
        <v>3028.2835564618977</v>
      </c>
      <c r="L357" s="61">
        <f t="shared" si="36"/>
        <v>3003.583556461898</v>
      </c>
      <c r="M357" s="61">
        <f t="shared" si="34"/>
        <v>3037.2835564618977</v>
      </c>
      <c r="N357" s="48">
        <f t="shared" si="37"/>
        <v>3020.4335564618978</v>
      </c>
      <c r="O357" s="49">
        <v>9.8</v>
      </c>
      <c r="P357" s="49">
        <v>50.6</v>
      </c>
      <c r="Q357" s="49">
        <v>38.1</v>
      </c>
      <c r="R357" s="20">
        <v>-1.44E-05</v>
      </c>
      <c r="Z357" s="51">
        <v>1.226</v>
      </c>
      <c r="AC357" s="51">
        <v>0.121</v>
      </c>
      <c r="AF357" s="53">
        <v>0</v>
      </c>
      <c r="AG357" s="48">
        <v>3020.4335564618978</v>
      </c>
    </row>
    <row r="358" spans="1:33" ht="12.75">
      <c r="A358" s="19">
        <v>37081</v>
      </c>
      <c r="B358" s="42">
        <v>190</v>
      </c>
      <c r="C358" s="21">
        <v>0.00185185182</v>
      </c>
      <c r="D358" s="59">
        <v>0.00185185182</v>
      </c>
      <c r="E358" s="23">
        <v>3484</v>
      </c>
      <c r="F358" s="55">
        <v>0</v>
      </c>
      <c r="G358" s="43">
        <v>94.70584609</v>
      </c>
      <c r="H358" s="43">
        <v>-68.58161222</v>
      </c>
      <c r="I358" s="47">
        <v>743.2</v>
      </c>
      <c r="J358" s="49">
        <f t="shared" si="35"/>
        <v>703.22</v>
      </c>
      <c r="K358" s="61">
        <f t="shared" si="33"/>
        <v>3033.0056010985386</v>
      </c>
      <c r="L358" s="61">
        <f t="shared" si="36"/>
        <v>3008.305601098539</v>
      </c>
      <c r="M358" s="61">
        <f t="shared" si="34"/>
        <v>3042.0056010985386</v>
      </c>
      <c r="N358" s="48">
        <f t="shared" si="37"/>
        <v>3025.1556010985387</v>
      </c>
      <c r="O358" s="49">
        <v>9.7</v>
      </c>
      <c r="P358" s="49">
        <v>51.7</v>
      </c>
      <c r="Q358" s="49">
        <v>39.1</v>
      </c>
      <c r="S358" s="20">
        <v>3.979E-06</v>
      </c>
      <c r="T358" s="20">
        <v>2.546E-06</v>
      </c>
      <c r="U358" s="20">
        <v>2.311E-06</v>
      </c>
      <c r="V358" s="50">
        <v>686.1</v>
      </c>
      <c r="W358" s="50">
        <v>314.1</v>
      </c>
      <c r="X358" s="50">
        <v>306.5</v>
      </c>
      <c r="Y358" s="50">
        <v>4.5</v>
      </c>
      <c r="Z358" s="51">
        <v>1.066</v>
      </c>
      <c r="AC358" s="51">
        <v>0.122</v>
      </c>
      <c r="AF358" s="53">
        <v>0</v>
      </c>
      <c r="AG358" s="48">
        <v>3025.1556010985387</v>
      </c>
    </row>
    <row r="359" spans="1:33" ht="12.75">
      <c r="A359" s="19">
        <v>37081</v>
      </c>
      <c r="B359" s="42">
        <v>190</v>
      </c>
      <c r="C359" s="21">
        <v>0.00196759263</v>
      </c>
      <c r="D359" s="59">
        <v>0.00196759263</v>
      </c>
      <c r="E359" s="23">
        <v>3494</v>
      </c>
      <c r="F359" s="55">
        <v>0</v>
      </c>
      <c r="G359" s="43">
        <v>94.69949657</v>
      </c>
      <c r="H359" s="43">
        <v>-68.58235956</v>
      </c>
      <c r="I359" s="47">
        <v>742.7</v>
      </c>
      <c r="J359" s="49">
        <f t="shared" si="35"/>
        <v>702.72</v>
      </c>
      <c r="K359" s="61">
        <f t="shared" si="33"/>
        <v>3038.911935452838</v>
      </c>
      <c r="L359" s="61">
        <f t="shared" si="36"/>
        <v>3014.211935452838</v>
      </c>
      <c r="M359" s="61">
        <f t="shared" si="34"/>
        <v>3047.911935452838</v>
      </c>
      <c r="N359" s="48">
        <f t="shared" si="37"/>
        <v>3031.061935452838</v>
      </c>
      <c r="O359" s="49">
        <v>9.3</v>
      </c>
      <c r="P359" s="49">
        <v>52</v>
      </c>
      <c r="Z359" s="51">
        <v>1.086</v>
      </c>
      <c r="AC359" s="51">
        <v>0.109</v>
      </c>
      <c r="AF359" s="53">
        <v>0</v>
      </c>
      <c r="AG359" s="48">
        <v>3031.061935452838</v>
      </c>
    </row>
    <row r="360" spans="1:33" ht="12.75">
      <c r="A360" s="19">
        <v>37081</v>
      </c>
      <c r="B360" s="42">
        <v>190</v>
      </c>
      <c r="C360" s="21">
        <v>0.00208333344</v>
      </c>
      <c r="D360" s="59">
        <v>0.00208333344</v>
      </c>
      <c r="E360" s="23">
        <v>3504</v>
      </c>
      <c r="F360" s="55">
        <v>0</v>
      </c>
      <c r="G360" s="43">
        <v>94.69320178</v>
      </c>
      <c r="H360" s="43">
        <v>-68.58310045</v>
      </c>
      <c r="I360" s="47">
        <v>741.5</v>
      </c>
      <c r="J360" s="49">
        <f t="shared" si="35"/>
        <v>701.52</v>
      </c>
      <c r="K360" s="61">
        <f t="shared" si="33"/>
        <v>3053.1043015327555</v>
      </c>
      <c r="L360" s="61">
        <f t="shared" si="36"/>
        <v>3028.4043015327557</v>
      </c>
      <c r="M360" s="61">
        <f t="shared" si="34"/>
        <v>3062.1043015327555</v>
      </c>
      <c r="N360" s="48">
        <f t="shared" si="37"/>
        <v>3045.2543015327556</v>
      </c>
      <c r="O360" s="49">
        <v>9.1</v>
      </c>
      <c r="P360" s="49">
        <v>52.8</v>
      </c>
      <c r="Q360" s="49">
        <v>44.5</v>
      </c>
      <c r="Z360" s="51">
        <v>1.194</v>
      </c>
      <c r="AC360" s="51">
        <v>0.121</v>
      </c>
      <c r="AF360" s="53">
        <v>0</v>
      </c>
      <c r="AG360" s="48">
        <v>3045.2543015327556</v>
      </c>
    </row>
    <row r="361" spans="1:33" ht="12.75">
      <c r="A361" s="19">
        <v>37081</v>
      </c>
      <c r="B361" s="42">
        <v>190</v>
      </c>
      <c r="C361" s="21">
        <v>0.00219907402</v>
      </c>
      <c r="D361" s="59">
        <v>0.00219907402</v>
      </c>
      <c r="E361" s="23">
        <v>3514</v>
      </c>
      <c r="F361" s="55">
        <v>0</v>
      </c>
      <c r="G361" s="43">
        <v>94.68685226</v>
      </c>
      <c r="H361" s="43">
        <v>-68.58384779</v>
      </c>
      <c r="I361" s="47">
        <v>742.9</v>
      </c>
      <c r="J361" s="49">
        <f t="shared" si="35"/>
        <v>702.92</v>
      </c>
      <c r="K361" s="61">
        <f t="shared" si="33"/>
        <v>3036.5488975688754</v>
      </c>
      <c r="L361" s="61">
        <f t="shared" si="36"/>
        <v>3011.8488975688756</v>
      </c>
      <c r="M361" s="61">
        <f t="shared" si="34"/>
        <v>3045.5488975688754</v>
      </c>
      <c r="N361" s="48">
        <f t="shared" si="37"/>
        <v>3028.6988975688755</v>
      </c>
      <c r="O361" s="49">
        <v>9.3</v>
      </c>
      <c r="P361" s="49">
        <v>55.4</v>
      </c>
      <c r="S361" s="20">
        <v>3.938E-06</v>
      </c>
      <c r="T361" s="20">
        <v>2.988E-06</v>
      </c>
      <c r="U361" s="20">
        <v>1.736E-06</v>
      </c>
      <c r="V361" s="50">
        <v>685.1</v>
      </c>
      <c r="W361" s="50">
        <v>314</v>
      </c>
      <c r="X361" s="50">
        <v>306.3</v>
      </c>
      <c r="Y361" s="50">
        <v>4.2</v>
      </c>
      <c r="Z361" s="51">
        <v>1.006</v>
      </c>
      <c r="AC361" s="51">
        <v>0.119</v>
      </c>
      <c r="AF361" s="53">
        <v>0</v>
      </c>
      <c r="AG361" s="48">
        <v>3028.6988975688755</v>
      </c>
    </row>
    <row r="362" spans="1:33" ht="12.75">
      <c r="A362" s="19">
        <v>37081</v>
      </c>
      <c r="B362" s="42">
        <v>190</v>
      </c>
      <c r="C362" s="21">
        <v>0.00231481483</v>
      </c>
      <c r="D362" s="59">
        <v>0.00231481483</v>
      </c>
      <c r="E362" s="23">
        <v>3524</v>
      </c>
      <c r="F362" s="55">
        <v>0</v>
      </c>
      <c r="G362" s="43">
        <v>94.68050273</v>
      </c>
      <c r="H362" s="43">
        <v>-68.58459513</v>
      </c>
      <c r="I362" s="47">
        <v>743.3</v>
      </c>
      <c r="J362" s="49">
        <f t="shared" si="35"/>
        <v>703.3199999999999</v>
      </c>
      <c r="K362" s="61">
        <f t="shared" si="33"/>
        <v>3031.8248381787525</v>
      </c>
      <c r="L362" s="61">
        <f t="shared" si="36"/>
        <v>3007.1248381787527</v>
      </c>
      <c r="M362" s="61">
        <f t="shared" si="34"/>
        <v>3040.8248381787525</v>
      </c>
      <c r="N362" s="48">
        <f t="shared" si="37"/>
        <v>3023.9748381787526</v>
      </c>
      <c r="O362" s="49">
        <v>9.4</v>
      </c>
      <c r="P362" s="49">
        <v>59.7</v>
      </c>
      <c r="Q362" s="49">
        <v>46.5</v>
      </c>
      <c r="Z362" s="51">
        <v>0.896</v>
      </c>
      <c r="AC362" s="51">
        <v>0.122</v>
      </c>
      <c r="AF362" s="53">
        <v>0</v>
      </c>
      <c r="AG362" s="48">
        <v>3023.9748381787526</v>
      </c>
    </row>
    <row r="363" spans="1:33" ht="12.75">
      <c r="A363" s="19">
        <v>37081</v>
      </c>
      <c r="B363" s="42">
        <v>190</v>
      </c>
      <c r="C363" s="21">
        <v>0.00243055564</v>
      </c>
      <c r="D363" s="59">
        <v>0.00243055564</v>
      </c>
      <c r="E363" s="23">
        <v>3534</v>
      </c>
      <c r="F363" s="55">
        <v>0</v>
      </c>
      <c r="G363" s="43">
        <v>94.67415321</v>
      </c>
      <c r="H363" s="43">
        <v>-68.58534246</v>
      </c>
      <c r="I363" s="47">
        <v>743.2</v>
      </c>
      <c r="J363" s="49">
        <f t="shared" si="35"/>
        <v>703.22</v>
      </c>
      <c r="K363" s="61">
        <f t="shared" si="33"/>
        <v>3033.0056010985386</v>
      </c>
      <c r="L363" s="61">
        <f t="shared" si="36"/>
        <v>3008.305601098539</v>
      </c>
      <c r="M363" s="61">
        <f t="shared" si="34"/>
        <v>3042.0056010985386</v>
      </c>
      <c r="N363" s="48">
        <f t="shared" si="37"/>
        <v>3025.1556010985387</v>
      </c>
      <c r="O363" s="49">
        <v>9.2</v>
      </c>
      <c r="P363" s="49">
        <v>62.4</v>
      </c>
      <c r="R363" s="20">
        <v>3.93E-05</v>
      </c>
      <c r="Z363" s="51">
        <v>1.056</v>
      </c>
      <c r="AC363" s="51">
        <v>0.122</v>
      </c>
      <c r="AF363" s="53">
        <v>0</v>
      </c>
      <c r="AG363" s="48">
        <v>3025.1556010985387</v>
      </c>
    </row>
    <row r="364" spans="1:33" ht="12.75">
      <c r="A364" s="19">
        <v>37081</v>
      </c>
      <c r="B364" s="42">
        <v>190</v>
      </c>
      <c r="C364" s="21">
        <v>0.00254629622</v>
      </c>
      <c r="D364" s="59">
        <v>0.00254629622</v>
      </c>
      <c r="E364" s="23">
        <v>3544</v>
      </c>
      <c r="F364" s="55">
        <v>0</v>
      </c>
      <c r="G364" s="43">
        <v>94.66785842</v>
      </c>
      <c r="H364" s="43">
        <v>-68.58608336</v>
      </c>
      <c r="I364" s="47">
        <v>743.3</v>
      </c>
      <c r="J364" s="49">
        <f t="shared" si="35"/>
        <v>703.3199999999999</v>
      </c>
      <c r="K364" s="61">
        <f t="shared" si="33"/>
        <v>3031.8248381787525</v>
      </c>
      <c r="L364" s="61">
        <f t="shared" si="36"/>
        <v>3007.1248381787527</v>
      </c>
      <c r="M364" s="61">
        <f t="shared" si="34"/>
        <v>3040.8248381787525</v>
      </c>
      <c r="N364" s="48">
        <f t="shared" si="37"/>
        <v>3023.9748381787526</v>
      </c>
      <c r="O364" s="49">
        <v>9.2</v>
      </c>
      <c r="P364" s="49">
        <v>64.8</v>
      </c>
      <c r="Q364" s="49">
        <v>41.5</v>
      </c>
      <c r="Z364" s="51">
        <v>0.965</v>
      </c>
      <c r="AC364" s="51">
        <v>0.121</v>
      </c>
      <c r="AF364" s="53">
        <v>0</v>
      </c>
      <c r="AG364" s="48">
        <v>3023.9748381787526</v>
      </c>
    </row>
    <row r="365" spans="1:33" ht="12.75">
      <c r="A365" s="19">
        <v>37081</v>
      </c>
      <c r="B365" s="42">
        <v>190</v>
      </c>
      <c r="C365" s="21">
        <v>0.00266203703</v>
      </c>
      <c r="D365" s="59">
        <v>0.00266203703</v>
      </c>
      <c r="E365" s="23">
        <v>3554</v>
      </c>
      <c r="F365" s="55">
        <v>0</v>
      </c>
      <c r="G365" s="43">
        <v>94.66150889</v>
      </c>
      <c r="H365" s="43">
        <v>-68.58683069</v>
      </c>
      <c r="I365" s="47">
        <v>742.4</v>
      </c>
      <c r="J365" s="49">
        <f t="shared" si="35"/>
        <v>702.42</v>
      </c>
      <c r="K365" s="61">
        <f t="shared" si="33"/>
        <v>3042.4577535911762</v>
      </c>
      <c r="L365" s="61">
        <f t="shared" si="36"/>
        <v>3017.7577535911764</v>
      </c>
      <c r="M365" s="61">
        <f t="shared" si="34"/>
        <v>3051.4577535911762</v>
      </c>
      <c r="N365" s="48">
        <f t="shared" si="37"/>
        <v>3034.6077535911763</v>
      </c>
      <c r="O365" s="49">
        <v>9</v>
      </c>
      <c r="P365" s="49">
        <v>65.8</v>
      </c>
      <c r="S365" s="20">
        <v>7.298E-06</v>
      </c>
      <c r="T365" s="20">
        <v>4.412E-06</v>
      </c>
      <c r="U365" s="20">
        <v>2.707E-06</v>
      </c>
      <c r="V365" s="50">
        <v>685.3</v>
      </c>
      <c r="W365" s="50">
        <v>313.9</v>
      </c>
      <c r="X365" s="50">
        <v>306.2</v>
      </c>
      <c r="Y365" s="50">
        <v>4.2</v>
      </c>
      <c r="Z365" s="51">
        <v>1.116</v>
      </c>
      <c r="AC365" s="51">
        <v>0.113</v>
      </c>
      <c r="AF365" s="53">
        <v>0</v>
      </c>
      <c r="AG365" s="48">
        <v>3034.6077535911763</v>
      </c>
    </row>
    <row r="366" spans="1:33" ht="12.75">
      <c r="A366" s="19">
        <v>37081</v>
      </c>
      <c r="B366" s="42">
        <v>190</v>
      </c>
      <c r="C366" s="21">
        <v>0.00277777785</v>
      </c>
      <c r="D366" s="59">
        <v>0.00277777785</v>
      </c>
      <c r="E366" s="23">
        <v>3564</v>
      </c>
      <c r="F366" s="55">
        <v>0</v>
      </c>
      <c r="G366" s="43">
        <v>94.65515937</v>
      </c>
      <c r="H366" s="43">
        <v>-68.58757803</v>
      </c>
      <c r="I366" s="47">
        <v>742.8</v>
      </c>
      <c r="J366" s="49">
        <f t="shared" si="35"/>
        <v>702.8199999999999</v>
      </c>
      <c r="K366" s="61">
        <f t="shared" si="33"/>
        <v>3037.73033245527</v>
      </c>
      <c r="L366" s="61">
        <f t="shared" si="36"/>
        <v>3013.03033245527</v>
      </c>
      <c r="M366" s="61">
        <f t="shared" si="34"/>
        <v>3046.73033245527</v>
      </c>
      <c r="N366" s="48">
        <f t="shared" si="37"/>
        <v>3029.88033245527</v>
      </c>
      <c r="O366" s="49">
        <v>9</v>
      </c>
      <c r="P366" s="49">
        <v>64.8</v>
      </c>
      <c r="Z366" s="51">
        <v>1.046</v>
      </c>
      <c r="AC366" s="51">
        <v>0.122</v>
      </c>
      <c r="AF366" s="53">
        <v>0</v>
      </c>
      <c r="AG366" s="48">
        <v>3029.88033245527</v>
      </c>
    </row>
    <row r="367" spans="1:33" ht="12.75">
      <c r="A367" s="19">
        <v>37081</v>
      </c>
      <c r="B367" s="42">
        <v>190</v>
      </c>
      <c r="C367" s="21">
        <v>0.00289351842</v>
      </c>
      <c r="D367" s="59">
        <v>0.00289351842</v>
      </c>
      <c r="E367" s="23">
        <v>3574</v>
      </c>
      <c r="F367" s="55">
        <v>0</v>
      </c>
      <c r="G367" s="43">
        <v>94.64880985</v>
      </c>
      <c r="H367" s="43">
        <v>-68.58832537</v>
      </c>
      <c r="I367" s="47">
        <v>743.4</v>
      </c>
      <c r="J367" s="49">
        <f t="shared" si="35"/>
        <v>703.42</v>
      </c>
      <c r="K367" s="61">
        <f t="shared" si="33"/>
        <v>3030.6442431311975</v>
      </c>
      <c r="L367" s="61">
        <f t="shared" si="36"/>
        <v>3005.9442431311977</v>
      </c>
      <c r="M367" s="61">
        <f t="shared" si="34"/>
        <v>3039.6442431311975</v>
      </c>
      <c r="N367" s="48">
        <f t="shared" si="37"/>
        <v>3022.7942431311976</v>
      </c>
      <c r="O367" s="49">
        <v>9.1</v>
      </c>
      <c r="P367" s="49">
        <v>65.2</v>
      </c>
      <c r="Z367" s="51">
        <v>1.166</v>
      </c>
      <c r="AC367" s="51">
        <v>0.122</v>
      </c>
      <c r="AF367" s="53">
        <v>0</v>
      </c>
      <c r="AG367" s="48">
        <v>3022.7942431311976</v>
      </c>
    </row>
    <row r="368" spans="1:33" ht="12.75">
      <c r="A368" s="19">
        <v>37081</v>
      </c>
      <c r="B368" s="42">
        <v>190</v>
      </c>
      <c r="C368" s="21">
        <v>0.00300925924</v>
      </c>
      <c r="D368" s="59">
        <v>0.00300925924</v>
      </c>
      <c r="E368" s="23">
        <v>3584</v>
      </c>
      <c r="F368" s="55">
        <v>0</v>
      </c>
      <c r="G368" s="43">
        <v>94.64251506</v>
      </c>
      <c r="H368" s="43">
        <v>-68.58906626</v>
      </c>
      <c r="I368" s="47">
        <v>744.6</v>
      </c>
      <c r="J368" s="49">
        <f t="shared" si="35"/>
        <v>704.62</v>
      </c>
      <c r="K368" s="61">
        <f t="shared" si="33"/>
        <v>3016.4901792424484</v>
      </c>
      <c r="L368" s="61">
        <f t="shared" si="36"/>
        <v>2991.7901792424486</v>
      </c>
      <c r="M368" s="61">
        <f t="shared" si="34"/>
        <v>3025.4901792424484</v>
      </c>
      <c r="N368" s="48">
        <f t="shared" si="37"/>
        <v>3008.6401792424485</v>
      </c>
      <c r="O368" s="49">
        <v>9.3</v>
      </c>
      <c r="P368" s="49">
        <v>63.3</v>
      </c>
      <c r="Q368" s="49">
        <v>46</v>
      </c>
      <c r="S368" s="20">
        <v>1.119E-05</v>
      </c>
      <c r="T368" s="20">
        <v>6.744E-06</v>
      </c>
      <c r="U368" s="20">
        <v>3.052E-06</v>
      </c>
      <c r="V368" s="50">
        <v>685.4</v>
      </c>
      <c r="W368" s="50">
        <v>313.8</v>
      </c>
      <c r="X368" s="50">
        <v>306</v>
      </c>
      <c r="Y368" s="50">
        <v>4.9</v>
      </c>
      <c r="Z368" s="51">
        <v>1.114</v>
      </c>
      <c r="AC368" s="51">
        <v>0.101</v>
      </c>
      <c r="AF368" s="53">
        <v>0</v>
      </c>
      <c r="AG368" s="48">
        <v>3008.6401792424485</v>
      </c>
    </row>
    <row r="369" spans="1:33" ht="12.75">
      <c r="A369" s="19">
        <v>37081</v>
      </c>
      <c r="B369" s="42">
        <v>190</v>
      </c>
      <c r="C369" s="21">
        <v>0.00312500005</v>
      </c>
      <c r="D369" s="59">
        <v>0.00312500005</v>
      </c>
      <c r="E369" s="23">
        <v>3594</v>
      </c>
      <c r="F369" s="55">
        <v>0</v>
      </c>
      <c r="G369" s="43">
        <v>94.63616553</v>
      </c>
      <c r="H369" s="43">
        <v>-68.5898136</v>
      </c>
      <c r="I369" s="47">
        <v>744.8</v>
      </c>
      <c r="J369" s="49">
        <f t="shared" si="35"/>
        <v>704.8199999999999</v>
      </c>
      <c r="K369" s="61">
        <f t="shared" si="33"/>
        <v>3014.133512359792</v>
      </c>
      <c r="L369" s="61">
        <f t="shared" si="36"/>
        <v>2989.433512359792</v>
      </c>
      <c r="M369" s="61">
        <f t="shared" si="34"/>
        <v>3023.133512359792</v>
      </c>
      <c r="N369" s="48">
        <f t="shared" si="37"/>
        <v>3006.283512359792</v>
      </c>
      <c r="O369" s="49">
        <v>9.3</v>
      </c>
      <c r="P369" s="49">
        <v>67.4</v>
      </c>
      <c r="R369" s="20">
        <v>1.95E-05</v>
      </c>
      <c r="Z369" s="51">
        <v>1.256</v>
      </c>
      <c r="AC369" s="51">
        <v>0.122</v>
      </c>
      <c r="AF369" s="53">
        <v>0</v>
      </c>
      <c r="AG369" s="48">
        <v>3006.283512359792</v>
      </c>
    </row>
    <row r="370" spans="1:33" ht="12.75">
      <c r="A370" s="19">
        <v>37081</v>
      </c>
      <c r="B370" s="42">
        <v>190</v>
      </c>
      <c r="C370" s="21">
        <v>0.00324074063</v>
      </c>
      <c r="D370" s="59">
        <v>0.00324074063</v>
      </c>
      <c r="E370" s="23">
        <v>3604</v>
      </c>
      <c r="F370" s="55">
        <v>0</v>
      </c>
      <c r="G370" s="43">
        <v>94.62981601</v>
      </c>
      <c r="H370" s="43">
        <v>-68.59056094</v>
      </c>
      <c r="I370" s="47">
        <v>743.8</v>
      </c>
      <c r="J370" s="49">
        <f t="shared" si="35"/>
        <v>703.8199999999999</v>
      </c>
      <c r="K370" s="61">
        <f t="shared" si="33"/>
        <v>3025.9235407090723</v>
      </c>
      <c r="L370" s="61">
        <f t="shared" si="36"/>
        <v>3001.2235407090725</v>
      </c>
      <c r="M370" s="61">
        <f t="shared" si="34"/>
        <v>3034.9235407090723</v>
      </c>
      <c r="N370" s="48">
        <f t="shared" si="37"/>
        <v>3018.0735407090724</v>
      </c>
      <c r="O370" s="49">
        <v>9.1</v>
      </c>
      <c r="P370" s="49">
        <v>68.9</v>
      </c>
      <c r="Q370" s="49">
        <v>43.7</v>
      </c>
      <c r="Z370" s="51">
        <v>1.156</v>
      </c>
      <c r="AC370" s="51">
        <v>0.092</v>
      </c>
      <c r="AF370" s="53">
        <v>0</v>
      </c>
      <c r="AG370" s="48">
        <v>3018.0735407090724</v>
      </c>
    </row>
    <row r="371" spans="1:33" ht="12.75">
      <c r="A371" s="19">
        <v>37081</v>
      </c>
      <c r="B371" s="42">
        <v>190</v>
      </c>
      <c r="C371" s="21">
        <v>0.00335648144</v>
      </c>
      <c r="D371" s="59">
        <v>0.00335648144</v>
      </c>
      <c r="E371" s="23">
        <v>3614</v>
      </c>
      <c r="F371" s="55">
        <v>0</v>
      </c>
      <c r="G371" s="43">
        <v>94.62352122</v>
      </c>
      <c r="H371" s="43">
        <v>-68.59130183</v>
      </c>
      <c r="I371" s="47">
        <v>743.4</v>
      </c>
      <c r="J371" s="49">
        <f t="shared" si="35"/>
        <v>703.42</v>
      </c>
      <c r="K371" s="61">
        <f t="shared" si="33"/>
        <v>3030.6442431311975</v>
      </c>
      <c r="L371" s="61">
        <f t="shared" si="36"/>
        <v>3005.9442431311977</v>
      </c>
      <c r="M371" s="61">
        <f t="shared" si="34"/>
        <v>3039.6442431311975</v>
      </c>
      <c r="N371" s="48">
        <f t="shared" si="37"/>
        <v>3022.7942431311976</v>
      </c>
      <c r="O371" s="49">
        <v>9.2</v>
      </c>
      <c r="P371" s="49">
        <v>66.7</v>
      </c>
      <c r="S371" s="20">
        <v>1.213E-05</v>
      </c>
      <c r="T371" s="20">
        <v>7.473E-06</v>
      </c>
      <c r="U371" s="20">
        <v>4.164E-06</v>
      </c>
      <c r="V371" s="50">
        <v>686.2</v>
      </c>
      <c r="W371" s="50">
        <v>313.7</v>
      </c>
      <c r="X371" s="50">
        <v>305.7</v>
      </c>
      <c r="Y371" s="50">
        <v>5.3</v>
      </c>
      <c r="Z371" s="51">
        <v>1.126</v>
      </c>
      <c r="AC371" s="51">
        <v>0.111</v>
      </c>
      <c r="AF371" s="53">
        <v>0</v>
      </c>
      <c r="AG371" s="48">
        <v>3022.7942431311976</v>
      </c>
    </row>
    <row r="372" spans="1:33" ht="12.75">
      <c r="A372" s="19">
        <v>37081</v>
      </c>
      <c r="B372" s="42">
        <v>190</v>
      </c>
      <c r="C372" s="21">
        <v>0.00347222225</v>
      </c>
      <c r="D372" s="59">
        <v>0.00347222225</v>
      </c>
      <c r="E372" s="23">
        <v>3624</v>
      </c>
      <c r="F372" s="55">
        <v>0</v>
      </c>
      <c r="G372" s="43">
        <v>94.6171717</v>
      </c>
      <c r="H372" s="43">
        <v>-68.59204917</v>
      </c>
      <c r="I372" s="47">
        <v>744</v>
      </c>
      <c r="J372" s="49">
        <f t="shared" si="35"/>
        <v>704.02</v>
      </c>
      <c r="K372" s="61">
        <f t="shared" si="33"/>
        <v>3023.564195491472</v>
      </c>
      <c r="L372" s="61">
        <f t="shared" si="36"/>
        <v>2998.8641954914724</v>
      </c>
      <c r="M372" s="61">
        <f t="shared" si="34"/>
        <v>3032.564195491472</v>
      </c>
      <c r="N372" s="48">
        <f t="shared" si="37"/>
        <v>3015.7141954914723</v>
      </c>
      <c r="O372" s="49">
        <v>9.6</v>
      </c>
      <c r="P372" s="49">
        <v>60.3</v>
      </c>
      <c r="Q372" s="49">
        <v>46.9</v>
      </c>
      <c r="Z372" s="51">
        <v>1.206</v>
      </c>
      <c r="AC372" s="51">
        <v>0.102</v>
      </c>
      <c r="AF372" s="53">
        <v>0</v>
      </c>
      <c r="AG372" s="48">
        <v>3015.7141954914723</v>
      </c>
    </row>
    <row r="373" spans="1:33" ht="12.75">
      <c r="A373" s="19">
        <v>37081</v>
      </c>
      <c r="B373" s="42">
        <v>190</v>
      </c>
      <c r="C373" s="21">
        <v>0.00358796306</v>
      </c>
      <c r="D373" s="59">
        <v>0.00358796306</v>
      </c>
      <c r="E373" s="23">
        <v>3634</v>
      </c>
      <c r="F373" s="55">
        <v>0</v>
      </c>
      <c r="G373" s="43">
        <v>94.61082217</v>
      </c>
      <c r="H373" s="43">
        <v>-68.59279651</v>
      </c>
      <c r="I373" s="47">
        <v>744.5</v>
      </c>
      <c r="J373" s="49">
        <f t="shared" si="35"/>
        <v>704.52</v>
      </c>
      <c r="K373" s="61">
        <f t="shared" si="33"/>
        <v>3017.668763540097</v>
      </c>
      <c r="L373" s="61">
        <f t="shared" si="36"/>
        <v>2992.9687635400974</v>
      </c>
      <c r="M373" s="61">
        <f t="shared" si="34"/>
        <v>3026.668763540097</v>
      </c>
      <c r="N373" s="48">
        <f t="shared" si="37"/>
        <v>3009.8187635400973</v>
      </c>
      <c r="O373" s="49">
        <v>9.5</v>
      </c>
      <c r="P373" s="49">
        <v>61.8</v>
      </c>
      <c r="Z373" s="51">
        <v>1.105</v>
      </c>
      <c r="AC373" s="51">
        <v>0.122</v>
      </c>
      <c r="AF373" s="53">
        <v>0</v>
      </c>
      <c r="AG373" s="48">
        <v>3009.8187635400973</v>
      </c>
    </row>
    <row r="374" spans="1:33" ht="12.75">
      <c r="A374" s="19">
        <v>37081</v>
      </c>
      <c r="B374" s="42">
        <v>190</v>
      </c>
      <c r="C374" s="21">
        <v>0.00370370364</v>
      </c>
      <c r="D374" s="59">
        <v>0.00370370364</v>
      </c>
      <c r="E374" s="23">
        <v>3644</v>
      </c>
      <c r="F374" s="55">
        <v>0</v>
      </c>
      <c r="G374" s="43">
        <v>94.60447265</v>
      </c>
      <c r="H374" s="43">
        <v>-68.59354384</v>
      </c>
      <c r="I374" s="47">
        <v>744.3</v>
      </c>
      <c r="J374" s="49">
        <f t="shared" si="35"/>
        <v>704.3199999999999</v>
      </c>
      <c r="K374" s="61">
        <f t="shared" si="33"/>
        <v>3020.0264340854496</v>
      </c>
      <c r="L374" s="61">
        <f t="shared" si="36"/>
        <v>2995.32643408545</v>
      </c>
      <c r="M374" s="61">
        <f t="shared" si="34"/>
        <v>3029.0264340854496</v>
      </c>
      <c r="N374" s="48">
        <f t="shared" si="37"/>
        <v>3012.1764340854497</v>
      </c>
      <c r="O374" s="49">
        <v>9.2</v>
      </c>
      <c r="P374" s="49">
        <v>68.1</v>
      </c>
      <c r="Q374" s="49">
        <v>48.5</v>
      </c>
      <c r="S374" s="20">
        <v>1.112E-05</v>
      </c>
      <c r="T374" s="20">
        <v>7.418E-06</v>
      </c>
      <c r="U374" s="20">
        <v>4.102E-06</v>
      </c>
      <c r="V374" s="50">
        <v>686.3</v>
      </c>
      <c r="W374" s="50">
        <v>313.6</v>
      </c>
      <c r="X374" s="50">
        <v>305.5</v>
      </c>
      <c r="Y374" s="50">
        <v>5.6</v>
      </c>
      <c r="Z374" s="51">
        <v>1.226</v>
      </c>
      <c r="AC374" s="51">
        <v>0.113</v>
      </c>
      <c r="AF374" s="53">
        <v>0</v>
      </c>
      <c r="AG374" s="48">
        <v>3012.1764340854497</v>
      </c>
    </row>
    <row r="375" spans="1:33" ht="12.75">
      <c r="A375" s="19">
        <v>37081</v>
      </c>
      <c r="B375" s="42">
        <v>190</v>
      </c>
      <c r="C375" s="21">
        <v>0.00381944445</v>
      </c>
      <c r="D375" s="59">
        <v>0.00381944445</v>
      </c>
      <c r="E375" s="23">
        <v>3654</v>
      </c>
      <c r="F375" s="55">
        <v>0</v>
      </c>
      <c r="G375" s="43">
        <v>94.59817786</v>
      </c>
      <c r="H375" s="43">
        <v>-68.59428474</v>
      </c>
      <c r="I375" s="47">
        <v>745.3</v>
      </c>
      <c r="J375" s="49">
        <f t="shared" si="35"/>
        <v>705.3199999999999</v>
      </c>
      <c r="K375" s="61">
        <f t="shared" si="33"/>
        <v>3008.2447695966607</v>
      </c>
      <c r="L375" s="61">
        <f t="shared" si="36"/>
        <v>2983.544769596661</v>
      </c>
      <c r="M375" s="61">
        <f t="shared" si="34"/>
        <v>3017.2447695966607</v>
      </c>
      <c r="N375" s="48">
        <f t="shared" si="37"/>
        <v>3000.394769596661</v>
      </c>
      <c r="O375" s="49">
        <v>9.3</v>
      </c>
      <c r="P375" s="49">
        <v>70.7</v>
      </c>
      <c r="R375" s="20">
        <v>5.01E-06</v>
      </c>
      <c r="Z375" s="51">
        <v>1.066</v>
      </c>
      <c r="AC375" s="51">
        <v>0.102</v>
      </c>
      <c r="AF375" s="53">
        <v>0</v>
      </c>
      <c r="AG375" s="48">
        <v>3000.394769596661</v>
      </c>
    </row>
    <row r="376" spans="1:33" ht="12.75">
      <c r="A376" s="19">
        <v>37081</v>
      </c>
      <c r="B376" s="42">
        <v>190</v>
      </c>
      <c r="C376" s="21">
        <v>0.00393518526</v>
      </c>
      <c r="D376" s="59">
        <v>0.00393518526</v>
      </c>
      <c r="E376" s="23">
        <v>3664</v>
      </c>
      <c r="F376" s="55">
        <v>0</v>
      </c>
      <c r="G376" s="43">
        <v>94.59182834</v>
      </c>
      <c r="H376" s="43">
        <v>-68.59503207</v>
      </c>
      <c r="I376" s="47">
        <v>744.7</v>
      </c>
      <c r="J376" s="49">
        <f t="shared" si="35"/>
        <v>704.72</v>
      </c>
      <c r="K376" s="61">
        <f t="shared" si="33"/>
        <v>3015.311762198168</v>
      </c>
      <c r="L376" s="61">
        <f t="shared" si="36"/>
        <v>2990.611762198168</v>
      </c>
      <c r="M376" s="61">
        <f t="shared" si="34"/>
        <v>3024.311762198168</v>
      </c>
      <c r="N376" s="48">
        <f t="shared" si="37"/>
        <v>3007.461762198168</v>
      </c>
      <c r="O376" s="49">
        <v>9.4</v>
      </c>
      <c r="P376" s="49">
        <v>67.2</v>
      </c>
      <c r="Q376" s="49">
        <v>51</v>
      </c>
      <c r="Z376" s="51">
        <v>1.086</v>
      </c>
      <c r="AC376" s="51">
        <v>0.101</v>
      </c>
      <c r="AF376" s="53">
        <v>0</v>
      </c>
      <c r="AG376" s="48">
        <v>3007.461762198168</v>
      </c>
    </row>
    <row r="377" spans="1:33" ht="12.75">
      <c r="A377" s="19">
        <v>37081</v>
      </c>
      <c r="B377" s="42">
        <v>190</v>
      </c>
      <c r="C377" s="21">
        <v>0.00405092584</v>
      </c>
      <c r="D377" s="59">
        <v>0.00405092584</v>
      </c>
      <c r="E377" s="23">
        <v>3674</v>
      </c>
      <c r="F377" s="55">
        <v>0</v>
      </c>
      <c r="G377" s="43">
        <v>94.58547881</v>
      </c>
      <c r="H377" s="43">
        <v>-68.59577941</v>
      </c>
      <c r="I377" s="47">
        <v>745.6</v>
      </c>
      <c r="J377" s="49">
        <f t="shared" si="35"/>
        <v>705.62</v>
      </c>
      <c r="K377" s="61">
        <f t="shared" si="33"/>
        <v>3004.7135273763793</v>
      </c>
      <c r="L377" s="61">
        <f t="shared" si="36"/>
        <v>2980.0135273763794</v>
      </c>
      <c r="M377" s="61">
        <f t="shared" si="34"/>
        <v>3013.7135273763793</v>
      </c>
      <c r="N377" s="48">
        <f t="shared" si="37"/>
        <v>2996.8635273763794</v>
      </c>
      <c r="O377" s="49">
        <v>9.4</v>
      </c>
      <c r="P377" s="49">
        <v>65.8</v>
      </c>
      <c r="S377" s="20">
        <v>1.34E-05</v>
      </c>
      <c r="T377" s="20">
        <v>8.585E-06</v>
      </c>
      <c r="U377" s="20">
        <v>5.439E-06</v>
      </c>
      <c r="V377" s="50">
        <v>687.2</v>
      </c>
      <c r="W377" s="50">
        <v>313.5</v>
      </c>
      <c r="X377" s="50">
        <v>305.3</v>
      </c>
      <c r="Y377" s="50">
        <v>5.4</v>
      </c>
      <c r="Z377" s="51">
        <v>1.194</v>
      </c>
      <c r="AC377" s="51">
        <v>0.081</v>
      </c>
      <c r="AF377" s="53">
        <v>0</v>
      </c>
      <c r="AG377" s="48">
        <v>2996.8635273763794</v>
      </c>
    </row>
    <row r="378" spans="1:33" ht="12.75">
      <c r="A378" s="19">
        <v>37081</v>
      </c>
      <c r="B378" s="42">
        <v>190</v>
      </c>
      <c r="C378" s="21">
        <v>0.00416666688</v>
      </c>
      <c r="D378" s="59">
        <v>0.00416666688</v>
      </c>
      <c r="E378" s="23">
        <v>3684</v>
      </c>
      <c r="F378" s="55">
        <v>0</v>
      </c>
      <c r="G378" s="43">
        <v>94.57912929</v>
      </c>
      <c r="H378" s="43">
        <v>-68.59652675</v>
      </c>
      <c r="I378" s="47">
        <v>745.1</v>
      </c>
      <c r="J378" s="49">
        <f t="shared" si="35"/>
        <v>705.12</v>
      </c>
      <c r="K378" s="61">
        <f t="shared" si="33"/>
        <v>3010.599765605751</v>
      </c>
      <c r="L378" s="61">
        <f t="shared" si="36"/>
        <v>2985.8997656057513</v>
      </c>
      <c r="M378" s="61">
        <f t="shared" si="34"/>
        <v>3019.599765605751</v>
      </c>
      <c r="N378" s="48">
        <f t="shared" si="37"/>
        <v>3002.7497656057512</v>
      </c>
      <c r="O378" s="49">
        <v>9.2</v>
      </c>
      <c r="P378" s="49">
        <v>70.1</v>
      </c>
      <c r="Q378" s="49">
        <v>47.6</v>
      </c>
      <c r="Z378" s="51">
        <v>1.006</v>
      </c>
      <c r="AC378" s="51">
        <v>0.122</v>
      </c>
      <c r="AF378" s="53">
        <v>0</v>
      </c>
      <c r="AG378" s="48">
        <v>3002.7497656057512</v>
      </c>
    </row>
    <row r="379" spans="1:33" ht="12.75">
      <c r="A379" s="19">
        <v>37081</v>
      </c>
      <c r="B379" s="42">
        <v>190</v>
      </c>
      <c r="C379" s="21">
        <v>0.00428240746</v>
      </c>
      <c r="D379" s="59">
        <v>0.00428240746</v>
      </c>
      <c r="E379" s="23">
        <v>3694</v>
      </c>
      <c r="F379" s="55">
        <v>0</v>
      </c>
      <c r="G379" s="43">
        <v>94.5728345</v>
      </c>
      <c r="H379" s="43">
        <v>-68.59726764</v>
      </c>
      <c r="I379" s="47">
        <v>744.9</v>
      </c>
      <c r="J379" s="49">
        <f t="shared" si="35"/>
        <v>704.92</v>
      </c>
      <c r="K379" s="61">
        <f t="shared" si="33"/>
        <v>3012.9554296798747</v>
      </c>
      <c r="L379" s="61">
        <f t="shared" si="36"/>
        <v>2988.255429679875</v>
      </c>
      <c r="M379" s="61">
        <f t="shared" si="34"/>
        <v>3021.9554296798747</v>
      </c>
      <c r="N379" s="48">
        <f t="shared" si="37"/>
        <v>3005.1054296798748</v>
      </c>
      <c r="O379" s="49">
        <v>9.1</v>
      </c>
      <c r="P379" s="49">
        <v>72.3</v>
      </c>
      <c r="Q379" s="49">
        <v>44.6</v>
      </c>
      <c r="Z379" s="51">
        <v>0.896</v>
      </c>
      <c r="AC379" s="51">
        <v>0.112</v>
      </c>
      <c r="AF379" s="53">
        <v>0</v>
      </c>
      <c r="AG379" s="48">
        <v>3005.1054296798748</v>
      </c>
    </row>
    <row r="380" spans="1:33" ht="12.75">
      <c r="A380" s="19">
        <v>37081</v>
      </c>
      <c r="B380" s="42">
        <v>190</v>
      </c>
      <c r="C380" s="21">
        <v>0.00439814804</v>
      </c>
      <c r="D380" s="59">
        <v>0.00439814804</v>
      </c>
      <c r="E380" s="23">
        <v>3704</v>
      </c>
      <c r="F380" s="55">
        <v>0</v>
      </c>
      <c r="G380" s="43">
        <v>94.56648498</v>
      </c>
      <c r="H380" s="43">
        <v>-68.59801498</v>
      </c>
      <c r="I380" s="47">
        <v>745</v>
      </c>
      <c r="J380" s="49">
        <f t="shared" si="35"/>
        <v>705.02</v>
      </c>
      <c r="K380" s="61">
        <f t="shared" si="33"/>
        <v>3011.7775141109955</v>
      </c>
      <c r="L380" s="61">
        <f t="shared" si="36"/>
        <v>2987.0775141109957</v>
      </c>
      <c r="M380" s="61">
        <f t="shared" si="34"/>
        <v>3020.7775141109955</v>
      </c>
      <c r="N380" s="48">
        <f t="shared" si="37"/>
        <v>3003.9275141109956</v>
      </c>
      <c r="O380" s="49">
        <v>9.2</v>
      </c>
      <c r="P380" s="49">
        <v>72.6</v>
      </c>
      <c r="Q380" s="49">
        <v>47.4</v>
      </c>
      <c r="S380" s="20">
        <v>1.42E-05</v>
      </c>
      <c r="T380" s="20">
        <v>9.269E-06</v>
      </c>
      <c r="U380" s="20">
        <v>5.691E-06</v>
      </c>
      <c r="V380" s="50">
        <v>686.9</v>
      </c>
      <c r="W380" s="50">
        <v>313.4</v>
      </c>
      <c r="X380" s="50">
        <v>305.1</v>
      </c>
      <c r="Y380" s="50">
        <v>5.8</v>
      </c>
      <c r="Z380" s="51">
        <v>1.056</v>
      </c>
      <c r="AC380" s="51">
        <v>0.112</v>
      </c>
      <c r="AF380" s="53">
        <v>0</v>
      </c>
      <c r="AG380" s="48">
        <v>3003.9275141109956</v>
      </c>
    </row>
    <row r="381" spans="1:33" ht="12.75">
      <c r="A381" s="19">
        <v>37081</v>
      </c>
      <c r="B381" s="42">
        <v>190</v>
      </c>
      <c r="C381" s="21">
        <v>0.00451388909</v>
      </c>
      <c r="D381" s="59">
        <v>0.00451388909</v>
      </c>
      <c r="E381" s="23">
        <v>3714</v>
      </c>
      <c r="F381" s="55">
        <v>0</v>
      </c>
      <c r="G381" s="43">
        <v>94.56013545</v>
      </c>
      <c r="H381" s="43">
        <v>-68.59876232</v>
      </c>
      <c r="I381" s="47">
        <v>744.6</v>
      </c>
      <c r="J381" s="49">
        <f t="shared" si="35"/>
        <v>704.62</v>
      </c>
      <c r="K381" s="61">
        <f t="shared" si="33"/>
        <v>3016.4901792424484</v>
      </c>
      <c r="L381" s="61">
        <f t="shared" si="36"/>
        <v>2991.7901792424486</v>
      </c>
      <c r="M381" s="61">
        <f t="shared" si="34"/>
        <v>3025.4901792424484</v>
      </c>
      <c r="N381" s="48">
        <f t="shared" si="37"/>
        <v>3008.6401792424485</v>
      </c>
      <c r="O381" s="49">
        <v>9.4</v>
      </c>
      <c r="P381" s="49">
        <v>65.5</v>
      </c>
      <c r="R381" s="20">
        <v>-2.75E-06</v>
      </c>
      <c r="Z381" s="51">
        <v>0.965</v>
      </c>
      <c r="AC381" s="51">
        <v>0.103</v>
      </c>
      <c r="AF381" s="53">
        <v>0</v>
      </c>
      <c r="AG381" s="48">
        <v>3008.6401792424485</v>
      </c>
    </row>
    <row r="382" spans="1:33" ht="12.75">
      <c r="A382" s="19">
        <v>37081</v>
      </c>
      <c r="B382" s="42">
        <v>190</v>
      </c>
      <c r="C382" s="21">
        <v>0.00462962966</v>
      </c>
      <c r="D382" s="59">
        <v>0.00462962966</v>
      </c>
      <c r="E382" s="23">
        <v>3724</v>
      </c>
      <c r="F382" s="55">
        <v>0</v>
      </c>
      <c r="G382" s="43">
        <v>94.55378593</v>
      </c>
      <c r="H382" s="43">
        <v>-68.59950965</v>
      </c>
      <c r="I382" s="47">
        <v>746</v>
      </c>
      <c r="J382" s="49">
        <f t="shared" si="35"/>
        <v>706.02</v>
      </c>
      <c r="K382" s="61">
        <f t="shared" si="33"/>
        <v>3000.0075391106766</v>
      </c>
      <c r="L382" s="61">
        <f t="shared" si="36"/>
        <v>2975.3075391106768</v>
      </c>
      <c r="M382" s="61">
        <f t="shared" si="34"/>
        <v>3009.0075391106766</v>
      </c>
      <c r="N382" s="48">
        <f t="shared" si="37"/>
        <v>2992.1575391106767</v>
      </c>
      <c r="O382" s="49">
        <v>9.8</v>
      </c>
      <c r="P382" s="49">
        <v>57.1</v>
      </c>
      <c r="Q382" s="49">
        <v>52.5</v>
      </c>
      <c r="Z382" s="51">
        <v>1.116</v>
      </c>
      <c r="AC382" s="51">
        <v>0.122</v>
      </c>
      <c r="AF382" s="53">
        <v>0</v>
      </c>
      <c r="AG382" s="48">
        <v>2992.1575391106767</v>
      </c>
    </row>
    <row r="383" spans="1:33" ht="12.75">
      <c r="A383" s="19">
        <v>37081</v>
      </c>
      <c r="B383" s="42">
        <v>190</v>
      </c>
      <c r="C383" s="21">
        <v>0.00474537024</v>
      </c>
      <c r="D383" s="59">
        <v>0.00474537024</v>
      </c>
      <c r="E383" s="23">
        <v>3734</v>
      </c>
      <c r="F383" s="55">
        <v>0</v>
      </c>
      <c r="G383" s="43">
        <v>94.54749114</v>
      </c>
      <c r="H383" s="43">
        <v>-68.60025055</v>
      </c>
      <c r="I383" s="47">
        <v>746.8</v>
      </c>
      <c r="J383" s="49">
        <f t="shared" si="35"/>
        <v>706.8199999999999</v>
      </c>
      <c r="K383" s="61">
        <f t="shared" si="33"/>
        <v>2990.6035559171346</v>
      </c>
      <c r="L383" s="61">
        <f t="shared" si="36"/>
        <v>2965.903555917135</v>
      </c>
      <c r="M383" s="61">
        <f t="shared" si="34"/>
        <v>2999.6035559171346</v>
      </c>
      <c r="N383" s="48">
        <f t="shared" si="37"/>
        <v>2982.7535559171347</v>
      </c>
      <c r="O383" s="49">
        <v>10.1</v>
      </c>
      <c r="P383" s="49">
        <v>54</v>
      </c>
      <c r="Q383" s="49">
        <v>51</v>
      </c>
      <c r="Z383" s="51">
        <v>1.046</v>
      </c>
      <c r="AC383" s="51">
        <v>0.111</v>
      </c>
      <c r="AF383" s="53">
        <v>0</v>
      </c>
      <c r="AG383" s="48">
        <v>2982.7535559171347</v>
      </c>
    </row>
    <row r="384" spans="1:33" ht="12.75">
      <c r="A384" s="19">
        <v>37081</v>
      </c>
      <c r="B384" s="42">
        <v>190</v>
      </c>
      <c r="C384" s="21">
        <v>0.00486111129</v>
      </c>
      <c r="D384" s="59">
        <v>0.00486111129</v>
      </c>
      <c r="E384" s="23">
        <v>3744</v>
      </c>
      <c r="F384" s="55">
        <v>0</v>
      </c>
      <c r="G384" s="43">
        <v>94.54114162</v>
      </c>
      <c r="H384" s="43">
        <v>-68.60099788</v>
      </c>
      <c r="I384" s="47">
        <v>745.3</v>
      </c>
      <c r="J384" s="49">
        <f t="shared" si="35"/>
        <v>705.3199999999999</v>
      </c>
      <c r="K384" s="61">
        <f t="shared" si="33"/>
        <v>3008.2447695966607</v>
      </c>
      <c r="L384" s="61">
        <f t="shared" si="36"/>
        <v>2983.544769596661</v>
      </c>
      <c r="M384" s="61">
        <f t="shared" si="34"/>
        <v>3017.2447695966607</v>
      </c>
      <c r="N384" s="48">
        <f t="shared" si="37"/>
        <v>3000.394769596661</v>
      </c>
      <c r="O384" s="49">
        <v>9.6</v>
      </c>
      <c r="P384" s="49">
        <v>60.8</v>
      </c>
      <c r="Q384" s="49">
        <v>50.9</v>
      </c>
      <c r="S384" s="20">
        <v>1.346E-05</v>
      </c>
      <c r="T384" s="20">
        <v>9.015E-06</v>
      </c>
      <c r="U384" s="20">
        <v>4.955E-06</v>
      </c>
      <c r="V384" s="50">
        <v>687.8</v>
      </c>
      <c r="W384" s="50">
        <v>313.3</v>
      </c>
      <c r="X384" s="50">
        <v>304.9</v>
      </c>
      <c r="Y384" s="50">
        <v>6.2</v>
      </c>
      <c r="Z384" s="51">
        <v>1.166</v>
      </c>
      <c r="AC384" s="51">
        <v>0.103</v>
      </c>
      <c r="AF384" s="53">
        <v>0</v>
      </c>
      <c r="AG384" s="48">
        <v>3000.394769596661</v>
      </c>
    </row>
    <row r="385" spans="1:33" ht="12.75">
      <c r="A385" s="19">
        <v>37081</v>
      </c>
      <c r="B385" s="42">
        <v>190</v>
      </c>
      <c r="C385" s="21">
        <v>0.00497685187</v>
      </c>
      <c r="D385" s="59">
        <v>0.00497685187</v>
      </c>
      <c r="E385" s="23">
        <v>3754</v>
      </c>
      <c r="F385" s="55">
        <v>0</v>
      </c>
      <c r="G385" s="43">
        <v>94.53479209</v>
      </c>
      <c r="H385" s="43">
        <v>-68.60174522</v>
      </c>
      <c r="I385" s="47">
        <v>745.2</v>
      </c>
      <c r="J385" s="49">
        <f t="shared" si="35"/>
        <v>705.22</v>
      </c>
      <c r="K385" s="61">
        <f t="shared" si="33"/>
        <v>3009.4221841167605</v>
      </c>
      <c r="L385" s="61">
        <f t="shared" si="36"/>
        <v>2984.7221841167607</v>
      </c>
      <c r="M385" s="61">
        <f t="shared" si="34"/>
        <v>3018.4221841167605</v>
      </c>
      <c r="N385" s="48">
        <f t="shared" si="37"/>
        <v>3001.5721841167606</v>
      </c>
      <c r="O385" s="49">
        <v>9.4</v>
      </c>
      <c r="P385" s="49">
        <v>66.1</v>
      </c>
      <c r="Q385" s="49">
        <v>40</v>
      </c>
      <c r="Z385" s="51">
        <v>1.047</v>
      </c>
      <c r="AC385" s="51">
        <v>0.101</v>
      </c>
      <c r="AF385" s="53">
        <v>10</v>
      </c>
      <c r="AG385" s="48">
        <v>3001.5721841167606</v>
      </c>
    </row>
    <row r="386" spans="1:33" ht="12.75">
      <c r="A386" s="19">
        <v>37081</v>
      </c>
      <c r="B386" s="42">
        <v>190</v>
      </c>
      <c r="C386" s="21">
        <v>0.00509259244</v>
      </c>
      <c r="D386" s="59">
        <v>0.00509259244</v>
      </c>
      <c r="E386" s="23">
        <v>3764</v>
      </c>
      <c r="F386" s="55">
        <v>0</v>
      </c>
      <c r="G386" s="43">
        <v>94.52844257</v>
      </c>
      <c r="H386" s="43">
        <v>-68.60249256</v>
      </c>
      <c r="I386" s="47">
        <v>744.9</v>
      </c>
      <c r="J386" s="49">
        <f t="shared" si="35"/>
        <v>704.92</v>
      </c>
      <c r="K386" s="61">
        <f t="shared" si="33"/>
        <v>3012.9554296798747</v>
      </c>
      <c r="L386" s="61">
        <f t="shared" si="36"/>
        <v>2988.255429679875</v>
      </c>
      <c r="M386" s="61">
        <f t="shared" si="34"/>
        <v>3021.9554296798747</v>
      </c>
      <c r="N386" s="48">
        <f t="shared" si="37"/>
        <v>3005.1054296798748</v>
      </c>
      <c r="O386" s="49">
        <v>9.2</v>
      </c>
      <c r="P386" s="49">
        <v>68.7</v>
      </c>
      <c r="Q386" s="49">
        <v>45.5</v>
      </c>
      <c r="Z386" s="51">
        <v>1.015</v>
      </c>
      <c r="AC386" s="51">
        <v>0.101</v>
      </c>
      <c r="AF386" s="53">
        <v>10</v>
      </c>
      <c r="AG386" s="48">
        <v>3005.1054296798748</v>
      </c>
    </row>
    <row r="387" spans="1:33" ht="12.75">
      <c r="A387" s="19">
        <v>37081</v>
      </c>
      <c r="B387" s="42">
        <v>190</v>
      </c>
      <c r="C387" s="21">
        <v>0.00520833349</v>
      </c>
      <c r="D387" s="59">
        <v>0.00520833349</v>
      </c>
      <c r="E387" s="23">
        <v>3774</v>
      </c>
      <c r="F387" s="55">
        <v>0</v>
      </c>
      <c r="G387" s="43">
        <v>94.52214778</v>
      </c>
      <c r="H387" s="43">
        <v>-68.60323345</v>
      </c>
      <c r="I387" s="47">
        <v>744.6</v>
      </c>
      <c r="J387" s="49">
        <f t="shared" si="35"/>
        <v>704.62</v>
      </c>
      <c r="K387" s="61">
        <f t="shared" si="33"/>
        <v>3016.4901792424484</v>
      </c>
      <c r="L387" s="61">
        <f t="shared" si="36"/>
        <v>2991.7901792424486</v>
      </c>
      <c r="M387" s="61">
        <f t="shared" si="34"/>
        <v>3025.4901792424484</v>
      </c>
      <c r="N387" s="48">
        <f t="shared" si="37"/>
        <v>3008.6401792424485</v>
      </c>
      <c r="O387" s="49">
        <v>9.2</v>
      </c>
      <c r="P387" s="49">
        <v>65.6</v>
      </c>
      <c r="R387" s="20">
        <v>7.22E-06</v>
      </c>
      <c r="S387" s="20">
        <v>9.151E-06</v>
      </c>
      <c r="T387" s="20">
        <v>5.819E-06</v>
      </c>
      <c r="U387" s="20">
        <v>3.469E-06</v>
      </c>
      <c r="V387" s="50">
        <v>687</v>
      </c>
      <c r="W387" s="50">
        <v>313.2</v>
      </c>
      <c r="X387" s="50">
        <v>304.8</v>
      </c>
      <c r="Y387" s="50">
        <v>5.3</v>
      </c>
      <c r="Z387" s="51">
        <v>1.047</v>
      </c>
      <c r="AC387" s="51">
        <v>0.123</v>
      </c>
      <c r="AF387" s="53">
        <v>10</v>
      </c>
      <c r="AG387" s="48">
        <v>3008.6401792424485</v>
      </c>
    </row>
    <row r="388" spans="1:33" ht="12.75">
      <c r="A388" s="19">
        <v>37081</v>
      </c>
      <c r="B388" s="42">
        <v>190</v>
      </c>
      <c r="C388" s="21">
        <v>0.00532407407</v>
      </c>
      <c r="D388" s="59">
        <v>0.00532407407</v>
      </c>
      <c r="E388" s="23">
        <v>3784</v>
      </c>
      <c r="F388" s="55">
        <v>0</v>
      </c>
      <c r="G388" s="43">
        <v>94.51579826</v>
      </c>
      <c r="H388" s="43">
        <v>-68.60398079</v>
      </c>
      <c r="I388" s="47">
        <v>744.9</v>
      </c>
      <c r="J388" s="49">
        <f t="shared" si="35"/>
        <v>704.92</v>
      </c>
      <c r="K388" s="61">
        <f t="shared" si="33"/>
        <v>3012.9554296798747</v>
      </c>
      <c r="L388" s="61">
        <f t="shared" si="36"/>
        <v>2988.255429679875</v>
      </c>
      <c r="M388" s="61">
        <f t="shared" si="34"/>
        <v>3021.9554296798747</v>
      </c>
      <c r="N388" s="48">
        <f t="shared" si="37"/>
        <v>3005.1054296798748</v>
      </c>
      <c r="O388" s="49">
        <v>9.2</v>
      </c>
      <c r="P388" s="49">
        <v>64.8</v>
      </c>
      <c r="Q388" s="49">
        <v>47</v>
      </c>
      <c r="Z388" s="51">
        <v>1.236</v>
      </c>
      <c r="AC388" s="51">
        <v>0.142</v>
      </c>
      <c r="AF388" s="53">
        <v>10</v>
      </c>
      <c r="AG388" s="48">
        <v>3005.1054296798748</v>
      </c>
    </row>
    <row r="389" spans="1:33" ht="12.75">
      <c r="A389" s="19">
        <v>37081</v>
      </c>
      <c r="B389" s="42">
        <v>190</v>
      </c>
      <c r="C389" s="21">
        <v>0.00543981465</v>
      </c>
      <c r="D389" s="59">
        <v>0.00543981465</v>
      </c>
      <c r="E389" s="23">
        <v>3794</v>
      </c>
      <c r="F389" s="55">
        <v>0</v>
      </c>
      <c r="G389" s="43">
        <v>94.50944873</v>
      </c>
      <c r="H389" s="43">
        <v>-68.60472813</v>
      </c>
      <c r="I389" s="47">
        <v>745.3</v>
      </c>
      <c r="J389" s="49">
        <f t="shared" si="35"/>
        <v>705.3199999999999</v>
      </c>
      <c r="K389" s="61">
        <f t="shared" si="33"/>
        <v>3008.2447695966607</v>
      </c>
      <c r="L389" s="61">
        <f t="shared" si="36"/>
        <v>2983.544769596661</v>
      </c>
      <c r="M389" s="61">
        <f t="shared" si="34"/>
        <v>3017.2447695966607</v>
      </c>
      <c r="N389" s="48">
        <f t="shared" si="37"/>
        <v>3000.394769596661</v>
      </c>
      <c r="O389" s="49">
        <v>9.3</v>
      </c>
      <c r="P389" s="49">
        <v>65.3</v>
      </c>
      <c r="Z389" s="51">
        <v>1.266</v>
      </c>
      <c r="AC389" s="51">
        <v>0.123</v>
      </c>
      <c r="AF389" s="53">
        <v>10</v>
      </c>
      <c r="AG389" s="48">
        <v>3000.394769596661</v>
      </c>
    </row>
    <row r="390" spans="1:33" ht="12.75">
      <c r="A390" s="19">
        <v>37081</v>
      </c>
      <c r="B390" s="42">
        <v>190</v>
      </c>
      <c r="C390" s="21">
        <v>0.00555555569</v>
      </c>
      <c r="D390" s="59">
        <v>0.00555555569</v>
      </c>
      <c r="E390" s="23">
        <v>3804</v>
      </c>
      <c r="F390" s="55">
        <v>0</v>
      </c>
      <c r="G390" s="43">
        <v>94.50309921</v>
      </c>
      <c r="H390" s="43">
        <v>-68.60547546</v>
      </c>
      <c r="I390" s="47">
        <v>744.2</v>
      </c>
      <c r="J390" s="49">
        <f t="shared" si="35"/>
        <v>704.22</v>
      </c>
      <c r="K390" s="61">
        <f t="shared" si="33"/>
        <v>3021.2055204281787</v>
      </c>
      <c r="L390" s="61">
        <f t="shared" si="36"/>
        <v>2996.505520428179</v>
      </c>
      <c r="M390" s="61">
        <f t="shared" si="34"/>
        <v>3030.2055204281787</v>
      </c>
      <c r="N390" s="48">
        <f t="shared" si="37"/>
        <v>3013.355520428179</v>
      </c>
      <c r="O390" s="49">
        <v>9.1</v>
      </c>
      <c r="P390" s="49">
        <v>66.4</v>
      </c>
      <c r="Q390" s="49">
        <v>46.4</v>
      </c>
      <c r="S390" s="20">
        <v>1.273E-05</v>
      </c>
      <c r="T390" s="20">
        <v>8.036E-06</v>
      </c>
      <c r="U390" s="20">
        <v>4.683E-06</v>
      </c>
      <c r="V390" s="50">
        <v>686.8</v>
      </c>
      <c r="W390" s="50">
        <v>313.1</v>
      </c>
      <c r="X390" s="50">
        <v>304.6</v>
      </c>
      <c r="Y390" s="50">
        <v>5.6</v>
      </c>
      <c r="Z390" s="51">
        <v>1.287</v>
      </c>
      <c r="AC390" s="51">
        <v>0.122</v>
      </c>
      <c r="AF390" s="53">
        <v>10</v>
      </c>
      <c r="AG390" s="48">
        <v>3013.355520428179</v>
      </c>
    </row>
    <row r="391" spans="1:33" ht="12.75">
      <c r="A391" s="19">
        <v>37081</v>
      </c>
      <c r="B391" s="42">
        <v>190</v>
      </c>
      <c r="C391" s="21">
        <v>0.00567129627</v>
      </c>
      <c r="D391" s="59">
        <v>0.00567129627</v>
      </c>
      <c r="E391" s="23">
        <v>3814</v>
      </c>
      <c r="F391" s="55">
        <v>0</v>
      </c>
      <c r="G391" s="43">
        <v>94.49680442</v>
      </c>
      <c r="H391" s="43">
        <v>-68.60621636</v>
      </c>
      <c r="I391" s="47">
        <v>744.1</v>
      </c>
      <c r="J391" s="49">
        <f t="shared" si="35"/>
        <v>704.12</v>
      </c>
      <c r="K391" s="61">
        <f t="shared" si="33"/>
        <v>3022.3847742143325</v>
      </c>
      <c r="L391" s="61">
        <f t="shared" si="36"/>
        <v>2997.6847742143327</v>
      </c>
      <c r="M391" s="61">
        <f t="shared" si="34"/>
        <v>3031.3847742143325</v>
      </c>
      <c r="N391" s="48">
        <f t="shared" si="37"/>
        <v>3014.5347742143326</v>
      </c>
      <c r="O391" s="49">
        <v>9</v>
      </c>
      <c r="P391" s="49">
        <v>66.9</v>
      </c>
      <c r="Z391" s="51">
        <v>1.176</v>
      </c>
      <c r="AA391" s="45">
        <v>65.406</v>
      </c>
      <c r="AB391" s="45">
        <f aca="true" t="shared" si="38" ref="AB391:AB454">AVERAGE(AA386:AA391)</f>
        <v>65.406</v>
      </c>
      <c r="AC391" s="51">
        <v>0.118</v>
      </c>
      <c r="AD391" s="52">
        <v>0</v>
      </c>
      <c r="AE391" s="52">
        <f aca="true" t="shared" si="39" ref="AE391:AE454">AVERAGE(AD386:AD391)</f>
        <v>0</v>
      </c>
      <c r="AF391" s="53">
        <v>10</v>
      </c>
      <c r="AG391" s="48">
        <v>3014.5347742143326</v>
      </c>
    </row>
    <row r="392" spans="1:33" ht="12.75">
      <c r="A392" s="19">
        <v>37081</v>
      </c>
      <c r="B392" s="42">
        <v>190</v>
      </c>
      <c r="C392" s="21">
        <v>0.00578703685</v>
      </c>
      <c r="D392" s="59">
        <v>0.00578703685</v>
      </c>
      <c r="E392" s="23">
        <v>3824</v>
      </c>
      <c r="F392" s="55">
        <v>0</v>
      </c>
      <c r="G392" s="43">
        <v>94.49045489</v>
      </c>
      <c r="H392" s="43">
        <v>-68.60696369</v>
      </c>
      <c r="I392" s="47">
        <v>745.2</v>
      </c>
      <c r="J392" s="49">
        <f t="shared" si="35"/>
        <v>705.22</v>
      </c>
      <c r="K392" s="61">
        <f t="shared" si="33"/>
        <v>3009.4221841167605</v>
      </c>
      <c r="L392" s="61">
        <f t="shared" si="36"/>
        <v>2984.7221841167607</v>
      </c>
      <c r="M392" s="61">
        <f t="shared" si="34"/>
        <v>3018.4221841167605</v>
      </c>
      <c r="N392" s="48">
        <f t="shared" si="37"/>
        <v>3001.5721841167606</v>
      </c>
      <c r="O392" s="49">
        <v>9</v>
      </c>
      <c r="P392" s="49">
        <v>72.4</v>
      </c>
      <c r="Q392" s="49">
        <v>48.1</v>
      </c>
      <c r="Z392" s="51">
        <v>1.276</v>
      </c>
      <c r="AA392" s="45">
        <v>115.206</v>
      </c>
      <c r="AB392" s="45">
        <f t="shared" si="38"/>
        <v>90.30600000000001</v>
      </c>
      <c r="AC392" s="51">
        <v>0.123</v>
      </c>
      <c r="AD392" s="52">
        <v>0</v>
      </c>
      <c r="AE392" s="52">
        <f t="shared" si="39"/>
        <v>0</v>
      </c>
      <c r="AF392" s="53">
        <v>10</v>
      </c>
      <c r="AG392" s="48">
        <v>3001.5721841167606</v>
      </c>
    </row>
    <row r="393" spans="1:33" ht="12.75">
      <c r="A393" s="19">
        <v>37081</v>
      </c>
      <c r="B393" s="42">
        <v>190</v>
      </c>
      <c r="C393" s="21">
        <v>0.00590277789</v>
      </c>
      <c r="D393" s="59">
        <v>0.00590277789</v>
      </c>
      <c r="E393" s="23">
        <v>3834</v>
      </c>
      <c r="F393" s="55">
        <v>0</v>
      </c>
      <c r="G393" s="43">
        <v>94.48410537</v>
      </c>
      <c r="H393" s="43">
        <v>-68.60771103</v>
      </c>
      <c r="I393" s="47">
        <v>744.2</v>
      </c>
      <c r="J393" s="49">
        <f t="shared" si="35"/>
        <v>704.22</v>
      </c>
      <c r="K393" s="61">
        <f aca="true" t="shared" si="40" ref="K393:K456">(8303.951372*(LN(1013.25/J393)))</f>
        <v>3021.2055204281787</v>
      </c>
      <c r="L393" s="61">
        <f t="shared" si="36"/>
        <v>2996.505520428179</v>
      </c>
      <c r="M393" s="61">
        <f aca="true" t="shared" si="41" ref="M393:M456">K393+9</f>
        <v>3030.2055204281787</v>
      </c>
      <c r="N393" s="48">
        <f t="shared" si="37"/>
        <v>3013.355520428179</v>
      </c>
      <c r="O393" s="49">
        <v>8.9</v>
      </c>
      <c r="P393" s="49">
        <v>72.8</v>
      </c>
      <c r="Q393" s="49">
        <v>45.5</v>
      </c>
      <c r="R393" s="20">
        <v>4.86E-06</v>
      </c>
      <c r="S393" s="20">
        <v>1.272E-05</v>
      </c>
      <c r="T393" s="20">
        <v>8.026E-06</v>
      </c>
      <c r="U393" s="20">
        <v>4.4E-06</v>
      </c>
      <c r="V393" s="50">
        <v>686.7</v>
      </c>
      <c r="W393" s="50">
        <v>313</v>
      </c>
      <c r="X393" s="50">
        <v>304.4</v>
      </c>
      <c r="Y393" s="50">
        <v>5.6</v>
      </c>
      <c r="Z393" s="51">
        <v>1.356</v>
      </c>
      <c r="AA393" s="45">
        <v>165.087</v>
      </c>
      <c r="AB393" s="45">
        <f t="shared" si="38"/>
        <v>115.233</v>
      </c>
      <c r="AC393" s="51">
        <v>0.132</v>
      </c>
      <c r="AD393" s="52">
        <v>0</v>
      </c>
      <c r="AE393" s="52">
        <f t="shared" si="39"/>
        <v>0</v>
      </c>
      <c r="AF393" s="53">
        <v>10</v>
      </c>
      <c r="AG393" s="48">
        <v>3013.355520428179</v>
      </c>
    </row>
    <row r="394" spans="1:33" ht="12.75">
      <c r="A394" s="19">
        <v>37081</v>
      </c>
      <c r="B394" s="42">
        <v>190</v>
      </c>
      <c r="C394" s="21">
        <v>0.00601851847</v>
      </c>
      <c r="D394" s="59">
        <v>0.00601851847</v>
      </c>
      <c r="E394" s="23">
        <v>3844</v>
      </c>
      <c r="F394" s="55">
        <v>0</v>
      </c>
      <c r="G394" s="43">
        <v>94.47775585</v>
      </c>
      <c r="H394" s="43">
        <v>-68.60845837</v>
      </c>
      <c r="I394" s="47">
        <v>743.9</v>
      </c>
      <c r="J394" s="49">
        <f aca="true" t="shared" si="42" ref="J394:J457">I394-39.98</f>
        <v>703.92</v>
      </c>
      <c r="K394" s="61">
        <f t="shared" si="40"/>
        <v>3024.743784307185</v>
      </c>
      <c r="L394" s="61">
        <f aca="true" t="shared" si="43" ref="L394:L457">K394-24.7</f>
        <v>3000.043784307185</v>
      </c>
      <c r="M394" s="61">
        <f t="shared" si="41"/>
        <v>3033.743784307185</v>
      </c>
      <c r="N394" s="48">
        <f aca="true" t="shared" si="44" ref="N394:N457">AVERAGE(L394:M394)</f>
        <v>3016.893784307185</v>
      </c>
      <c r="O394" s="49">
        <v>9</v>
      </c>
      <c r="P394" s="49">
        <v>69.1</v>
      </c>
      <c r="Q394" s="49">
        <v>48</v>
      </c>
      <c r="Z394" s="51">
        <v>1.217</v>
      </c>
      <c r="AA394" s="45">
        <v>67.887</v>
      </c>
      <c r="AB394" s="45">
        <f t="shared" si="38"/>
        <v>103.3965</v>
      </c>
      <c r="AC394" s="51">
        <v>0.121</v>
      </c>
      <c r="AD394" s="52">
        <v>0</v>
      </c>
      <c r="AE394" s="52">
        <f t="shared" si="39"/>
        <v>0</v>
      </c>
      <c r="AF394" s="53">
        <v>10</v>
      </c>
      <c r="AG394" s="48">
        <v>3016.893784307185</v>
      </c>
    </row>
    <row r="395" spans="1:33" ht="12.75">
      <c r="A395" s="19">
        <v>37081</v>
      </c>
      <c r="B395" s="42">
        <v>190</v>
      </c>
      <c r="C395" s="21">
        <v>0.00613425905</v>
      </c>
      <c r="D395" s="59">
        <v>0.00613425905</v>
      </c>
      <c r="E395" s="23">
        <v>3854</v>
      </c>
      <c r="F395" s="55">
        <v>0</v>
      </c>
      <c r="G395" s="43">
        <v>94.47146106</v>
      </c>
      <c r="H395" s="43">
        <v>-68.60919926</v>
      </c>
      <c r="I395" s="47">
        <v>743.8</v>
      </c>
      <c r="J395" s="49">
        <f t="shared" si="42"/>
        <v>703.8199999999999</v>
      </c>
      <c r="K395" s="61">
        <f t="shared" si="40"/>
        <v>3025.9235407090723</v>
      </c>
      <c r="L395" s="61">
        <f t="shared" si="43"/>
        <v>3001.2235407090725</v>
      </c>
      <c r="M395" s="61">
        <f t="shared" si="41"/>
        <v>3034.9235407090723</v>
      </c>
      <c r="N395" s="48">
        <f t="shared" si="44"/>
        <v>3018.0735407090724</v>
      </c>
      <c r="O395" s="49">
        <v>9.5</v>
      </c>
      <c r="P395" s="49">
        <v>60</v>
      </c>
      <c r="Z395" s="51">
        <v>1.356</v>
      </c>
      <c r="AA395" s="45">
        <v>166.607</v>
      </c>
      <c r="AB395" s="45">
        <f t="shared" si="38"/>
        <v>116.0386</v>
      </c>
      <c r="AC395" s="51">
        <v>0.123</v>
      </c>
      <c r="AD395" s="52">
        <v>0</v>
      </c>
      <c r="AE395" s="52">
        <f t="shared" si="39"/>
        <v>0</v>
      </c>
      <c r="AF395" s="53">
        <v>10</v>
      </c>
      <c r="AG395" s="48">
        <v>3018.0735407090724</v>
      </c>
    </row>
    <row r="396" spans="1:33" ht="12.75">
      <c r="A396" s="19">
        <v>37081</v>
      </c>
      <c r="B396" s="42">
        <v>190</v>
      </c>
      <c r="C396" s="21">
        <v>0.00625000009</v>
      </c>
      <c r="D396" s="59">
        <v>0.00625000009</v>
      </c>
      <c r="E396" s="23">
        <v>3864</v>
      </c>
      <c r="F396" s="55">
        <v>0</v>
      </c>
      <c r="G396" s="43">
        <v>94.46511153</v>
      </c>
      <c r="H396" s="43">
        <v>-68.6099466</v>
      </c>
      <c r="I396" s="47">
        <v>744.1</v>
      </c>
      <c r="J396" s="49">
        <f t="shared" si="42"/>
        <v>704.12</v>
      </c>
      <c r="K396" s="61">
        <f t="shared" si="40"/>
        <v>3022.3847742143325</v>
      </c>
      <c r="L396" s="61">
        <f t="shared" si="43"/>
        <v>2997.6847742143327</v>
      </c>
      <c r="M396" s="61">
        <f t="shared" si="41"/>
        <v>3031.3847742143325</v>
      </c>
      <c r="N396" s="48">
        <f t="shared" si="44"/>
        <v>3014.5347742143326</v>
      </c>
      <c r="O396" s="49">
        <v>9.1</v>
      </c>
      <c r="P396" s="49">
        <v>65.4</v>
      </c>
      <c r="Q396" s="49">
        <v>47.6</v>
      </c>
      <c r="S396" s="20">
        <v>1.541E-05</v>
      </c>
      <c r="T396" s="20">
        <v>9.573E-06</v>
      </c>
      <c r="U396" s="20">
        <v>5.45E-06</v>
      </c>
      <c r="V396" s="50">
        <v>685.8</v>
      </c>
      <c r="W396" s="50">
        <v>312.9</v>
      </c>
      <c r="X396" s="50">
        <v>304.3</v>
      </c>
      <c r="Y396" s="50">
        <v>6</v>
      </c>
      <c r="Z396" s="51">
        <v>1.237</v>
      </c>
      <c r="AA396" s="45">
        <v>69.488</v>
      </c>
      <c r="AB396" s="45">
        <f t="shared" si="38"/>
        <v>108.28016666666667</v>
      </c>
      <c r="AC396" s="51">
        <v>0.132</v>
      </c>
      <c r="AD396" s="52">
        <v>0</v>
      </c>
      <c r="AE396" s="52">
        <f t="shared" si="39"/>
        <v>0</v>
      </c>
      <c r="AF396" s="53">
        <v>10</v>
      </c>
      <c r="AG396" s="48">
        <v>3014.5347742143326</v>
      </c>
    </row>
    <row r="397" spans="1:33" ht="12.75">
      <c r="A397" s="19">
        <v>37081</v>
      </c>
      <c r="B397" s="42">
        <v>190</v>
      </c>
      <c r="C397" s="21">
        <v>0.00636574067</v>
      </c>
      <c r="D397" s="59">
        <v>0.00636574067</v>
      </c>
      <c r="E397" s="23">
        <v>3874</v>
      </c>
      <c r="F397" s="55">
        <v>0</v>
      </c>
      <c r="G397" s="43">
        <v>94.45876201</v>
      </c>
      <c r="H397" s="43">
        <v>-68.61069394</v>
      </c>
      <c r="I397" s="47">
        <v>745.5</v>
      </c>
      <c r="J397" s="49">
        <f t="shared" si="42"/>
        <v>705.52</v>
      </c>
      <c r="K397" s="61">
        <f t="shared" si="40"/>
        <v>3005.890441273783</v>
      </c>
      <c r="L397" s="61">
        <f t="shared" si="43"/>
        <v>2981.190441273783</v>
      </c>
      <c r="M397" s="61">
        <f t="shared" si="41"/>
        <v>3014.890441273783</v>
      </c>
      <c r="N397" s="48">
        <f t="shared" si="44"/>
        <v>2998.040441273783</v>
      </c>
      <c r="O397" s="49">
        <v>9.2</v>
      </c>
      <c r="P397" s="49">
        <v>69.3</v>
      </c>
      <c r="Z397" s="51">
        <v>1.299</v>
      </c>
      <c r="AA397" s="45">
        <v>119.288</v>
      </c>
      <c r="AB397" s="45">
        <f t="shared" si="38"/>
        <v>117.26050000000002</v>
      </c>
      <c r="AC397" s="51">
        <v>0.113</v>
      </c>
      <c r="AD397" s="52">
        <v>0</v>
      </c>
      <c r="AE397" s="52">
        <f t="shared" si="39"/>
        <v>0</v>
      </c>
      <c r="AF397" s="53">
        <v>10</v>
      </c>
      <c r="AG397" s="48">
        <v>2998.040441273783</v>
      </c>
    </row>
    <row r="398" spans="1:33" ht="12.75">
      <c r="A398" s="19">
        <v>37081</v>
      </c>
      <c r="B398" s="42">
        <v>190</v>
      </c>
      <c r="C398" s="21">
        <v>0.00648148125</v>
      </c>
      <c r="D398" s="59">
        <v>0.00648148125</v>
      </c>
      <c r="E398" s="23">
        <v>3884</v>
      </c>
      <c r="F398" s="55">
        <v>0</v>
      </c>
      <c r="G398" s="43">
        <v>94.45246722</v>
      </c>
      <c r="H398" s="43">
        <v>-68.61143483</v>
      </c>
      <c r="I398" s="47">
        <v>747.4</v>
      </c>
      <c r="J398" s="49">
        <f t="shared" si="42"/>
        <v>707.42</v>
      </c>
      <c r="K398" s="61">
        <f t="shared" si="40"/>
        <v>2983.5575508230463</v>
      </c>
      <c r="L398" s="61">
        <f t="shared" si="43"/>
        <v>2958.8575508230465</v>
      </c>
      <c r="M398" s="61">
        <f t="shared" si="41"/>
        <v>2992.5575508230463</v>
      </c>
      <c r="N398" s="48">
        <f t="shared" si="44"/>
        <v>2975.7075508230464</v>
      </c>
      <c r="O398" s="49">
        <v>9.6</v>
      </c>
      <c r="P398" s="49">
        <v>69.1</v>
      </c>
      <c r="Q398" s="49">
        <v>48.9</v>
      </c>
      <c r="Z398" s="51">
        <v>1.217</v>
      </c>
      <c r="AA398" s="45">
        <v>71.008</v>
      </c>
      <c r="AB398" s="45">
        <f t="shared" si="38"/>
        <v>109.89416666666666</v>
      </c>
      <c r="AC398" s="51">
        <v>0.112</v>
      </c>
      <c r="AD398" s="52">
        <v>0</v>
      </c>
      <c r="AE398" s="52">
        <f t="shared" si="39"/>
        <v>0</v>
      </c>
      <c r="AF398" s="53">
        <v>10</v>
      </c>
      <c r="AG398" s="48">
        <v>2975.7075508230464</v>
      </c>
    </row>
    <row r="399" spans="1:33" ht="12.75">
      <c r="A399" s="19">
        <v>37081</v>
      </c>
      <c r="B399" s="42">
        <v>190</v>
      </c>
      <c r="C399" s="21">
        <v>0.00659722229</v>
      </c>
      <c r="D399" s="59">
        <v>0.00659722229</v>
      </c>
      <c r="E399" s="23">
        <v>3894</v>
      </c>
      <c r="F399" s="55">
        <v>0</v>
      </c>
      <c r="G399" s="43">
        <v>94.4461177</v>
      </c>
      <c r="H399" s="43">
        <v>-68.61218217</v>
      </c>
      <c r="I399" s="47">
        <v>749.6</v>
      </c>
      <c r="J399" s="49">
        <f t="shared" si="42"/>
        <v>709.62</v>
      </c>
      <c r="K399" s="61">
        <f t="shared" si="40"/>
        <v>2957.7732290022964</v>
      </c>
      <c r="L399" s="61">
        <f t="shared" si="43"/>
        <v>2933.0732290022966</v>
      </c>
      <c r="M399" s="61">
        <f t="shared" si="41"/>
        <v>2966.7732290022964</v>
      </c>
      <c r="N399" s="48">
        <f t="shared" si="44"/>
        <v>2949.9232290022965</v>
      </c>
      <c r="O399" s="49">
        <v>10</v>
      </c>
      <c r="P399" s="49">
        <v>69.4</v>
      </c>
      <c r="Q399" s="49">
        <v>50.4</v>
      </c>
      <c r="R399" s="20">
        <v>1.58E-05</v>
      </c>
      <c r="S399" s="20">
        <v>1.239E-05</v>
      </c>
      <c r="T399" s="20">
        <v>7.74E-06</v>
      </c>
      <c r="U399" s="20">
        <v>4.353E-06</v>
      </c>
      <c r="V399" s="50">
        <v>689.2</v>
      </c>
      <c r="W399" s="50">
        <v>312.8</v>
      </c>
      <c r="X399" s="50">
        <v>304.2</v>
      </c>
      <c r="Y399" s="50">
        <v>5.8</v>
      </c>
      <c r="Z399" s="51">
        <v>1.355</v>
      </c>
      <c r="AA399" s="45">
        <v>169.808</v>
      </c>
      <c r="AB399" s="45">
        <f t="shared" si="38"/>
        <v>110.681</v>
      </c>
      <c r="AC399" s="51">
        <v>0.112</v>
      </c>
      <c r="AD399" s="52">
        <v>0</v>
      </c>
      <c r="AE399" s="52">
        <f t="shared" si="39"/>
        <v>0</v>
      </c>
      <c r="AF399" s="53">
        <v>10</v>
      </c>
      <c r="AG399" s="48">
        <v>2949.9232290022965</v>
      </c>
    </row>
    <row r="400" spans="1:33" ht="12.75">
      <c r="A400" s="19">
        <v>37081</v>
      </c>
      <c r="B400" s="42">
        <v>190</v>
      </c>
      <c r="C400" s="21">
        <v>0.00671296287</v>
      </c>
      <c r="D400" s="59">
        <v>0.00671296287</v>
      </c>
      <c r="E400" s="23">
        <v>3904</v>
      </c>
      <c r="F400" s="55">
        <v>0</v>
      </c>
      <c r="G400" s="43">
        <v>94.43976817</v>
      </c>
      <c r="H400" s="43">
        <v>-68.61292951</v>
      </c>
      <c r="I400" s="47">
        <v>750.1</v>
      </c>
      <c r="J400" s="49">
        <f t="shared" si="42"/>
        <v>710.12</v>
      </c>
      <c r="K400" s="61">
        <f t="shared" si="40"/>
        <v>2951.9243047518635</v>
      </c>
      <c r="L400" s="61">
        <f t="shared" si="43"/>
        <v>2927.2243047518637</v>
      </c>
      <c r="M400" s="61">
        <f t="shared" si="41"/>
        <v>2960.9243047518635</v>
      </c>
      <c r="N400" s="48">
        <f t="shared" si="44"/>
        <v>2944.0743047518636</v>
      </c>
      <c r="O400" s="49">
        <v>10.1</v>
      </c>
      <c r="P400" s="49">
        <v>69.7</v>
      </c>
      <c r="Q400" s="49">
        <v>52.1</v>
      </c>
      <c r="Z400" s="51">
        <v>1.265</v>
      </c>
      <c r="AA400" s="45">
        <v>121.689</v>
      </c>
      <c r="AB400" s="45">
        <f t="shared" si="38"/>
        <v>119.64799999999998</v>
      </c>
      <c r="AC400" s="51">
        <v>0.102</v>
      </c>
      <c r="AD400" s="52">
        <v>0</v>
      </c>
      <c r="AE400" s="52">
        <f t="shared" si="39"/>
        <v>0</v>
      </c>
      <c r="AF400" s="53">
        <v>10</v>
      </c>
      <c r="AG400" s="48">
        <v>2944.0743047518636</v>
      </c>
    </row>
    <row r="401" spans="1:33" ht="12.75">
      <c r="A401" s="19">
        <v>37081</v>
      </c>
      <c r="B401" s="42">
        <v>190</v>
      </c>
      <c r="C401" s="21">
        <v>0.00682870392</v>
      </c>
      <c r="D401" s="59">
        <v>0.00682870392</v>
      </c>
      <c r="E401" s="23">
        <v>3914</v>
      </c>
      <c r="F401" s="55">
        <v>0</v>
      </c>
      <c r="G401" s="43">
        <v>94.43341865</v>
      </c>
      <c r="H401" s="43">
        <v>-68.61367684</v>
      </c>
      <c r="I401" s="47">
        <v>752</v>
      </c>
      <c r="J401" s="49">
        <f t="shared" si="42"/>
        <v>712.02</v>
      </c>
      <c r="K401" s="61">
        <f t="shared" si="40"/>
        <v>2929.7358887111272</v>
      </c>
      <c r="L401" s="61">
        <f t="shared" si="43"/>
        <v>2905.0358887111274</v>
      </c>
      <c r="M401" s="61">
        <f t="shared" si="41"/>
        <v>2938.7358887111272</v>
      </c>
      <c r="N401" s="48">
        <f t="shared" si="44"/>
        <v>2921.8858887111273</v>
      </c>
      <c r="O401" s="49">
        <v>10.2</v>
      </c>
      <c r="P401" s="49">
        <v>70.8</v>
      </c>
      <c r="Q401" s="49">
        <v>47.6</v>
      </c>
      <c r="Z401" s="51">
        <v>1.248</v>
      </c>
      <c r="AA401" s="45">
        <v>73.489</v>
      </c>
      <c r="AB401" s="45">
        <f t="shared" si="38"/>
        <v>104.12833333333333</v>
      </c>
      <c r="AC401" s="51">
        <v>0.122</v>
      </c>
      <c r="AD401" s="52">
        <v>0</v>
      </c>
      <c r="AE401" s="52">
        <f t="shared" si="39"/>
        <v>0</v>
      </c>
      <c r="AF401" s="53">
        <v>10</v>
      </c>
      <c r="AG401" s="48">
        <v>2921.8858887111273</v>
      </c>
    </row>
    <row r="402" spans="1:33" ht="12.75">
      <c r="A402" s="19">
        <v>37081</v>
      </c>
      <c r="B402" s="42">
        <v>190</v>
      </c>
      <c r="C402" s="21">
        <v>0.0069444445</v>
      </c>
      <c r="D402" s="59">
        <v>0.0069444445</v>
      </c>
      <c r="E402" s="23">
        <v>3924</v>
      </c>
      <c r="F402" s="55">
        <v>0</v>
      </c>
      <c r="G402" s="43">
        <v>94.42712386</v>
      </c>
      <c r="H402" s="43">
        <v>-68.61441774</v>
      </c>
      <c r="I402" s="47">
        <v>752.9</v>
      </c>
      <c r="J402" s="49">
        <f t="shared" si="42"/>
        <v>712.92</v>
      </c>
      <c r="K402" s="61">
        <f t="shared" si="40"/>
        <v>2919.2462439140154</v>
      </c>
      <c r="L402" s="61">
        <f t="shared" si="43"/>
        <v>2894.5462439140156</v>
      </c>
      <c r="M402" s="61">
        <f t="shared" si="41"/>
        <v>2928.2462439140154</v>
      </c>
      <c r="N402" s="48">
        <f t="shared" si="44"/>
        <v>2911.3962439140155</v>
      </c>
      <c r="O402" s="49">
        <v>10.3</v>
      </c>
      <c r="P402" s="49">
        <v>70</v>
      </c>
      <c r="Q402" s="49">
        <v>49.5</v>
      </c>
      <c r="S402" s="20">
        <v>1.532E-05</v>
      </c>
      <c r="T402" s="20">
        <v>1.019E-05</v>
      </c>
      <c r="U402" s="20">
        <v>5.184E-06</v>
      </c>
      <c r="V402" s="50">
        <v>693.5</v>
      </c>
      <c r="W402" s="50">
        <v>312.7</v>
      </c>
      <c r="X402" s="50">
        <v>304</v>
      </c>
      <c r="Y402" s="50">
        <v>6.2</v>
      </c>
      <c r="Z402" s="51">
        <v>1.208</v>
      </c>
      <c r="AA402" s="45">
        <v>74.209</v>
      </c>
      <c r="AB402" s="45">
        <f t="shared" si="38"/>
        <v>104.91516666666666</v>
      </c>
      <c r="AC402" s="51">
        <v>0.121</v>
      </c>
      <c r="AD402" s="52">
        <v>0</v>
      </c>
      <c r="AE402" s="52">
        <f t="shared" si="39"/>
        <v>0</v>
      </c>
      <c r="AF402" s="53">
        <v>10</v>
      </c>
      <c r="AG402" s="48">
        <v>2911.3962439140155</v>
      </c>
    </row>
    <row r="403" spans="1:33" ht="12.75">
      <c r="A403" s="19">
        <v>37081</v>
      </c>
      <c r="B403" s="42">
        <v>190</v>
      </c>
      <c r="C403" s="21">
        <v>0.00706018507</v>
      </c>
      <c r="D403" s="59">
        <v>0.00706018507</v>
      </c>
      <c r="E403" s="23">
        <v>3934</v>
      </c>
      <c r="F403" s="55">
        <v>0</v>
      </c>
      <c r="G403" s="43">
        <v>94.42077434</v>
      </c>
      <c r="H403" s="43">
        <v>-68.61516507</v>
      </c>
      <c r="I403" s="47">
        <v>754.6</v>
      </c>
      <c r="J403" s="49">
        <f t="shared" si="42"/>
        <v>714.62</v>
      </c>
      <c r="K403" s="61">
        <f t="shared" si="40"/>
        <v>2899.4685508117564</v>
      </c>
      <c r="L403" s="61">
        <f t="shared" si="43"/>
        <v>2874.7685508117565</v>
      </c>
      <c r="M403" s="61">
        <f t="shared" si="41"/>
        <v>2908.4685508117564</v>
      </c>
      <c r="N403" s="48">
        <f t="shared" si="44"/>
        <v>2891.6185508117564</v>
      </c>
      <c r="O403" s="49">
        <v>10.3</v>
      </c>
      <c r="P403" s="49">
        <v>71.7</v>
      </c>
      <c r="Q403" s="49">
        <v>45</v>
      </c>
      <c r="Z403" s="51">
        <v>1.097</v>
      </c>
      <c r="AA403" s="45">
        <v>26.01</v>
      </c>
      <c r="AB403" s="45">
        <f t="shared" si="38"/>
        <v>89.36883333333334</v>
      </c>
      <c r="AC403" s="51">
        <v>0.131</v>
      </c>
      <c r="AD403" s="52">
        <v>0</v>
      </c>
      <c r="AE403" s="52">
        <f t="shared" si="39"/>
        <v>0</v>
      </c>
      <c r="AF403" s="53">
        <v>10</v>
      </c>
      <c r="AG403" s="48">
        <v>2891.6185508117564</v>
      </c>
    </row>
    <row r="404" spans="1:33" ht="12.75">
      <c r="A404" s="19">
        <v>37081</v>
      </c>
      <c r="B404" s="42">
        <v>190</v>
      </c>
      <c r="C404" s="21">
        <v>0.00717592612</v>
      </c>
      <c r="D404" s="59">
        <v>0.00717592612</v>
      </c>
      <c r="E404" s="23">
        <v>3944</v>
      </c>
      <c r="F404" s="55">
        <v>0</v>
      </c>
      <c r="G404" s="43">
        <v>94.41442481</v>
      </c>
      <c r="H404" s="43">
        <v>-68.61591241</v>
      </c>
      <c r="I404" s="47">
        <v>755.6</v>
      </c>
      <c r="J404" s="49">
        <f t="shared" si="42"/>
        <v>715.62</v>
      </c>
      <c r="K404" s="61">
        <f t="shared" si="40"/>
        <v>2887.8565797787137</v>
      </c>
      <c r="L404" s="61">
        <f t="shared" si="43"/>
        <v>2863.156579778714</v>
      </c>
      <c r="M404" s="61">
        <f t="shared" si="41"/>
        <v>2896.8565797787137</v>
      </c>
      <c r="N404" s="48">
        <f t="shared" si="44"/>
        <v>2880.006579778714</v>
      </c>
      <c r="O404" s="49">
        <v>10.3</v>
      </c>
      <c r="P404" s="49">
        <v>73.8</v>
      </c>
      <c r="Q404" s="49">
        <v>50</v>
      </c>
      <c r="Z404" s="51">
        <v>1.266</v>
      </c>
      <c r="AA404" s="45">
        <v>124.89</v>
      </c>
      <c r="AB404" s="45">
        <f t="shared" si="38"/>
        <v>98.34916666666668</v>
      </c>
      <c r="AC404" s="51">
        <v>0.101</v>
      </c>
      <c r="AD404" s="52">
        <v>0</v>
      </c>
      <c r="AE404" s="52">
        <f t="shared" si="39"/>
        <v>0</v>
      </c>
      <c r="AF404" s="53">
        <v>10</v>
      </c>
      <c r="AG404" s="48">
        <v>2880.006579778714</v>
      </c>
    </row>
    <row r="405" spans="1:33" ht="12.75">
      <c r="A405" s="19">
        <v>37081</v>
      </c>
      <c r="B405" s="42">
        <v>190</v>
      </c>
      <c r="C405" s="21">
        <v>0.0072916667</v>
      </c>
      <c r="D405" s="59">
        <v>0.0072916667</v>
      </c>
      <c r="E405" s="23">
        <v>3954</v>
      </c>
      <c r="F405" s="55">
        <v>0</v>
      </c>
      <c r="G405" s="43">
        <v>94.40807529</v>
      </c>
      <c r="H405" s="43">
        <v>-68.61665975</v>
      </c>
      <c r="I405" s="47">
        <v>756.2</v>
      </c>
      <c r="J405" s="49">
        <f t="shared" si="42"/>
        <v>716.22</v>
      </c>
      <c r="K405" s="61">
        <f t="shared" si="40"/>
        <v>2880.897183317059</v>
      </c>
      <c r="L405" s="61">
        <f t="shared" si="43"/>
        <v>2856.197183317059</v>
      </c>
      <c r="M405" s="61">
        <f t="shared" si="41"/>
        <v>2889.897183317059</v>
      </c>
      <c r="N405" s="48">
        <f t="shared" si="44"/>
        <v>2873.047183317059</v>
      </c>
      <c r="O405" s="49">
        <v>10.1</v>
      </c>
      <c r="P405" s="49">
        <v>74.9</v>
      </c>
      <c r="Q405" s="49">
        <v>45.4</v>
      </c>
      <c r="R405" s="20">
        <v>2.24E-05</v>
      </c>
      <c r="S405" s="20">
        <v>1.856E-05</v>
      </c>
      <c r="T405" s="20">
        <v>1.147E-05</v>
      </c>
      <c r="U405" s="20">
        <v>7.7E-06</v>
      </c>
      <c r="V405" s="50">
        <v>697</v>
      </c>
      <c r="W405" s="50">
        <v>312.6</v>
      </c>
      <c r="X405" s="50">
        <v>303.8</v>
      </c>
      <c r="Y405" s="50">
        <v>6.7</v>
      </c>
      <c r="Z405" s="51">
        <v>1.236</v>
      </c>
      <c r="AA405" s="45">
        <v>76.69</v>
      </c>
      <c r="AB405" s="45">
        <f t="shared" si="38"/>
        <v>82.8295</v>
      </c>
      <c r="AC405" s="51">
        <v>0.151</v>
      </c>
      <c r="AD405" s="52">
        <v>1.11</v>
      </c>
      <c r="AE405" s="52">
        <f t="shared" si="39"/>
        <v>0.18500000000000003</v>
      </c>
      <c r="AF405" s="53">
        <v>10</v>
      </c>
      <c r="AG405" s="48">
        <v>2873.047183317059</v>
      </c>
    </row>
    <row r="406" spans="1:33" ht="12.75">
      <c r="A406" s="19">
        <v>37081</v>
      </c>
      <c r="B406" s="42">
        <v>190</v>
      </c>
      <c r="C406" s="21">
        <v>0.00740740728</v>
      </c>
      <c r="D406" s="59">
        <v>0.00740740728</v>
      </c>
      <c r="E406" s="23">
        <v>3964</v>
      </c>
      <c r="F406" s="55">
        <v>0</v>
      </c>
      <c r="G406" s="43">
        <v>94.4017805</v>
      </c>
      <c r="H406" s="43">
        <v>-68.61740064</v>
      </c>
      <c r="I406" s="47">
        <v>757.5</v>
      </c>
      <c r="J406" s="49">
        <f t="shared" si="42"/>
        <v>717.52</v>
      </c>
      <c r="K406" s="61">
        <f t="shared" si="40"/>
        <v>2865.8384701027057</v>
      </c>
      <c r="L406" s="61">
        <f t="shared" si="43"/>
        <v>2841.138470102706</v>
      </c>
      <c r="M406" s="61">
        <f t="shared" si="41"/>
        <v>2874.8384701027057</v>
      </c>
      <c r="N406" s="48">
        <f t="shared" si="44"/>
        <v>2857.988470102706</v>
      </c>
      <c r="O406" s="49">
        <v>10.4</v>
      </c>
      <c r="P406" s="49">
        <v>74.8</v>
      </c>
      <c r="Q406" s="49">
        <v>48</v>
      </c>
      <c r="Z406" s="51">
        <v>1.206</v>
      </c>
      <c r="AA406" s="45">
        <v>77.411</v>
      </c>
      <c r="AB406" s="45">
        <f t="shared" si="38"/>
        <v>75.44983333333333</v>
      </c>
      <c r="AC406" s="51">
        <v>0.122</v>
      </c>
      <c r="AD406" s="52">
        <v>0</v>
      </c>
      <c r="AE406" s="52">
        <f t="shared" si="39"/>
        <v>0.18500000000000003</v>
      </c>
      <c r="AF406" s="53">
        <v>10</v>
      </c>
      <c r="AG406" s="48">
        <v>2857.988470102706</v>
      </c>
    </row>
    <row r="407" spans="1:33" ht="12.75">
      <c r="A407" s="19">
        <v>37081</v>
      </c>
      <c r="B407" s="42">
        <v>190</v>
      </c>
      <c r="C407" s="21">
        <v>0.00752314832</v>
      </c>
      <c r="D407" s="59">
        <v>0.00752314832</v>
      </c>
      <c r="E407" s="23">
        <v>3974</v>
      </c>
      <c r="F407" s="55">
        <v>0</v>
      </c>
      <c r="G407" s="43">
        <v>94.39543098</v>
      </c>
      <c r="H407" s="43">
        <v>-68.61814798</v>
      </c>
      <c r="I407" s="47">
        <v>759.4</v>
      </c>
      <c r="J407" s="49">
        <f t="shared" si="42"/>
        <v>719.42</v>
      </c>
      <c r="K407" s="61">
        <f t="shared" si="40"/>
        <v>2843.878587572174</v>
      </c>
      <c r="L407" s="61">
        <f t="shared" si="43"/>
        <v>2819.1785875721744</v>
      </c>
      <c r="M407" s="61">
        <f t="shared" si="41"/>
        <v>2852.878587572174</v>
      </c>
      <c r="N407" s="48">
        <f t="shared" si="44"/>
        <v>2836.0285875721743</v>
      </c>
      <c r="O407" s="49">
        <v>10.4</v>
      </c>
      <c r="P407" s="49">
        <v>75.9</v>
      </c>
      <c r="Q407" s="49">
        <v>47</v>
      </c>
      <c r="Z407" s="51">
        <v>1.366</v>
      </c>
      <c r="AA407" s="45">
        <v>176.211</v>
      </c>
      <c r="AB407" s="45">
        <f t="shared" si="38"/>
        <v>92.57016666666668</v>
      </c>
      <c r="AC407" s="51">
        <v>0.122</v>
      </c>
      <c r="AD407" s="52">
        <v>0</v>
      </c>
      <c r="AE407" s="52">
        <f t="shared" si="39"/>
        <v>0.18500000000000003</v>
      </c>
      <c r="AF407" s="53">
        <v>10</v>
      </c>
      <c r="AG407" s="48">
        <v>2836.0285875721743</v>
      </c>
    </row>
    <row r="408" spans="1:33" ht="12.75">
      <c r="A408" s="19">
        <v>37081</v>
      </c>
      <c r="B408" s="42">
        <v>190</v>
      </c>
      <c r="C408" s="21">
        <v>0.0076388889</v>
      </c>
      <c r="D408" s="59">
        <v>0.0076388889</v>
      </c>
      <c r="E408" s="23">
        <v>3984</v>
      </c>
      <c r="F408" s="55">
        <v>0</v>
      </c>
      <c r="G408" s="43">
        <v>94.38908145</v>
      </c>
      <c r="H408" s="43">
        <v>-68.61889532</v>
      </c>
      <c r="I408" s="47">
        <v>760.5</v>
      </c>
      <c r="J408" s="49">
        <f t="shared" si="42"/>
        <v>720.52</v>
      </c>
      <c r="K408" s="61">
        <f t="shared" si="40"/>
        <v>2831.1914641002813</v>
      </c>
      <c r="L408" s="61">
        <f t="shared" si="43"/>
        <v>2806.4914641002815</v>
      </c>
      <c r="M408" s="61">
        <f t="shared" si="41"/>
        <v>2840.1914641002813</v>
      </c>
      <c r="N408" s="48">
        <f t="shared" si="44"/>
        <v>2823.3414641002814</v>
      </c>
      <c r="O408" s="49">
        <v>10.7</v>
      </c>
      <c r="P408" s="49">
        <v>75.1</v>
      </c>
      <c r="Q408" s="49">
        <v>50.5</v>
      </c>
      <c r="Z408" s="51">
        <v>1.266</v>
      </c>
      <c r="AA408" s="45">
        <v>128.091</v>
      </c>
      <c r="AB408" s="45">
        <f t="shared" si="38"/>
        <v>101.5505</v>
      </c>
      <c r="AC408" s="51">
        <v>0.113</v>
      </c>
      <c r="AD408" s="52">
        <v>0</v>
      </c>
      <c r="AE408" s="52">
        <f t="shared" si="39"/>
        <v>0.18500000000000003</v>
      </c>
      <c r="AF408" s="53">
        <v>10</v>
      </c>
      <c r="AG408" s="48">
        <v>2823.3414641002814</v>
      </c>
    </row>
    <row r="409" spans="1:33" ht="12.75">
      <c r="A409" s="19">
        <v>37081</v>
      </c>
      <c r="B409" s="42">
        <v>190</v>
      </c>
      <c r="C409" s="21">
        <v>0.00775462948</v>
      </c>
      <c r="D409" s="59">
        <v>0.00775462948</v>
      </c>
      <c r="E409" s="23">
        <v>3994</v>
      </c>
      <c r="F409" s="55">
        <v>0</v>
      </c>
      <c r="G409" s="43">
        <v>94.38273193</v>
      </c>
      <c r="H409" s="43">
        <v>-68.61964265</v>
      </c>
      <c r="I409" s="47">
        <v>761</v>
      </c>
      <c r="J409" s="49">
        <f t="shared" si="42"/>
        <v>721.02</v>
      </c>
      <c r="K409" s="61">
        <f t="shared" si="40"/>
        <v>2825.43099147725</v>
      </c>
      <c r="L409" s="61">
        <f t="shared" si="43"/>
        <v>2800.73099147725</v>
      </c>
      <c r="M409" s="61">
        <f t="shared" si="41"/>
        <v>2834.43099147725</v>
      </c>
      <c r="N409" s="48">
        <f t="shared" si="44"/>
        <v>2817.58099147725</v>
      </c>
      <c r="O409" s="49">
        <v>10.5</v>
      </c>
      <c r="P409" s="49">
        <v>76.1</v>
      </c>
      <c r="Q409" s="49">
        <v>48.9</v>
      </c>
      <c r="S409" s="20">
        <v>2.193E-05</v>
      </c>
      <c r="T409" s="20">
        <v>1.397E-05</v>
      </c>
      <c r="U409" s="20">
        <v>7.667E-06</v>
      </c>
      <c r="V409" s="50">
        <v>701</v>
      </c>
      <c r="W409" s="50">
        <v>312.5</v>
      </c>
      <c r="X409" s="50">
        <v>303.7</v>
      </c>
      <c r="Y409" s="50">
        <v>7.3</v>
      </c>
      <c r="Z409" s="51">
        <v>1.236</v>
      </c>
      <c r="AA409" s="45">
        <v>79.891</v>
      </c>
      <c r="AB409" s="45">
        <f t="shared" si="38"/>
        <v>110.53066666666666</v>
      </c>
      <c r="AC409" s="51">
        <v>0.131</v>
      </c>
      <c r="AD409" s="52">
        <v>0</v>
      </c>
      <c r="AE409" s="52">
        <f t="shared" si="39"/>
        <v>0.18500000000000003</v>
      </c>
      <c r="AF409" s="53">
        <v>10</v>
      </c>
      <c r="AG409" s="48">
        <v>2817.58099147725</v>
      </c>
    </row>
    <row r="410" spans="1:33" ht="12.75">
      <c r="A410" s="19">
        <v>37081</v>
      </c>
      <c r="B410" s="42">
        <v>190</v>
      </c>
      <c r="C410" s="21">
        <v>0.00787037052</v>
      </c>
      <c r="D410" s="59">
        <v>0.00787037052</v>
      </c>
      <c r="E410" s="23">
        <v>4004</v>
      </c>
      <c r="F410" s="55">
        <v>0</v>
      </c>
      <c r="G410" s="43">
        <v>94.37643714</v>
      </c>
      <c r="H410" s="43">
        <v>-68.62038355</v>
      </c>
      <c r="I410" s="47">
        <v>763.2</v>
      </c>
      <c r="J410" s="49">
        <f t="shared" si="42"/>
        <v>723.22</v>
      </c>
      <c r="K410" s="61">
        <f t="shared" si="40"/>
        <v>2800.1322777610153</v>
      </c>
      <c r="L410" s="61">
        <f t="shared" si="43"/>
        <v>2775.4322777610155</v>
      </c>
      <c r="M410" s="61">
        <f t="shared" si="41"/>
        <v>2809.1322777610153</v>
      </c>
      <c r="N410" s="48">
        <f t="shared" si="44"/>
        <v>2792.2822777610154</v>
      </c>
      <c r="O410" s="49">
        <v>10.7</v>
      </c>
      <c r="P410" s="49">
        <v>77.1</v>
      </c>
      <c r="Q410" s="49">
        <v>50.4</v>
      </c>
      <c r="Z410" s="51">
        <v>1.216</v>
      </c>
      <c r="AA410" s="45">
        <v>80.612</v>
      </c>
      <c r="AB410" s="45">
        <f t="shared" si="38"/>
        <v>103.151</v>
      </c>
      <c r="AC410" s="51">
        <v>0.121</v>
      </c>
      <c r="AD410" s="52">
        <v>0</v>
      </c>
      <c r="AE410" s="52">
        <f t="shared" si="39"/>
        <v>0.18500000000000003</v>
      </c>
      <c r="AF410" s="53">
        <v>10</v>
      </c>
      <c r="AG410" s="48">
        <v>2792.2822777610154</v>
      </c>
    </row>
    <row r="411" spans="1:33" ht="12.75">
      <c r="A411" s="19">
        <v>37081</v>
      </c>
      <c r="B411" s="42">
        <v>190</v>
      </c>
      <c r="C411" s="21">
        <v>0.00798611157</v>
      </c>
      <c r="D411" s="59">
        <v>0.00798611157</v>
      </c>
      <c r="E411" s="23">
        <v>4014</v>
      </c>
      <c r="F411" s="55">
        <v>0</v>
      </c>
      <c r="G411" s="43">
        <v>94.37008762</v>
      </c>
      <c r="H411" s="43">
        <v>-68.62113088</v>
      </c>
      <c r="I411" s="47">
        <v>763.7</v>
      </c>
      <c r="J411" s="49">
        <f t="shared" si="42"/>
        <v>723.72</v>
      </c>
      <c r="K411" s="61">
        <f t="shared" si="40"/>
        <v>2794.393303302832</v>
      </c>
      <c r="L411" s="61">
        <f t="shared" si="43"/>
        <v>2769.693303302832</v>
      </c>
      <c r="M411" s="61">
        <f t="shared" si="41"/>
        <v>2803.393303302832</v>
      </c>
      <c r="N411" s="48">
        <f t="shared" si="44"/>
        <v>2786.543303302832</v>
      </c>
      <c r="O411" s="49">
        <v>10.6</v>
      </c>
      <c r="P411" s="49">
        <v>76.9</v>
      </c>
      <c r="Q411" s="49">
        <v>46.4</v>
      </c>
      <c r="R411" s="20">
        <v>1.34E-05</v>
      </c>
      <c r="Z411" s="51">
        <v>1.137</v>
      </c>
      <c r="AA411" s="45">
        <v>32.412</v>
      </c>
      <c r="AB411" s="45">
        <f t="shared" si="38"/>
        <v>95.77133333333335</v>
      </c>
      <c r="AC411" s="51">
        <v>0.122</v>
      </c>
      <c r="AD411" s="52">
        <v>0</v>
      </c>
      <c r="AE411" s="52">
        <f t="shared" si="39"/>
        <v>0</v>
      </c>
      <c r="AF411" s="53">
        <v>10</v>
      </c>
      <c r="AG411" s="48">
        <v>2786.543303302832</v>
      </c>
    </row>
    <row r="412" spans="1:33" ht="12.75">
      <c r="A412" s="19">
        <v>37081</v>
      </c>
      <c r="B412" s="42">
        <v>190</v>
      </c>
      <c r="C412" s="21">
        <v>0.00810185168</v>
      </c>
      <c r="D412" s="59">
        <v>0.00810185168</v>
      </c>
      <c r="E412" s="23">
        <v>4024</v>
      </c>
      <c r="F412" s="55">
        <v>0</v>
      </c>
      <c r="G412" s="43">
        <v>94.36373809</v>
      </c>
      <c r="H412" s="43">
        <v>-68.62187822</v>
      </c>
      <c r="I412" s="47">
        <v>764.1</v>
      </c>
      <c r="J412" s="49">
        <f t="shared" si="42"/>
        <v>724.12</v>
      </c>
      <c r="K412" s="61">
        <f t="shared" si="40"/>
        <v>2789.804977751239</v>
      </c>
      <c r="L412" s="61">
        <f t="shared" si="43"/>
        <v>2765.1049777512394</v>
      </c>
      <c r="M412" s="61">
        <f t="shared" si="41"/>
        <v>2798.804977751239</v>
      </c>
      <c r="N412" s="48">
        <f t="shared" si="44"/>
        <v>2781.9549777512393</v>
      </c>
      <c r="O412" s="49">
        <v>10.8</v>
      </c>
      <c r="P412" s="49">
        <v>75.7</v>
      </c>
      <c r="Q412" s="49">
        <v>50.9</v>
      </c>
      <c r="S412" s="20">
        <v>2.352E-05</v>
      </c>
      <c r="T412" s="20">
        <v>1.435E-05</v>
      </c>
      <c r="U412" s="20">
        <v>7.987E-06</v>
      </c>
      <c r="V412" s="50">
        <v>704.5</v>
      </c>
      <c r="W412" s="50">
        <v>312.4</v>
      </c>
      <c r="X412" s="50">
        <v>303.5</v>
      </c>
      <c r="Y412" s="50">
        <v>7.8</v>
      </c>
      <c r="Z412" s="51">
        <v>1.236</v>
      </c>
      <c r="AA412" s="45">
        <v>82.292</v>
      </c>
      <c r="AB412" s="45">
        <f t="shared" si="38"/>
        <v>96.58483333333334</v>
      </c>
      <c r="AC412" s="51">
        <v>0.112</v>
      </c>
      <c r="AD412" s="52">
        <v>0</v>
      </c>
      <c r="AE412" s="52">
        <f t="shared" si="39"/>
        <v>0</v>
      </c>
      <c r="AF412" s="53">
        <v>10</v>
      </c>
      <c r="AG412" s="48">
        <v>2781.9549777512393</v>
      </c>
    </row>
    <row r="413" spans="1:33" ht="12.75">
      <c r="A413" s="19">
        <v>37081</v>
      </c>
      <c r="B413" s="42">
        <v>190</v>
      </c>
      <c r="C413" s="21">
        <v>0.00821759272</v>
      </c>
      <c r="D413" s="59">
        <v>0.00821759272</v>
      </c>
      <c r="E413" s="23">
        <v>4034</v>
      </c>
      <c r="F413" s="55">
        <v>0</v>
      </c>
      <c r="G413" s="43">
        <v>94.35738857</v>
      </c>
      <c r="H413" s="43">
        <v>-68.62262556</v>
      </c>
      <c r="I413" s="47">
        <v>764.7</v>
      </c>
      <c r="J413" s="49">
        <f t="shared" si="42"/>
        <v>724.72</v>
      </c>
      <c r="K413" s="61">
        <f t="shared" si="40"/>
        <v>2782.9272395496096</v>
      </c>
      <c r="L413" s="61">
        <f t="shared" si="43"/>
        <v>2758.2272395496097</v>
      </c>
      <c r="M413" s="61">
        <f t="shared" si="41"/>
        <v>2791.9272395496096</v>
      </c>
      <c r="N413" s="48">
        <f t="shared" si="44"/>
        <v>2775.0772395496097</v>
      </c>
      <c r="O413" s="49">
        <v>10.9</v>
      </c>
      <c r="P413" s="49">
        <v>74.3</v>
      </c>
      <c r="Q413" s="49">
        <v>47.5</v>
      </c>
      <c r="Z413" s="51">
        <v>1.247</v>
      </c>
      <c r="AA413" s="45">
        <v>83.093</v>
      </c>
      <c r="AB413" s="45">
        <f t="shared" si="38"/>
        <v>81.06516666666667</v>
      </c>
      <c r="AC413" s="51">
        <v>0.141</v>
      </c>
      <c r="AD413" s="52">
        <v>0</v>
      </c>
      <c r="AE413" s="52">
        <f t="shared" si="39"/>
        <v>0</v>
      </c>
      <c r="AF413" s="53">
        <v>10</v>
      </c>
      <c r="AG413" s="48">
        <v>2775.0772395496097</v>
      </c>
    </row>
    <row r="414" spans="1:33" ht="12.75">
      <c r="A414" s="19">
        <v>37081</v>
      </c>
      <c r="B414" s="42">
        <v>190</v>
      </c>
      <c r="C414" s="21">
        <v>0.00833333377</v>
      </c>
      <c r="D414" s="59">
        <v>0.00833333377</v>
      </c>
      <c r="E414" s="23">
        <v>4044</v>
      </c>
      <c r="F414" s="55">
        <v>0</v>
      </c>
      <c r="G414" s="43">
        <v>94.35109378</v>
      </c>
      <c r="H414" s="43">
        <v>-68.62336645</v>
      </c>
      <c r="I414" s="47">
        <v>765.2</v>
      </c>
      <c r="J414" s="49">
        <f t="shared" si="42"/>
        <v>725.22</v>
      </c>
      <c r="K414" s="61">
        <f t="shared" si="40"/>
        <v>2777.200139323975</v>
      </c>
      <c r="L414" s="61">
        <f t="shared" si="43"/>
        <v>2752.500139323975</v>
      </c>
      <c r="M414" s="61">
        <f t="shared" si="41"/>
        <v>2786.200139323975</v>
      </c>
      <c r="N414" s="48">
        <f t="shared" si="44"/>
        <v>2769.350139323975</v>
      </c>
      <c r="O414" s="49">
        <v>10.9</v>
      </c>
      <c r="P414" s="49">
        <v>73.8</v>
      </c>
      <c r="Q414" s="49">
        <v>39.6</v>
      </c>
      <c r="Z414" s="51">
        <v>1.156</v>
      </c>
      <c r="AA414" s="45">
        <v>83.813</v>
      </c>
      <c r="AB414" s="45">
        <f t="shared" si="38"/>
        <v>73.6855</v>
      </c>
      <c r="AC414" s="51">
        <v>0.121</v>
      </c>
      <c r="AD414" s="52">
        <v>0</v>
      </c>
      <c r="AE414" s="52">
        <f t="shared" si="39"/>
        <v>0</v>
      </c>
      <c r="AF414" s="53">
        <v>10</v>
      </c>
      <c r="AG414" s="48">
        <v>2769.350139323975</v>
      </c>
    </row>
    <row r="415" spans="1:33" ht="12.75">
      <c r="A415" s="19">
        <v>37081</v>
      </c>
      <c r="B415" s="42">
        <v>190</v>
      </c>
      <c r="C415" s="21">
        <v>0.00844907388</v>
      </c>
      <c r="D415" s="59">
        <v>0.00844907388</v>
      </c>
      <c r="E415" s="23">
        <v>4054</v>
      </c>
      <c r="F415" s="55">
        <v>0</v>
      </c>
      <c r="G415" s="43">
        <v>94.34474426</v>
      </c>
      <c r="H415" s="43">
        <v>-68.62411379</v>
      </c>
      <c r="I415" s="47">
        <v>767.8</v>
      </c>
      <c r="J415" s="49">
        <f t="shared" si="42"/>
        <v>727.8199999999999</v>
      </c>
      <c r="K415" s="61">
        <f t="shared" si="40"/>
        <v>2747.482723960761</v>
      </c>
      <c r="L415" s="61">
        <f t="shared" si="43"/>
        <v>2722.7827239607614</v>
      </c>
      <c r="M415" s="61">
        <f t="shared" si="41"/>
        <v>2756.482723960761</v>
      </c>
      <c r="N415" s="48">
        <f t="shared" si="44"/>
        <v>2739.6327239607613</v>
      </c>
      <c r="O415" s="49">
        <v>10.8</v>
      </c>
      <c r="P415" s="49">
        <v>75.5</v>
      </c>
      <c r="Q415" s="49">
        <v>47.4</v>
      </c>
      <c r="S415" s="20">
        <v>2.357E-05</v>
      </c>
      <c r="T415" s="20">
        <v>1.517E-05</v>
      </c>
      <c r="U415" s="20">
        <v>7.913E-06</v>
      </c>
      <c r="V415" s="50">
        <v>706.8</v>
      </c>
      <c r="W415" s="50">
        <v>312.3</v>
      </c>
      <c r="X415" s="50">
        <v>303.4</v>
      </c>
      <c r="Y415" s="50">
        <v>8</v>
      </c>
      <c r="Z415" s="51">
        <v>1.226</v>
      </c>
      <c r="AA415" s="45">
        <v>84.613</v>
      </c>
      <c r="AB415" s="45">
        <f t="shared" si="38"/>
        <v>74.4725</v>
      </c>
      <c r="AC415" s="51">
        <v>0.121</v>
      </c>
      <c r="AD415" s="52">
        <v>0</v>
      </c>
      <c r="AE415" s="52">
        <f t="shared" si="39"/>
        <v>0</v>
      </c>
      <c r="AF415" s="53">
        <v>10</v>
      </c>
      <c r="AG415" s="48">
        <v>2739.6327239607613</v>
      </c>
    </row>
    <row r="416" spans="1:33" ht="12.75">
      <c r="A416" s="19">
        <v>37081</v>
      </c>
      <c r="B416" s="42">
        <v>190</v>
      </c>
      <c r="C416" s="21">
        <v>0.00856481493</v>
      </c>
      <c r="D416" s="59">
        <v>0.00856481493</v>
      </c>
      <c r="E416" s="23">
        <v>4064</v>
      </c>
      <c r="F416" s="55">
        <v>0</v>
      </c>
      <c r="G416" s="43">
        <v>94.33839473</v>
      </c>
      <c r="H416" s="43">
        <v>-68.62486113</v>
      </c>
      <c r="I416" s="47">
        <v>768.6</v>
      </c>
      <c r="J416" s="49">
        <f t="shared" si="42"/>
        <v>728.62</v>
      </c>
      <c r="K416" s="61">
        <f t="shared" si="40"/>
        <v>2738.360258544113</v>
      </c>
      <c r="L416" s="61">
        <f t="shared" si="43"/>
        <v>2713.6602585441133</v>
      </c>
      <c r="M416" s="61">
        <f t="shared" si="41"/>
        <v>2747.360258544113</v>
      </c>
      <c r="N416" s="48">
        <f t="shared" si="44"/>
        <v>2730.510258544113</v>
      </c>
      <c r="O416" s="49">
        <v>10.7</v>
      </c>
      <c r="P416" s="49">
        <v>78.5</v>
      </c>
      <c r="Q416" s="49">
        <v>52</v>
      </c>
      <c r="Z416" s="51">
        <v>1.217</v>
      </c>
      <c r="AA416" s="45">
        <v>85.494</v>
      </c>
      <c r="AB416" s="45">
        <f t="shared" si="38"/>
        <v>75.28616666666666</v>
      </c>
      <c r="AC416" s="51">
        <v>0.122</v>
      </c>
      <c r="AD416" s="52">
        <v>0</v>
      </c>
      <c r="AE416" s="52">
        <f t="shared" si="39"/>
        <v>0</v>
      </c>
      <c r="AF416" s="53">
        <v>10</v>
      </c>
      <c r="AG416" s="48">
        <v>2730.510258544113</v>
      </c>
    </row>
    <row r="417" spans="1:33" ht="12.75">
      <c r="A417" s="19">
        <v>37081</v>
      </c>
      <c r="B417" s="42">
        <v>190</v>
      </c>
      <c r="C417" s="21">
        <v>0.00868055597</v>
      </c>
      <c r="D417" s="59">
        <v>0.00868055597</v>
      </c>
      <c r="E417" s="23">
        <v>4074</v>
      </c>
      <c r="F417" s="55">
        <v>0</v>
      </c>
      <c r="G417" s="43">
        <v>94.33204521</v>
      </c>
      <c r="H417" s="43">
        <v>-68.62560846</v>
      </c>
      <c r="I417" s="47">
        <v>770</v>
      </c>
      <c r="J417" s="49">
        <f t="shared" si="42"/>
        <v>730.02</v>
      </c>
      <c r="K417" s="61">
        <f t="shared" si="40"/>
        <v>2722.4200190187144</v>
      </c>
      <c r="L417" s="61">
        <f t="shared" si="43"/>
        <v>2697.7200190187145</v>
      </c>
      <c r="M417" s="61">
        <f t="shared" si="41"/>
        <v>2731.4200190187144</v>
      </c>
      <c r="N417" s="48">
        <f t="shared" si="44"/>
        <v>2714.5700190187144</v>
      </c>
      <c r="O417" s="49">
        <v>10.9</v>
      </c>
      <c r="P417" s="49">
        <v>79.5</v>
      </c>
      <c r="Q417" s="49">
        <v>37.1</v>
      </c>
      <c r="R417" s="20">
        <v>1.26E-05</v>
      </c>
      <c r="Z417" s="51">
        <v>1.236</v>
      </c>
      <c r="AA417" s="45">
        <v>86.294</v>
      </c>
      <c r="AB417" s="45">
        <f t="shared" si="38"/>
        <v>84.2665</v>
      </c>
      <c r="AC417" s="51">
        <v>0.121</v>
      </c>
      <c r="AD417" s="52">
        <v>0</v>
      </c>
      <c r="AE417" s="52">
        <f t="shared" si="39"/>
        <v>0</v>
      </c>
      <c r="AF417" s="53">
        <v>10</v>
      </c>
      <c r="AG417" s="48">
        <v>2714.5700190187144</v>
      </c>
    </row>
    <row r="418" spans="1:33" ht="12.75">
      <c r="A418" s="19">
        <v>37081</v>
      </c>
      <c r="B418" s="42">
        <v>190</v>
      </c>
      <c r="C418" s="21">
        <v>0.00879629608</v>
      </c>
      <c r="D418" s="59">
        <v>0.00879629608</v>
      </c>
      <c r="E418" s="23">
        <v>4084</v>
      </c>
      <c r="F418" s="55">
        <v>0</v>
      </c>
      <c r="G418" s="43">
        <v>94.32575042</v>
      </c>
      <c r="H418" s="43">
        <v>-68.62634936</v>
      </c>
      <c r="I418" s="47">
        <v>771.4</v>
      </c>
      <c r="J418" s="49">
        <f t="shared" si="42"/>
        <v>731.42</v>
      </c>
      <c r="K418" s="61">
        <f t="shared" si="40"/>
        <v>2706.510319712554</v>
      </c>
      <c r="L418" s="61">
        <f t="shared" si="43"/>
        <v>2681.8103197125542</v>
      </c>
      <c r="M418" s="61">
        <f t="shared" si="41"/>
        <v>2715.510319712554</v>
      </c>
      <c r="N418" s="48">
        <f t="shared" si="44"/>
        <v>2698.660319712554</v>
      </c>
      <c r="O418" s="49">
        <v>11</v>
      </c>
      <c r="P418" s="49">
        <v>78.7</v>
      </c>
      <c r="Q418" s="49">
        <v>46.4</v>
      </c>
      <c r="S418" s="20">
        <v>2.39E-05</v>
      </c>
      <c r="T418" s="20">
        <v>1.569E-05</v>
      </c>
      <c r="U418" s="20">
        <v>8.809E-06</v>
      </c>
      <c r="V418" s="50">
        <v>711</v>
      </c>
      <c r="W418" s="50">
        <v>312.2</v>
      </c>
      <c r="X418" s="50">
        <v>303.3</v>
      </c>
      <c r="Y418" s="50">
        <v>8.2</v>
      </c>
      <c r="Z418" s="51">
        <v>1.247</v>
      </c>
      <c r="AA418" s="45">
        <v>87.014</v>
      </c>
      <c r="AB418" s="45">
        <f t="shared" si="38"/>
        <v>85.0535</v>
      </c>
      <c r="AC418" s="51">
        <v>0.132</v>
      </c>
      <c r="AD418" s="52">
        <v>0</v>
      </c>
      <c r="AE418" s="52">
        <f t="shared" si="39"/>
        <v>0</v>
      </c>
      <c r="AF418" s="53">
        <v>10</v>
      </c>
      <c r="AG418" s="48">
        <v>2698.660319712554</v>
      </c>
    </row>
    <row r="419" spans="1:33" ht="12.75">
      <c r="A419" s="19">
        <v>37081</v>
      </c>
      <c r="B419" s="42">
        <v>190</v>
      </c>
      <c r="C419" s="21">
        <v>0.00891203713</v>
      </c>
      <c r="D419" s="59">
        <v>0.00891203713</v>
      </c>
      <c r="E419" s="23">
        <v>4094</v>
      </c>
      <c r="F419" s="55">
        <v>0</v>
      </c>
      <c r="G419" s="43">
        <v>94.31940089</v>
      </c>
      <c r="H419" s="43">
        <v>-68.62709669</v>
      </c>
      <c r="I419" s="47">
        <v>772</v>
      </c>
      <c r="J419" s="49">
        <f t="shared" si="42"/>
        <v>732.02</v>
      </c>
      <c r="K419" s="61">
        <f t="shared" si="40"/>
        <v>2699.7011972307714</v>
      </c>
      <c r="L419" s="61">
        <f t="shared" si="43"/>
        <v>2675.0011972307716</v>
      </c>
      <c r="M419" s="61">
        <f t="shared" si="41"/>
        <v>2708.7011972307714</v>
      </c>
      <c r="N419" s="48">
        <f t="shared" si="44"/>
        <v>2691.8511972307715</v>
      </c>
      <c r="O419" s="49">
        <v>10.9</v>
      </c>
      <c r="P419" s="49">
        <v>78.7</v>
      </c>
      <c r="Q419" s="49">
        <v>45.5</v>
      </c>
      <c r="Z419" s="51">
        <v>1.206</v>
      </c>
      <c r="AA419" s="45">
        <v>87.814</v>
      </c>
      <c r="AB419" s="45">
        <f t="shared" si="38"/>
        <v>85.84033333333333</v>
      </c>
      <c r="AC419" s="51">
        <v>0.131</v>
      </c>
      <c r="AD419" s="52">
        <v>0</v>
      </c>
      <c r="AE419" s="52">
        <f t="shared" si="39"/>
        <v>0</v>
      </c>
      <c r="AF419" s="53">
        <v>10</v>
      </c>
      <c r="AG419" s="48">
        <v>2691.8511972307715</v>
      </c>
    </row>
    <row r="420" spans="1:33" ht="12.75">
      <c r="A420" s="19">
        <v>37081</v>
      </c>
      <c r="B420" s="42">
        <v>190</v>
      </c>
      <c r="C420" s="21">
        <v>0.00902777817</v>
      </c>
      <c r="D420" s="59">
        <v>0.00902777817</v>
      </c>
      <c r="E420" s="23">
        <v>4104</v>
      </c>
      <c r="F420" s="55">
        <v>0</v>
      </c>
      <c r="G420" s="43">
        <v>94.31305137</v>
      </c>
      <c r="H420" s="43">
        <v>-68.62784403</v>
      </c>
      <c r="I420" s="47">
        <v>773.9</v>
      </c>
      <c r="J420" s="49">
        <f t="shared" si="42"/>
        <v>733.92</v>
      </c>
      <c r="K420" s="61">
        <f t="shared" si="40"/>
        <v>2678.1757371962385</v>
      </c>
      <c r="L420" s="61">
        <f t="shared" si="43"/>
        <v>2653.4757371962387</v>
      </c>
      <c r="M420" s="61">
        <f t="shared" si="41"/>
        <v>2687.1757371962385</v>
      </c>
      <c r="N420" s="48">
        <f t="shared" si="44"/>
        <v>2670.3257371962386</v>
      </c>
      <c r="O420" s="49">
        <v>11</v>
      </c>
      <c r="P420" s="49">
        <v>79.1</v>
      </c>
      <c r="Q420" s="49">
        <v>50.9</v>
      </c>
      <c r="Z420" s="51">
        <v>1.126</v>
      </c>
      <c r="AA420" s="45">
        <v>39.695</v>
      </c>
      <c r="AB420" s="45">
        <f t="shared" si="38"/>
        <v>78.48733333333334</v>
      </c>
      <c r="AC420" s="51">
        <v>0.101</v>
      </c>
      <c r="AD420" s="52">
        <v>0</v>
      </c>
      <c r="AE420" s="52">
        <f t="shared" si="39"/>
        <v>0</v>
      </c>
      <c r="AF420" s="53">
        <v>10</v>
      </c>
      <c r="AG420" s="48">
        <v>2670.3257371962386</v>
      </c>
    </row>
    <row r="421" spans="1:33" ht="12.75">
      <c r="A421" s="19">
        <v>37081</v>
      </c>
      <c r="B421" s="42">
        <v>190</v>
      </c>
      <c r="C421" s="21">
        <v>0.00914351828</v>
      </c>
      <c r="D421" s="59">
        <v>0.00914351828</v>
      </c>
      <c r="E421" s="23">
        <v>4114</v>
      </c>
      <c r="F421" s="55">
        <v>0</v>
      </c>
      <c r="G421" s="43">
        <v>94.30670185</v>
      </c>
      <c r="H421" s="43">
        <v>-68.62859137</v>
      </c>
      <c r="I421" s="47">
        <v>775.1</v>
      </c>
      <c r="J421" s="49">
        <f t="shared" si="42"/>
        <v>735.12</v>
      </c>
      <c r="K421" s="61">
        <f t="shared" si="40"/>
        <v>2664.609402906145</v>
      </c>
      <c r="L421" s="61">
        <f t="shared" si="43"/>
        <v>2639.9094029061453</v>
      </c>
      <c r="M421" s="61">
        <f t="shared" si="41"/>
        <v>2673.609402906145</v>
      </c>
      <c r="N421" s="48">
        <f t="shared" si="44"/>
        <v>2656.759402906145</v>
      </c>
      <c r="O421" s="49">
        <v>11</v>
      </c>
      <c r="P421" s="49">
        <v>79.7</v>
      </c>
      <c r="Q421" s="49">
        <v>47.9</v>
      </c>
      <c r="S421" s="20">
        <v>2.686E-05</v>
      </c>
      <c r="T421" s="20">
        <v>1.696E-05</v>
      </c>
      <c r="U421" s="20">
        <v>9.821E-06</v>
      </c>
      <c r="V421" s="50">
        <v>714.8</v>
      </c>
      <c r="W421" s="50">
        <v>312.1</v>
      </c>
      <c r="X421" s="50">
        <v>303.2</v>
      </c>
      <c r="Y421" s="50">
        <v>8.5</v>
      </c>
      <c r="Z421" s="51">
        <v>1.186</v>
      </c>
      <c r="AA421" s="45">
        <v>89.495</v>
      </c>
      <c r="AB421" s="45">
        <f t="shared" si="38"/>
        <v>79.301</v>
      </c>
      <c r="AC421" s="51">
        <v>0.103</v>
      </c>
      <c r="AD421" s="52">
        <v>0</v>
      </c>
      <c r="AE421" s="52">
        <f t="shared" si="39"/>
        <v>0</v>
      </c>
      <c r="AF421" s="53">
        <v>10</v>
      </c>
      <c r="AG421" s="48">
        <v>2656.759402906145</v>
      </c>
    </row>
    <row r="422" spans="1:33" ht="12.75">
      <c r="A422" s="19">
        <v>37081</v>
      </c>
      <c r="B422" s="42">
        <v>190</v>
      </c>
      <c r="C422" s="21">
        <v>0.00925925933</v>
      </c>
      <c r="D422" s="59">
        <v>0.00925925933</v>
      </c>
      <c r="E422" s="23">
        <v>4124</v>
      </c>
      <c r="F422" s="55">
        <v>0</v>
      </c>
      <c r="G422" s="43">
        <v>94.30040706</v>
      </c>
      <c r="H422" s="43">
        <v>-68.62933226</v>
      </c>
      <c r="I422" s="47">
        <v>777.7</v>
      </c>
      <c r="J422" s="49">
        <f t="shared" si="42"/>
        <v>737.72</v>
      </c>
      <c r="K422" s="61">
        <f t="shared" si="40"/>
        <v>2635.2914919391596</v>
      </c>
      <c r="L422" s="61">
        <f t="shared" si="43"/>
        <v>2610.59149193916</v>
      </c>
      <c r="M422" s="61">
        <f t="shared" si="41"/>
        <v>2644.2914919391596</v>
      </c>
      <c r="N422" s="48">
        <f t="shared" si="44"/>
        <v>2627.4414919391597</v>
      </c>
      <c r="O422" s="49">
        <v>11.3</v>
      </c>
      <c r="P422" s="49">
        <v>79.6</v>
      </c>
      <c r="Q422" s="49">
        <v>51.1</v>
      </c>
      <c r="Z422" s="51">
        <v>1.147</v>
      </c>
      <c r="AA422" s="45">
        <v>41.215</v>
      </c>
      <c r="AB422" s="45">
        <f t="shared" si="38"/>
        <v>71.92116666666665</v>
      </c>
      <c r="AC422" s="51">
        <v>0.132</v>
      </c>
      <c r="AD422" s="52">
        <v>0</v>
      </c>
      <c r="AE422" s="52">
        <f t="shared" si="39"/>
        <v>0</v>
      </c>
      <c r="AF422" s="53">
        <v>10</v>
      </c>
      <c r="AG422" s="48">
        <v>2627.4414919391597</v>
      </c>
    </row>
    <row r="423" spans="1:33" ht="12.75">
      <c r="A423" s="19">
        <v>37081</v>
      </c>
      <c r="B423" s="42">
        <v>190</v>
      </c>
      <c r="C423" s="21">
        <v>0.00937500037</v>
      </c>
      <c r="D423" s="59">
        <v>0.00937500037</v>
      </c>
      <c r="E423" s="23">
        <v>4134</v>
      </c>
      <c r="F423" s="55">
        <v>0</v>
      </c>
      <c r="G423" s="43">
        <v>94.29405753</v>
      </c>
      <c r="H423" s="43">
        <v>-68.6300796</v>
      </c>
      <c r="I423" s="47">
        <v>778.4</v>
      </c>
      <c r="J423" s="49">
        <f t="shared" si="42"/>
        <v>738.42</v>
      </c>
      <c r="K423" s="61">
        <f t="shared" si="40"/>
        <v>2627.4158617196476</v>
      </c>
      <c r="L423" s="61">
        <f t="shared" si="43"/>
        <v>2602.715861719648</v>
      </c>
      <c r="M423" s="61">
        <f t="shared" si="41"/>
        <v>2636.4158617196476</v>
      </c>
      <c r="N423" s="48">
        <f t="shared" si="44"/>
        <v>2619.5658617196477</v>
      </c>
      <c r="O423" s="49">
        <v>11.4</v>
      </c>
      <c r="P423" s="49">
        <v>79.4</v>
      </c>
      <c r="Q423" s="49">
        <v>48.6</v>
      </c>
      <c r="R423" s="20">
        <v>1.34E-05</v>
      </c>
      <c r="Z423" s="51">
        <v>1.146</v>
      </c>
      <c r="AA423" s="45">
        <v>42.096</v>
      </c>
      <c r="AB423" s="45">
        <f t="shared" si="38"/>
        <v>64.55483333333332</v>
      </c>
      <c r="AC423" s="51">
        <v>0.102</v>
      </c>
      <c r="AD423" s="52">
        <v>0</v>
      </c>
      <c r="AE423" s="52">
        <f t="shared" si="39"/>
        <v>0</v>
      </c>
      <c r="AF423" s="53">
        <v>10</v>
      </c>
      <c r="AG423" s="48">
        <v>2619.5658617196477</v>
      </c>
    </row>
    <row r="424" spans="1:33" ht="12.75">
      <c r="A424" s="19">
        <v>37081</v>
      </c>
      <c r="B424" s="42">
        <v>190</v>
      </c>
      <c r="C424" s="21">
        <v>0.00949074049</v>
      </c>
      <c r="D424" s="59">
        <v>0.00949074049</v>
      </c>
      <c r="E424" s="23">
        <v>4144</v>
      </c>
      <c r="F424" s="55">
        <v>0</v>
      </c>
      <c r="G424" s="43">
        <v>94.28770801</v>
      </c>
      <c r="H424" s="43">
        <v>-68.63082694</v>
      </c>
      <c r="I424" s="47">
        <v>780.7</v>
      </c>
      <c r="J424" s="49">
        <f t="shared" si="42"/>
        <v>740.72</v>
      </c>
      <c r="K424" s="61">
        <f t="shared" si="40"/>
        <v>2601.591256139639</v>
      </c>
      <c r="L424" s="61">
        <f t="shared" si="43"/>
        <v>2576.891256139639</v>
      </c>
      <c r="M424" s="61">
        <f t="shared" si="41"/>
        <v>2610.591256139639</v>
      </c>
      <c r="N424" s="48">
        <f t="shared" si="44"/>
        <v>2593.741256139639</v>
      </c>
      <c r="O424" s="49">
        <v>11.6</v>
      </c>
      <c r="P424" s="49">
        <v>79.9</v>
      </c>
      <c r="Q424" s="49">
        <v>52</v>
      </c>
      <c r="S424" s="20">
        <v>2.676E-05</v>
      </c>
      <c r="T424" s="20">
        <v>1.665E-05</v>
      </c>
      <c r="U424" s="20">
        <v>9.227E-06</v>
      </c>
      <c r="V424" s="50">
        <v>720</v>
      </c>
      <c r="W424" s="50">
        <v>312</v>
      </c>
      <c r="X424" s="50">
        <v>303</v>
      </c>
      <c r="Y424" s="50">
        <v>9.1</v>
      </c>
      <c r="Z424" s="51">
        <v>1.207</v>
      </c>
      <c r="AA424" s="45">
        <v>91.896</v>
      </c>
      <c r="AB424" s="45">
        <f t="shared" si="38"/>
        <v>65.3685</v>
      </c>
      <c r="AC424" s="51">
        <v>0.132</v>
      </c>
      <c r="AD424" s="52">
        <v>0</v>
      </c>
      <c r="AE424" s="52">
        <f t="shared" si="39"/>
        <v>0</v>
      </c>
      <c r="AF424" s="53">
        <v>10</v>
      </c>
      <c r="AG424" s="48">
        <v>2593.741256139639</v>
      </c>
    </row>
    <row r="425" spans="1:33" ht="12.75">
      <c r="A425" s="19">
        <v>37081</v>
      </c>
      <c r="B425" s="42">
        <v>190</v>
      </c>
      <c r="C425" s="21">
        <v>0.00960648153</v>
      </c>
      <c r="D425" s="59">
        <v>0.00960648153</v>
      </c>
      <c r="E425" s="23">
        <v>4154</v>
      </c>
      <c r="F425" s="55">
        <v>0</v>
      </c>
      <c r="G425" s="43">
        <v>94.28141322</v>
      </c>
      <c r="H425" s="43">
        <v>-68.63156783</v>
      </c>
      <c r="I425" s="47">
        <v>782.1</v>
      </c>
      <c r="J425" s="49">
        <f t="shared" si="42"/>
        <v>742.12</v>
      </c>
      <c r="K425" s="61">
        <f t="shared" si="40"/>
        <v>2585.9111620295616</v>
      </c>
      <c r="L425" s="61">
        <f t="shared" si="43"/>
        <v>2561.211162029562</v>
      </c>
      <c r="M425" s="61">
        <f t="shared" si="41"/>
        <v>2594.9111620295616</v>
      </c>
      <c r="N425" s="48">
        <f t="shared" si="44"/>
        <v>2578.0611620295617</v>
      </c>
      <c r="O425" s="49">
        <v>11.6</v>
      </c>
      <c r="P425" s="49">
        <v>80.7</v>
      </c>
      <c r="Q425" s="49">
        <v>47.6</v>
      </c>
      <c r="Z425" s="51">
        <v>1.276</v>
      </c>
      <c r="AA425" s="45">
        <v>141.616</v>
      </c>
      <c r="AB425" s="45">
        <f t="shared" si="38"/>
        <v>74.33550000000001</v>
      </c>
      <c r="AC425" s="51">
        <v>0.102</v>
      </c>
      <c r="AD425" s="52">
        <v>0</v>
      </c>
      <c r="AE425" s="52">
        <f t="shared" si="39"/>
        <v>0</v>
      </c>
      <c r="AF425" s="53">
        <v>10</v>
      </c>
      <c r="AG425" s="48">
        <v>2578.0611620295617</v>
      </c>
    </row>
    <row r="426" spans="1:33" ht="12.75">
      <c r="A426" s="19">
        <v>37081</v>
      </c>
      <c r="B426" s="42">
        <v>190</v>
      </c>
      <c r="C426" s="21">
        <v>0.00972222257</v>
      </c>
      <c r="D426" s="59">
        <v>0.00972222257</v>
      </c>
      <c r="E426" s="23">
        <v>4164</v>
      </c>
      <c r="F426" s="55">
        <v>0</v>
      </c>
      <c r="G426" s="43">
        <v>94.2750637</v>
      </c>
      <c r="H426" s="43">
        <v>-68.63231517</v>
      </c>
      <c r="I426" s="47">
        <v>784.6</v>
      </c>
      <c r="J426" s="49">
        <f t="shared" si="42"/>
        <v>744.62</v>
      </c>
      <c r="K426" s="61">
        <f t="shared" si="40"/>
        <v>2557.9844256848746</v>
      </c>
      <c r="L426" s="61">
        <f t="shared" si="43"/>
        <v>2533.284425684875</v>
      </c>
      <c r="M426" s="61">
        <f t="shared" si="41"/>
        <v>2566.9844256848746</v>
      </c>
      <c r="N426" s="48">
        <f t="shared" si="44"/>
        <v>2550.1344256848747</v>
      </c>
      <c r="O426" s="49">
        <v>11.7</v>
      </c>
      <c r="P426" s="49">
        <v>80.9</v>
      </c>
      <c r="Q426" s="49">
        <v>51</v>
      </c>
      <c r="Z426" s="51">
        <v>1.236</v>
      </c>
      <c r="AA426" s="45">
        <v>93.416</v>
      </c>
      <c r="AB426" s="45">
        <f t="shared" si="38"/>
        <v>83.289</v>
      </c>
      <c r="AC426" s="51">
        <v>0.111</v>
      </c>
      <c r="AD426" s="52">
        <v>0</v>
      </c>
      <c r="AE426" s="52">
        <f t="shared" si="39"/>
        <v>0</v>
      </c>
      <c r="AF426" s="53">
        <v>10</v>
      </c>
      <c r="AG426" s="48">
        <v>2550.1344256848747</v>
      </c>
    </row>
    <row r="427" spans="1:33" ht="12.75">
      <c r="A427" s="19">
        <v>37081</v>
      </c>
      <c r="B427" s="42">
        <v>190</v>
      </c>
      <c r="C427" s="21">
        <v>0.00983796269</v>
      </c>
      <c r="D427" s="59">
        <v>0.00983796269</v>
      </c>
      <c r="E427" s="23">
        <v>4174</v>
      </c>
      <c r="F427" s="55">
        <v>0</v>
      </c>
      <c r="G427" s="43">
        <v>94.26871417</v>
      </c>
      <c r="H427" s="43">
        <v>-68.63306251</v>
      </c>
      <c r="I427" s="47">
        <v>786.8</v>
      </c>
      <c r="J427" s="49">
        <f t="shared" si="42"/>
        <v>746.8199999999999</v>
      </c>
      <c r="K427" s="61">
        <f t="shared" si="40"/>
        <v>2533.4863482985324</v>
      </c>
      <c r="L427" s="61">
        <f t="shared" si="43"/>
        <v>2508.7863482985326</v>
      </c>
      <c r="M427" s="61">
        <f t="shared" si="41"/>
        <v>2542.4863482985324</v>
      </c>
      <c r="N427" s="48">
        <f t="shared" si="44"/>
        <v>2525.6363482985325</v>
      </c>
      <c r="O427" s="49">
        <v>11.7</v>
      </c>
      <c r="P427" s="49">
        <v>82.5</v>
      </c>
      <c r="Q427" s="49">
        <v>49.1</v>
      </c>
      <c r="Z427" s="51">
        <v>1.298</v>
      </c>
      <c r="AA427" s="45">
        <v>143.297</v>
      </c>
      <c r="AB427" s="45">
        <f t="shared" si="38"/>
        <v>92.25599999999999</v>
      </c>
      <c r="AC427" s="51">
        <v>0.121</v>
      </c>
      <c r="AD427" s="52">
        <v>0</v>
      </c>
      <c r="AE427" s="52">
        <f t="shared" si="39"/>
        <v>0</v>
      </c>
      <c r="AF427" s="53">
        <v>10</v>
      </c>
      <c r="AG427" s="48">
        <v>2525.6363482985325</v>
      </c>
    </row>
    <row r="428" spans="1:33" ht="12.75">
      <c r="A428" s="19">
        <v>37081</v>
      </c>
      <c r="B428" s="42">
        <v>190</v>
      </c>
      <c r="C428" s="21">
        <v>0.00995370373</v>
      </c>
      <c r="D428" s="59">
        <v>0.00995370373</v>
      </c>
      <c r="E428" s="23">
        <v>4184</v>
      </c>
      <c r="F428" s="55">
        <v>0</v>
      </c>
      <c r="G428" s="43">
        <v>94.26236465</v>
      </c>
      <c r="H428" s="43">
        <v>-68.63380984</v>
      </c>
      <c r="I428" s="47">
        <v>788.6</v>
      </c>
      <c r="J428" s="49">
        <f t="shared" si="42"/>
        <v>748.62</v>
      </c>
      <c r="K428" s="61">
        <f t="shared" si="40"/>
        <v>2513.496084980656</v>
      </c>
      <c r="L428" s="61">
        <f t="shared" si="43"/>
        <v>2488.7960849806564</v>
      </c>
      <c r="M428" s="61">
        <f t="shared" si="41"/>
        <v>2522.496084980656</v>
      </c>
      <c r="N428" s="48">
        <f t="shared" si="44"/>
        <v>2505.6460849806563</v>
      </c>
      <c r="O428" s="49">
        <v>11.9</v>
      </c>
      <c r="P428" s="49">
        <v>82.1</v>
      </c>
      <c r="Q428" s="49">
        <v>52.9</v>
      </c>
      <c r="S428" s="20">
        <v>3.079E-05</v>
      </c>
      <c r="T428" s="20">
        <v>1.97E-05</v>
      </c>
      <c r="U428" s="20">
        <v>1.1E-05</v>
      </c>
      <c r="V428" s="50">
        <v>725.8</v>
      </c>
      <c r="W428" s="50">
        <v>311.9</v>
      </c>
      <c r="X428" s="50">
        <v>302.9</v>
      </c>
      <c r="Y428" s="50">
        <v>9.4</v>
      </c>
      <c r="Z428" s="51">
        <v>1.176</v>
      </c>
      <c r="AA428" s="45">
        <v>95.097</v>
      </c>
      <c r="AB428" s="45">
        <f t="shared" si="38"/>
        <v>101.23633333333333</v>
      </c>
      <c r="AC428" s="51">
        <v>0.122</v>
      </c>
      <c r="AD428" s="52">
        <v>0</v>
      </c>
      <c r="AE428" s="52">
        <f t="shared" si="39"/>
        <v>0</v>
      </c>
      <c r="AF428" s="53">
        <v>10</v>
      </c>
      <c r="AG428" s="48">
        <v>2505.6460849806563</v>
      </c>
    </row>
    <row r="429" spans="1:33" ht="12.75">
      <c r="A429" s="19">
        <v>37081</v>
      </c>
      <c r="B429" s="42">
        <v>190</v>
      </c>
      <c r="C429" s="21">
        <v>0.0100694448</v>
      </c>
      <c r="D429" s="59">
        <v>0.0100694448</v>
      </c>
      <c r="E429" s="23">
        <v>4194</v>
      </c>
      <c r="F429" s="55">
        <v>0</v>
      </c>
      <c r="G429" s="43">
        <v>94.25606986</v>
      </c>
      <c r="H429" s="43">
        <v>-68.63455074</v>
      </c>
      <c r="I429" s="47">
        <v>790.7</v>
      </c>
      <c r="J429" s="49">
        <f t="shared" si="42"/>
        <v>750.72</v>
      </c>
      <c r="K429" s="61">
        <f t="shared" si="40"/>
        <v>2490.234770956796</v>
      </c>
      <c r="L429" s="61">
        <f t="shared" si="43"/>
        <v>2465.5347709567964</v>
      </c>
      <c r="M429" s="61">
        <f t="shared" si="41"/>
        <v>2499.234770956796</v>
      </c>
      <c r="N429" s="48">
        <f t="shared" si="44"/>
        <v>2482.3847709567963</v>
      </c>
      <c r="O429" s="49">
        <v>11.7</v>
      </c>
      <c r="P429" s="49">
        <v>84</v>
      </c>
      <c r="Q429" s="49">
        <v>49.9</v>
      </c>
      <c r="R429" s="20">
        <v>1.75E-05</v>
      </c>
      <c r="Z429" s="51">
        <v>1.287</v>
      </c>
      <c r="AA429" s="45">
        <v>144.817</v>
      </c>
      <c r="AB429" s="45">
        <f t="shared" si="38"/>
        <v>118.3565</v>
      </c>
      <c r="AC429" s="51">
        <v>0.11</v>
      </c>
      <c r="AD429" s="52">
        <v>0</v>
      </c>
      <c r="AE429" s="52">
        <f t="shared" si="39"/>
        <v>0</v>
      </c>
      <c r="AF429" s="53">
        <v>10</v>
      </c>
      <c r="AG429" s="48">
        <v>2482.3847709567963</v>
      </c>
    </row>
    <row r="430" spans="1:33" ht="12.75">
      <c r="A430" s="19">
        <v>37081</v>
      </c>
      <c r="B430" s="42">
        <v>190</v>
      </c>
      <c r="C430" s="21">
        <v>0.0101851849</v>
      </c>
      <c r="D430" s="59">
        <v>0.0101851849</v>
      </c>
      <c r="E430" s="23">
        <v>4204</v>
      </c>
      <c r="F430" s="55">
        <v>0</v>
      </c>
      <c r="G430" s="43">
        <v>94.24972034</v>
      </c>
      <c r="H430" s="43">
        <v>-68.63529807</v>
      </c>
      <c r="I430" s="47">
        <v>791.3</v>
      </c>
      <c r="J430" s="49">
        <f t="shared" si="42"/>
        <v>751.3199999999999</v>
      </c>
      <c r="K430" s="61">
        <f t="shared" si="40"/>
        <v>2483.6006319349267</v>
      </c>
      <c r="L430" s="61">
        <f t="shared" si="43"/>
        <v>2458.900631934927</v>
      </c>
      <c r="M430" s="61">
        <f t="shared" si="41"/>
        <v>2492.6006319349267</v>
      </c>
      <c r="N430" s="48">
        <f t="shared" si="44"/>
        <v>2475.750631934927</v>
      </c>
      <c r="O430" s="49">
        <v>11.9</v>
      </c>
      <c r="P430" s="49">
        <v>82.8</v>
      </c>
      <c r="Q430" s="49">
        <v>52.5</v>
      </c>
      <c r="Z430" s="51">
        <v>1.156</v>
      </c>
      <c r="AA430" s="45">
        <v>96.618</v>
      </c>
      <c r="AB430" s="45">
        <f t="shared" si="38"/>
        <v>119.14349999999997</v>
      </c>
      <c r="AC430" s="51">
        <v>0.121</v>
      </c>
      <c r="AD430" s="52">
        <v>0</v>
      </c>
      <c r="AE430" s="52">
        <f t="shared" si="39"/>
        <v>0</v>
      </c>
      <c r="AF430" s="53">
        <v>10</v>
      </c>
      <c r="AG430" s="48">
        <v>2475.750631934927</v>
      </c>
    </row>
    <row r="431" spans="1:33" ht="12.75">
      <c r="A431" s="19">
        <v>37081</v>
      </c>
      <c r="B431" s="42">
        <v>190</v>
      </c>
      <c r="C431" s="21">
        <v>0.0103009259</v>
      </c>
      <c r="D431" s="59">
        <v>0.0103009259</v>
      </c>
      <c r="E431" s="23">
        <v>4214</v>
      </c>
      <c r="F431" s="55">
        <v>0</v>
      </c>
      <c r="G431" s="43">
        <v>94.24337081</v>
      </c>
      <c r="H431" s="43">
        <v>-68.63604541</v>
      </c>
      <c r="I431" s="47">
        <v>792.5</v>
      </c>
      <c r="J431" s="49">
        <f t="shared" si="42"/>
        <v>752.52</v>
      </c>
      <c r="K431" s="61">
        <f t="shared" si="40"/>
        <v>2470.348233060884</v>
      </c>
      <c r="L431" s="61">
        <f t="shared" si="43"/>
        <v>2445.648233060884</v>
      </c>
      <c r="M431" s="61">
        <f t="shared" si="41"/>
        <v>2479.348233060884</v>
      </c>
      <c r="N431" s="48">
        <f t="shared" si="44"/>
        <v>2462.498233060884</v>
      </c>
      <c r="O431" s="49">
        <v>11.9</v>
      </c>
      <c r="P431" s="49">
        <v>83.2</v>
      </c>
      <c r="Q431" s="49">
        <v>50</v>
      </c>
      <c r="S431" s="20">
        <v>3.353E-05</v>
      </c>
      <c r="T431" s="20">
        <v>2.148E-05</v>
      </c>
      <c r="U431" s="20">
        <v>1.224E-05</v>
      </c>
      <c r="V431" s="50">
        <v>731.2</v>
      </c>
      <c r="W431" s="50">
        <v>311.8</v>
      </c>
      <c r="X431" s="50">
        <v>302.7</v>
      </c>
      <c r="Y431" s="50">
        <v>10</v>
      </c>
      <c r="Z431" s="51">
        <v>1.237</v>
      </c>
      <c r="AA431" s="45">
        <v>97.498</v>
      </c>
      <c r="AB431" s="45">
        <f t="shared" si="38"/>
        <v>111.79050000000001</v>
      </c>
      <c r="AC431" s="51">
        <v>0.101</v>
      </c>
      <c r="AD431" s="52">
        <v>0</v>
      </c>
      <c r="AE431" s="52">
        <f t="shared" si="39"/>
        <v>0</v>
      </c>
      <c r="AF431" s="53">
        <v>10</v>
      </c>
      <c r="AG431" s="48">
        <v>2462.498233060884</v>
      </c>
    </row>
    <row r="432" spans="1:33" ht="12.75">
      <c r="A432" s="19">
        <v>37081</v>
      </c>
      <c r="B432" s="42">
        <v>190</v>
      </c>
      <c r="C432" s="21">
        <v>0.010416667</v>
      </c>
      <c r="D432" s="59">
        <v>0.010416667</v>
      </c>
      <c r="E432" s="23">
        <v>4224</v>
      </c>
      <c r="F432" s="55">
        <v>0</v>
      </c>
      <c r="G432" s="43">
        <v>94.23702129</v>
      </c>
      <c r="H432" s="43">
        <v>-68.63679275</v>
      </c>
      <c r="I432" s="47">
        <v>793.8</v>
      </c>
      <c r="J432" s="49">
        <f t="shared" si="42"/>
        <v>753.8199999999999</v>
      </c>
      <c r="K432" s="61">
        <f t="shared" si="40"/>
        <v>2456.015294330345</v>
      </c>
      <c r="L432" s="61">
        <f t="shared" si="43"/>
        <v>2431.3152943303453</v>
      </c>
      <c r="M432" s="61">
        <f t="shared" si="41"/>
        <v>2465.015294330345</v>
      </c>
      <c r="N432" s="48">
        <f t="shared" si="44"/>
        <v>2448.165294330345</v>
      </c>
      <c r="O432" s="49">
        <v>12</v>
      </c>
      <c r="P432" s="49">
        <v>84.2</v>
      </c>
      <c r="Q432" s="49">
        <v>54.5</v>
      </c>
      <c r="Z432" s="51">
        <v>1.116</v>
      </c>
      <c r="AA432" s="45">
        <v>49.298</v>
      </c>
      <c r="AB432" s="45">
        <f t="shared" si="38"/>
        <v>104.4375</v>
      </c>
      <c r="AC432" s="51">
        <v>0.112</v>
      </c>
      <c r="AD432" s="52">
        <v>0</v>
      </c>
      <c r="AE432" s="52">
        <f t="shared" si="39"/>
        <v>0</v>
      </c>
      <c r="AF432" s="53">
        <v>10</v>
      </c>
      <c r="AG432" s="48">
        <v>2448.165294330345</v>
      </c>
    </row>
    <row r="433" spans="1:33" ht="12.75">
      <c r="A433" s="19">
        <v>37081</v>
      </c>
      <c r="B433" s="42">
        <v>190</v>
      </c>
      <c r="C433" s="21">
        <v>0.0105324071</v>
      </c>
      <c r="D433" s="59">
        <v>0.0105324071</v>
      </c>
      <c r="E433" s="23">
        <v>4234</v>
      </c>
      <c r="F433" s="55">
        <v>0</v>
      </c>
      <c r="G433" s="43">
        <v>94.2307265</v>
      </c>
      <c r="H433" s="43">
        <v>-68.63753364</v>
      </c>
      <c r="I433" s="47">
        <v>795</v>
      </c>
      <c r="J433" s="49">
        <f t="shared" si="42"/>
        <v>755.02</v>
      </c>
      <c r="K433" s="61">
        <f t="shared" si="40"/>
        <v>2442.80681132701</v>
      </c>
      <c r="L433" s="61">
        <f t="shared" si="43"/>
        <v>2418.1068113270103</v>
      </c>
      <c r="M433" s="61">
        <f t="shared" si="41"/>
        <v>2451.80681132701</v>
      </c>
      <c r="N433" s="48">
        <f t="shared" si="44"/>
        <v>2434.95681132701</v>
      </c>
      <c r="O433" s="49">
        <v>11.8</v>
      </c>
      <c r="P433" s="49">
        <v>86.4</v>
      </c>
      <c r="Q433" s="49">
        <v>48.9</v>
      </c>
      <c r="Z433" s="51">
        <v>1.156</v>
      </c>
      <c r="AA433" s="45">
        <v>99.019</v>
      </c>
      <c r="AB433" s="45">
        <f t="shared" si="38"/>
        <v>97.05783333333333</v>
      </c>
      <c r="AC433" s="51">
        <v>0.102</v>
      </c>
      <c r="AD433" s="52">
        <v>0</v>
      </c>
      <c r="AE433" s="52">
        <f t="shared" si="39"/>
        <v>0</v>
      </c>
      <c r="AF433" s="53">
        <v>10</v>
      </c>
      <c r="AG433" s="48">
        <v>2434.95681132701</v>
      </c>
    </row>
    <row r="434" spans="1:33" ht="12.75">
      <c r="A434" s="19">
        <v>37081</v>
      </c>
      <c r="B434" s="42">
        <v>190</v>
      </c>
      <c r="C434" s="21">
        <v>0.0106481481</v>
      </c>
      <c r="D434" s="59">
        <v>0.0106481481</v>
      </c>
      <c r="E434" s="23">
        <v>4244</v>
      </c>
      <c r="F434" s="55">
        <v>0</v>
      </c>
      <c r="G434" s="43">
        <v>94.22437698</v>
      </c>
      <c r="H434" s="43">
        <v>-68.63828098</v>
      </c>
      <c r="I434" s="47">
        <v>797.2</v>
      </c>
      <c r="J434" s="49">
        <f t="shared" si="42"/>
        <v>757.22</v>
      </c>
      <c r="K434" s="61">
        <f t="shared" si="40"/>
        <v>2418.645691522543</v>
      </c>
      <c r="L434" s="61">
        <f t="shared" si="43"/>
        <v>2393.9456915225433</v>
      </c>
      <c r="M434" s="61">
        <f t="shared" si="41"/>
        <v>2427.645691522543</v>
      </c>
      <c r="N434" s="48">
        <f t="shared" si="44"/>
        <v>2410.795691522543</v>
      </c>
      <c r="O434" s="49">
        <v>11.8</v>
      </c>
      <c r="P434" s="49">
        <v>88.1</v>
      </c>
      <c r="Q434" s="49">
        <v>52.9</v>
      </c>
      <c r="S434" s="20">
        <v>3.659E-05</v>
      </c>
      <c r="T434" s="20">
        <v>2.299E-05</v>
      </c>
      <c r="U434" s="20">
        <v>1.248E-05</v>
      </c>
      <c r="V434" s="50">
        <v>735</v>
      </c>
      <c r="W434" s="50">
        <v>311.7</v>
      </c>
      <c r="X434" s="50">
        <v>302.6</v>
      </c>
      <c r="Y434" s="50">
        <v>10.3</v>
      </c>
      <c r="Z434" s="51">
        <v>1.275</v>
      </c>
      <c r="AA434" s="45">
        <v>148.819</v>
      </c>
      <c r="AB434" s="45">
        <f t="shared" si="38"/>
        <v>106.0115</v>
      </c>
      <c r="AC434" s="51">
        <v>0.121</v>
      </c>
      <c r="AD434" s="52">
        <v>0</v>
      </c>
      <c r="AE434" s="52">
        <f t="shared" si="39"/>
        <v>0</v>
      </c>
      <c r="AF434" s="53">
        <v>10</v>
      </c>
      <c r="AG434" s="48">
        <v>2410.795691522543</v>
      </c>
    </row>
    <row r="435" spans="1:33" ht="12.75">
      <c r="A435" s="19">
        <v>37081</v>
      </c>
      <c r="B435" s="42">
        <v>190</v>
      </c>
      <c r="C435" s="21">
        <v>0.0107638892</v>
      </c>
      <c r="D435" s="59">
        <v>0.0107638892</v>
      </c>
      <c r="E435" s="23">
        <v>4254</v>
      </c>
      <c r="F435" s="55">
        <v>0</v>
      </c>
      <c r="G435" s="43">
        <v>94.21802745</v>
      </c>
      <c r="H435" s="43">
        <v>-68.63902832</v>
      </c>
      <c r="I435" s="47">
        <v>798.3</v>
      </c>
      <c r="J435" s="49">
        <f t="shared" si="42"/>
        <v>758.3199999999999</v>
      </c>
      <c r="K435" s="61">
        <f t="shared" si="40"/>
        <v>2406.5914427225002</v>
      </c>
      <c r="L435" s="61">
        <f t="shared" si="43"/>
        <v>2381.8914427225004</v>
      </c>
      <c r="M435" s="61">
        <f t="shared" si="41"/>
        <v>2415.5914427225002</v>
      </c>
      <c r="N435" s="48">
        <f t="shared" si="44"/>
        <v>2398.7414427225003</v>
      </c>
      <c r="O435" s="49">
        <v>11.8</v>
      </c>
      <c r="P435" s="49">
        <v>89.5</v>
      </c>
      <c r="Q435" s="49">
        <v>47.4</v>
      </c>
      <c r="R435" s="20">
        <v>1.97E-05</v>
      </c>
      <c r="Z435" s="51">
        <v>1.218</v>
      </c>
      <c r="AA435" s="45">
        <v>100.699</v>
      </c>
      <c r="AB435" s="45">
        <f t="shared" si="38"/>
        <v>98.65849999999999</v>
      </c>
      <c r="AC435" s="51">
        <v>0.121</v>
      </c>
      <c r="AD435" s="52">
        <v>0</v>
      </c>
      <c r="AE435" s="52">
        <f t="shared" si="39"/>
        <v>0</v>
      </c>
      <c r="AF435" s="53">
        <v>10</v>
      </c>
      <c r="AG435" s="48">
        <v>2398.7414427225003</v>
      </c>
    </row>
    <row r="436" spans="1:33" ht="12.75">
      <c r="A436" s="19">
        <v>37081</v>
      </c>
      <c r="B436" s="42">
        <v>190</v>
      </c>
      <c r="C436" s="21">
        <v>0.0108796293</v>
      </c>
      <c r="D436" s="59">
        <v>0.0108796293</v>
      </c>
      <c r="E436" s="23">
        <v>4264</v>
      </c>
      <c r="F436" s="55">
        <v>0</v>
      </c>
      <c r="G436" s="43">
        <v>94.21167793</v>
      </c>
      <c r="H436" s="43">
        <v>-68.63977565</v>
      </c>
      <c r="I436" s="47">
        <v>799.5</v>
      </c>
      <c r="J436" s="49">
        <f t="shared" si="42"/>
        <v>759.52</v>
      </c>
      <c r="K436" s="61">
        <f t="shared" si="40"/>
        <v>2393.4612791709596</v>
      </c>
      <c r="L436" s="61">
        <f t="shared" si="43"/>
        <v>2368.76127917096</v>
      </c>
      <c r="M436" s="61">
        <f t="shared" si="41"/>
        <v>2402.4612791709596</v>
      </c>
      <c r="N436" s="48">
        <f t="shared" si="44"/>
        <v>2385.6112791709597</v>
      </c>
      <c r="O436" s="49">
        <v>11.7</v>
      </c>
      <c r="P436" s="49">
        <v>90.5</v>
      </c>
      <c r="Q436" s="49">
        <v>51.9</v>
      </c>
      <c r="Z436" s="51">
        <v>1.266</v>
      </c>
      <c r="AA436" s="45">
        <v>150.499</v>
      </c>
      <c r="AB436" s="45">
        <f t="shared" si="38"/>
        <v>107.63866666666667</v>
      </c>
      <c r="AC436" s="51">
        <v>0.152</v>
      </c>
      <c r="AD436" s="52">
        <v>1.11</v>
      </c>
      <c r="AE436" s="52">
        <f t="shared" si="39"/>
        <v>0.18500000000000003</v>
      </c>
      <c r="AF436" s="53">
        <v>10</v>
      </c>
      <c r="AG436" s="48">
        <v>2385.6112791709597</v>
      </c>
    </row>
    <row r="437" spans="1:33" ht="12.75">
      <c r="A437" s="19">
        <v>37081</v>
      </c>
      <c r="B437" s="42">
        <v>190</v>
      </c>
      <c r="C437" s="21">
        <v>0.0109953703</v>
      </c>
      <c r="D437" s="59">
        <v>0.0109953703</v>
      </c>
      <c r="E437" s="23">
        <v>4274</v>
      </c>
      <c r="F437" s="55">
        <v>0</v>
      </c>
      <c r="G437" s="43">
        <v>94.20538314</v>
      </c>
      <c r="H437" s="43">
        <v>-68.64051655</v>
      </c>
      <c r="I437" s="47">
        <v>801.4</v>
      </c>
      <c r="J437" s="49">
        <f t="shared" si="42"/>
        <v>761.42</v>
      </c>
      <c r="K437" s="61">
        <f t="shared" si="40"/>
        <v>2372.7142203598223</v>
      </c>
      <c r="L437" s="61">
        <f t="shared" si="43"/>
        <v>2348.0142203598225</v>
      </c>
      <c r="M437" s="61">
        <f t="shared" si="41"/>
        <v>2381.7142203598223</v>
      </c>
      <c r="N437" s="48">
        <f t="shared" si="44"/>
        <v>2364.8642203598224</v>
      </c>
      <c r="O437" s="49">
        <v>11.8</v>
      </c>
      <c r="P437" s="49">
        <v>90.5</v>
      </c>
      <c r="Q437" s="49">
        <v>52.1</v>
      </c>
      <c r="S437" s="20">
        <v>3.636E-05</v>
      </c>
      <c r="T437" s="20">
        <v>2.221E-05</v>
      </c>
      <c r="U437" s="20">
        <v>1.254E-05</v>
      </c>
      <c r="V437" s="50">
        <v>739.6</v>
      </c>
      <c r="W437" s="50">
        <v>311.6</v>
      </c>
      <c r="X437" s="50">
        <v>302.4</v>
      </c>
      <c r="Y437" s="50">
        <v>11.1</v>
      </c>
      <c r="Z437" s="51">
        <v>1.218</v>
      </c>
      <c r="AA437" s="45">
        <v>102.22</v>
      </c>
      <c r="AB437" s="45">
        <f t="shared" si="38"/>
        <v>108.42566666666666</v>
      </c>
      <c r="AC437" s="51">
        <v>0.132</v>
      </c>
      <c r="AD437" s="52">
        <v>0</v>
      </c>
      <c r="AE437" s="52">
        <f t="shared" si="39"/>
        <v>0.18500000000000003</v>
      </c>
      <c r="AF437" s="53">
        <v>10</v>
      </c>
      <c r="AG437" s="48">
        <v>2364.8642203598224</v>
      </c>
    </row>
    <row r="438" spans="1:33" ht="12.75">
      <c r="A438" s="19">
        <v>37081</v>
      </c>
      <c r="B438" s="42">
        <v>190</v>
      </c>
      <c r="C438" s="21">
        <v>0.0111111114</v>
      </c>
      <c r="D438" s="59">
        <v>0.0111111114</v>
      </c>
      <c r="E438" s="23">
        <v>4284</v>
      </c>
      <c r="F438" s="55">
        <v>0</v>
      </c>
      <c r="G438" s="43">
        <v>94.19903362</v>
      </c>
      <c r="H438" s="43">
        <v>-68.64126388</v>
      </c>
      <c r="I438" s="47">
        <v>802.3</v>
      </c>
      <c r="J438" s="49">
        <f t="shared" si="42"/>
        <v>762.3199999999999</v>
      </c>
      <c r="K438" s="61">
        <f t="shared" si="40"/>
        <v>2362.904729102917</v>
      </c>
      <c r="L438" s="61">
        <f t="shared" si="43"/>
        <v>2338.204729102917</v>
      </c>
      <c r="M438" s="61">
        <f t="shared" si="41"/>
        <v>2371.904729102917</v>
      </c>
      <c r="N438" s="48">
        <f t="shared" si="44"/>
        <v>2355.054729102917</v>
      </c>
      <c r="O438" s="49">
        <v>11.9</v>
      </c>
      <c r="P438" s="49">
        <v>90.5</v>
      </c>
      <c r="Q438" s="49">
        <v>54.4</v>
      </c>
      <c r="Z438" s="51">
        <v>1.256</v>
      </c>
      <c r="AA438" s="45">
        <v>152.02</v>
      </c>
      <c r="AB438" s="45">
        <f t="shared" si="38"/>
        <v>125.54599999999999</v>
      </c>
      <c r="AC438" s="51">
        <v>0.121</v>
      </c>
      <c r="AD438" s="52">
        <v>0</v>
      </c>
      <c r="AE438" s="52">
        <f t="shared" si="39"/>
        <v>0.18500000000000003</v>
      </c>
      <c r="AF438" s="53">
        <v>10</v>
      </c>
      <c r="AG438" s="48">
        <v>2355.054729102917</v>
      </c>
    </row>
    <row r="439" spans="1:33" ht="12.75">
      <c r="A439" s="19">
        <v>37081</v>
      </c>
      <c r="B439" s="42">
        <v>190</v>
      </c>
      <c r="C439" s="21">
        <v>0.0112268515</v>
      </c>
      <c r="D439" s="59">
        <v>0.0112268515</v>
      </c>
      <c r="E439" s="23">
        <v>4294</v>
      </c>
      <c r="F439" s="55">
        <v>0</v>
      </c>
      <c r="G439" s="43">
        <v>94.19268409</v>
      </c>
      <c r="H439" s="43">
        <v>-68.64201122</v>
      </c>
      <c r="I439" s="47">
        <v>803</v>
      </c>
      <c r="J439" s="49">
        <f t="shared" si="42"/>
        <v>763.02</v>
      </c>
      <c r="K439" s="61">
        <f t="shared" si="40"/>
        <v>2355.283128189729</v>
      </c>
      <c r="L439" s="61">
        <f t="shared" si="43"/>
        <v>2330.583128189729</v>
      </c>
      <c r="M439" s="61">
        <f t="shared" si="41"/>
        <v>2364.283128189729</v>
      </c>
      <c r="N439" s="48">
        <f t="shared" si="44"/>
        <v>2347.433128189729</v>
      </c>
      <c r="O439" s="49">
        <v>11.8</v>
      </c>
      <c r="P439" s="49">
        <v>92</v>
      </c>
      <c r="Q439" s="49">
        <v>49.8</v>
      </c>
      <c r="Z439" s="51">
        <v>1.146</v>
      </c>
      <c r="AA439" s="45">
        <v>54.9</v>
      </c>
      <c r="AB439" s="45">
        <f t="shared" si="38"/>
        <v>118.19283333333333</v>
      </c>
      <c r="AC439" s="51">
        <v>0.121</v>
      </c>
      <c r="AD439" s="52">
        <v>0</v>
      </c>
      <c r="AE439" s="52">
        <f t="shared" si="39"/>
        <v>0.18500000000000003</v>
      </c>
      <c r="AF439" s="53">
        <v>10</v>
      </c>
      <c r="AG439" s="48">
        <v>2347.433128189729</v>
      </c>
    </row>
    <row r="440" spans="1:33" ht="12.75">
      <c r="A440" s="19">
        <v>37081</v>
      </c>
      <c r="B440" s="42">
        <v>190</v>
      </c>
      <c r="C440" s="21">
        <v>0.0113425925</v>
      </c>
      <c r="D440" s="59">
        <v>0.0113425925</v>
      </c>
      <c r="E440" s="23">
        <v>4304</v>
      </c>
      <c r="F440" s="55">
        <v>0</v>
      </c>
      <c r="G440" s="43">
        <v>94.18633457</v>
      </c>
      <c r="H440" s="43">
        <v>-68.64275856</v>
      </c>
      <c r="I440" s="47">
        <v>804.8</v>
      </c>
      <c r="J440" s="49">
        <f t="shared" si="42"/>
        <v>764.8199999999999</v>
      </c>
      <c r="K440" s="61">
        <f t="shared" si="40"/>
        <v>2335.71678696927</v>
      </c>
      <c r="L440" s="61">
        <f t="shared" si="43"/>
        <v>2311.01678696927</v>
      </c>
      <c r="M440" s="61">
        <f t="shared" si="41"/>
        <v>2344.71678696927</v>
      </c>
      <c r="N440" s="48">
        <f t="shared" si="44"/>
        <v>2327.86678696927</v>
      </c>
      <c r="O440" s="49">
        <v>11.8</v>
      </c>
      <c r="P440" s="49">
        <v>92.8</v>
      </c>
      <c r="Q440" s="49">
        <v>54</v>
      </c>
      <c r="S440" s="20">
        <v>3.901E-05</v>
      </c>
      <c r="T440" s="20">
        <v>2.473E-05</v>
      </c>
      <c r="U440" s="20">
        <v>1.338E-05</v>
      </c>
      <c r="V440" s="50">
        <v>743.2</v>
      </c>
      <c r="W440" s="50">
        <v>311.5</v>
      </c>
      <c r="X440" s="50">
        <v>302.3</v>
      </c>
      <c r="Y440" s="50">
        <v>11.6</v>
      </c>
      <c r="Z440" s="51">
        <v>1.166</v>
      </c>
      <c r="AA440" s="45">
        <v>104.701</v>
      </c>
      <c r="AB440" s="45">
        <f t="shared" si="38"/>
        <v>110.83983333333333</v>
      </c>
      <c r="AC440" s="51">
        <v>0.111</v>
      </c>
      <c r="AD440" s="52">
        <v>0</v>
      </c>
      <c r="AE440" s="52">
        <f t="shared" si="39"/>
        <v>0.18500000000000003</v>
      </c>
      <c r="AF440" s="53">
        <v>10</v>
      </c>
      <c r="AG440" s="48">
        <v>2327.86678696927</v>
      </c>
    </row>
    <row r="441" spans="1:33" ht="12.75">
      <c r="A441" s="19">
        <v>37081</v>
      </c>
      <c r="B441" s="42">
        <v>190</v>
      </c>
      <c r="C441" s="21">
        <v>0.0114583336</v>
      </c>
      <c r="D441" s="59">
        <v>0.0114583336</v>
      </c>
      <c r="E441" s="23">
        <v>4314</v>
      </c>
      <c r="F441" s="55">
        <v>0</v>
      </c>
      <c r="G441" s="43">
        <v>94.18003978</v>
      </c>
      <c r="H441" s="43">
        <v>-68.64349945</v>
      </c>
      <c r="I441" s="47">
        <v>805.7</v>
      </c>
      <c r="J441" s="49">
        <f t="shared" si="42"/>
        <v>765.72</v>
      </c>
      <c r="K441" s="61">
        <f t="shared" si="40"/>
        <v>2325.9508780793435</v>
      </c>
      <c r="L441" s="61">
        <f t="shared" si="43"/>
        <v>2301.2508780793437</v>
      </c>
      <c r="M441" s="61">
        <f t="shared" si="41"/>
        <v>2334.9508780793435</v>
      </c>
      <c r="N441" s="48">
        <f t="shared" si="44"/>
        <v>2318.1008780793436</v>
      </c>
      <c r="O441" s="49">
        <v>11.9</v>
      </c>
      <c r="P441" s="49">
        <v>92.7</v>
      </c>
      <c r="Q441" s="49">
        <v>52.1</v>
      </c>
      <c r="R441" s="20">
        <v>1.48E-05</v>
      </c>
      <c r="Z441" s="51">
        <v>1.156</v>
      </c>
      <c r="AA441" s="45">
        <v>105.421</v>
      </c>
      <c r="AB441" s="45">
        <f t="shared" si="38"/>
        <v>111.62683333333335</v>
      </c>
      <c r="AC441" s="51">
        <v>0.132</v>
      </c>
      <c r="AD441" s="52">
        <v>0</v>
      </c>
      <c r="AE441" s="52">
        <f t="shared" si="39"/>
        <v>0.18500000000000003</v>
      </c>
      <c r="AF441" s="53">
        <v>10</v>
      </c>
      <c r="AG441" s="48">
        <v>2318.1008780793436</v>
      </c>
    </row>
    <row r="442" spans="1:33" ht="12.75">
      <c r="A442" s="19">
        <v>37081</v>
      </c>
      <c r="B442" s="42">
        <v>190</v>
      </c>
      <c r="C442" s="21">
        <v>0.0115740737</v>
      </c>
      <c r="D442" s="59">
        <v>0.0115740737</v>
      </c>
      <c r="E442" s="23">
        <v>4324</v>
      </c>
      <c r="F442" s="55">
        <v>0</v>
      </c>
      <c r="G442" s="43">
        <v>94.17369026</v>
      </c>
      <c r="H442" s="43">
        <v>-68.64424679</v>
      </c>
      <c r="I442" s="47">
        <v>806.7</v>
      </c>
      <c r="J442" s="49">
        <f t="shared" si="42"/>
        <v>766.72</v>
      </c>
      <c r="K442" s="61">
        <f t="shared" si="40"/>
        <v>2315.1133215672676</v>
      </c>
      <c r="L442" s="61">
        <f t="shared" si="43"/>
        <v>2290.4133215672678</v>
      </c>
      <c r="M442" s="61">
        <f t="shared" si="41"/>
        <v>2324.1133215672676</v>
      </c>
      <c r="N442" s="48">
        <f t="shared" si="44"/>
        <v>2307.2633215672677</v>
      </c>
      <c r="O442" s="49">
        <v>12</v>
      </c>
      <c r="P442" s="49">
        <v>92.6</v>
      </c>
      <c r="Q442" s="49">
        <v>54.4</v>
      </c>
      <c r="Z442" s="51">
        <v>1.136</v>
      </c>
      <c r="AA442" s="45">
        <v>57.221</v>
      </c>
      <c r="AB442" s="45">
        <f t="shared" si="38"/>
        <v>96.08050000000001</v>
      </c>
      <c r="AC442" s="51">
        <v>0.131</v>
      </c>
      <c r="AD442" s="52">
        <v>0</v>
      </c>
      <c r="AE442" s="52">
        <f t="shared" si="39"/>
        <v>0</v>
      </c>
      <c r="AF442" s="53">
        <v>10</v>
      </c>
      <c r="AG442" s="48">
        <v>2307.2633215672677</v>
      </c>
    </row>
    <row r="443" spans="1:33" ht="12.75">
      <c r="A443" s="19">
        <v>37081</v>
      </c>
      <c r="B443" s="42">
        <v>190</v>
      </c>
      <c r="C443" s="21">
        <v>0.0116898147</v>
      </c>
      <c r="D443" s="59">
        <v>0.0116898147</v>
      </c>
      <c r="E443" s="23">
        <v>4334</v>
      </c>
      <c r="F443" s="55">
        <v>0</v>
      </c>
      <c r="G443" s="43">
        <v>94.16734073</v>
      </c>
      <c r="H443" s="43">
        <v>-68.64499413</v>
      </c>
      <c r="I443" s="47">
        <v>807.6</v>
      </c>
      <c r="J443" s="49">
        <f t="shared" si="42"/>
        <v>767.62</v>
      </c>
      <c r="K443" s="61">
        <f t="shared" si="40"/>
        <v>2305.371599273731</v>
      </c>
      <c r="L443" s="61">
        <f t="shared" si="43"/>
        <v>2280.6715992737313</v>
      </c>
      <c r="M443" s="61">
        <f t="shared" si="41"/>
        <v>2314.371599273731</v>
      </c>
      <c r="N443" s="48">
        <f t="shared" si="44"/>
        <v>2297.521599273731</v>
      </c>
      <c r="O443" s="49">
        <v>12.1</v>
      </c>
      <c r="P443" s="49">
        <v>92.3</v>
      </c>
      <c r="Q443" s="49">
        <v>49.5</v>
      </c>
      <c r="S443" s="20">
        <v>4.047E-05</v>
      </c>
      <c r="T443" s="20">
        <v>2.497E-05</v>
      </c>
      <c r="U443" s="20">
        <v>1.337E-05</v>
      </c>
      <c r="V443" s="50">
        <v>746.7</v>
      </c>
      <c r="W443" s="50">
        <v>311.4</v>
      </c>
      <c r="X443" s="50">
        <v>302.2</v>
      </c>
      <c r="Y443" s="50">
        <v>12.2</v>
      </c>
      <c r="Z443" s="51">
        <v>1.146</v>
      </c>
      <c r="AA443" s="45">
        <v>58.102</v>
      </c>
      <c r="AB443" s="45">
        <f t="shared" si="38"/>
        <v>88.7275</v>
      </c>
      <c r="AC443" s="51">
        <v>0.153</v>
      </c>
      <c r="AD443" s="52">
        <v>1.11</v>
      </c>
      <c r="AE443" s="52">
        <f t="shared" si="39"/>
        <v>0.18500000000000003</v>
      </c>
      <c r="AF443" s="53">
        <v>10</v>
      </c>
      <c r="AG443" s="48">
        <v>2297.521599273731</v>
      </c>
    </row>
    <row r="444" spans="1:33" ht="12.75">
      <c r="A444" s="19">
        <v>37081</v>
      </c>
      <c r="B444" s="42">
        <v>190</v>
      </c>
      <c r="C444" s="21">
        <v>0.0118055558</v>
      </c>
      <c r="D444" s="59">
        <v>0.0118055558</v>
      </c>
      <c r="E444" s="23">
        <v>4344</v>
      </c>
      <c r="F444" s="55">
        <v>0</v>
      </c>
      <c r="G444" s="43">
        <v>94.16099121</v>
      </c>
      <c r="H444" s="43">
        <v>-68.64574146</v>
      </c>
      <c r="I444" s="47">
        <v>809.2</v>
      </c>
      <c r="J444" s="49">
        <f t="shared" si="42"/>
        <v>769.22</v>
      </c>
      <c r="K444" s="61">
        <f t="shared" si="40"/>
        <v>2288.0811500461236</v>
      </c>
      <c r="L444" s="61">
        <f t="shared" si="43"/>
        <v>2263.381150046124</v>
      </c>
      <c r="M444" s="61">
        <f t="shared" si="41"/>
        <v>2297.0811500461236</v>
      </c>
      <c r="N444" s="48">
        <f t="shared" si="44"/>
        <v>2280.2311500461237</v>
      </c>
      <c r="O444" s="49">
        <v>12.4</v>
      </c>
      <c r="P444" s="49">
        <v>91.2</v>
      </c>
      <c r="Q444" s="49">
        <v>52.9</v>
      </c>
      <c r="Z444" s="51">
        <v>1.266</v>
      </c>
      <c r="AA444" s="45">
        <v>156.902</v>
      </c>
      <c r="AB444" s="45">
        <f t="shared" si="38"/>
        <v>89.54116666666665</v>
      </c>
      <c r="AC444" s="51">
        <v>0.141</v>
      </c>
      <c r="AD444" s="52">
        <v>0</v>
      </c>
      <c r="AE444" s="52">
        <f t="shared" si="39"/>
        <v>0.18500000000000003</v>
      </c>
      <c r="AF444" s="53">
        <v>10</v>
      </c>
      <c r="AG444" s="48">
        <v>2280.2311500461237</v>
      </c>
    </row>
    <row r="445" spans="1:33" ht="12.75">
      <c r="A445" s="19">
        <v>37081</v>
      </c>
      <c r="B445" s="42">
        <v>190</v>
      </c>
      <c r="C445" s="21">
        <v>0.0119212959</v>
      </c>
      <c r="D445" s="59">
        <v>0.0119212959</v>
      </c>
      <c r="E445" s="23">
        <v>4354</v>
      </c>
      <c r="F445" s="55">
        <v>0</v>
      </c>
      <c r="G445" s="43">
        <v>94.15469642</v>
      </c>
      <c r="H445" s="43">
        <v>-68.64648236</v>
      </c>
      <c r="I445" s="47">
        <v>810.7</v>
      </c>
      <c r="J445" s="49">
        <f t="shared" si="42"/>
        <v>770.72</v>
      </c>
      <c r="K445" s="61">
        <f t="shared" si="40"/>
        <v>2271.903986004148</v>
      </c>
      <c r="L445" s="61">
        <f t="shared" si="43"/>
        <v>2247.203986004148</v>
      </c>
      <c r="M445" s="61">
        <f t="shared" si="41"/>
        <v>2280.903986004148</v>
      </c>
      <c r="N445" s="48">
        <f t="shared" si="44"/>
        <v>2264.053986004148</v>
      </c>
      <c r="O445" s="49">
        <v>12.4</v>
      </c>
      <c r="P445" s="49">
        <v>91.1</v>
      </c>
      <c r="Q445" s="49">
        <v>49.9</v>
      </c>
      <c r="Z445" s="51">
        <v>1.218</v>
      </c>
      <c r="AA445" s="45">
        <v>108.622</v>
      </c>
      <c r="AB445" s="45">
        <f t="shared" si="38"/>
        <v>98.49483333333332</v>
      </c>
      <c r="AC445" s="51">
        <v>0.121</v>
      </c>
      <c r="AD445" s="52">
        <v>0</v>
      </c>
      <c r="AE445" s="52">
        <f t="shared" si="39"/>
        <v>0.18500000000000003</v>
      </c>
      <c r="AF445" s="53">
        <v>10</v>
      </c>
      <c r="AG445" s="48">
        <v>2264.053986004148</v>
      </c>
    </row>
    <row r="446" spans="1:33" ht="12.75">
      <c r="A446" s="19">
        <v>37081</v>
      </c>
      <c r="B446" s="42">
        <v>190</v>
      </c>
      <c r="C446" s="21">
        <v>0.0120370369</v>
      </c>
      <c r="D446" s="59">
        <v>0.0120370369</v>
      </c>
      <c r="E446" s="23">
        <v>4364</v>
      </c>
      <c r="F446" s="55">
        <v>0</v>
      </c>
      <c r="G446" s="43">
        <v>94.14834689</v>
      </c>
      <c r="H446" s="43">
        <v>-68.64722969</v>
      </c>
      <c r="I446" s="47">
        <v>812.2</v>
      </c>
      <c r="J446" s="49">
        <f t="shared" si="42"/>
        <v>772.22</v>
      </c>
      <c r="K446" s="61">
        <f t="shared" si="40"/>
        <v>2255.7582758895696</v>
      </c>
      <c r="L446" s="61">
        <f t="shared" si="43"/>
        <v>2231.05827588957</v>
      </c>
      <c r="M446" s="61">
        <f t="shared" si="41"/>
        <v>2264.7582758895696</v>
      </c>
      <c r="N446" s="48">
        <f t="shared" si="44"/>
        <v>2247.9082758895697</v>
      </c>
      <c r="O446" s="49">
        <v>12.6</v>
      </c>
      <c r="P446" s="49">
        <v>90</v>
      </c>
      <c r="Q446" s="49">
        <v>55</v>
      </c>
      <c r="Z446" s="51">
        <v>1.168</v>
      </c>
      <c r="AA446" s="45">
        <v>109.422</v>
      </c>
      <c r="AB446" s="45">
        <f t="shared" si="38"/>
        <v>99.28166666666665</v>
      </c>
      <c r="AC446" s="51">
        <v>0.141</v>
      </c>
      <c r="AD446" s="52">
        <v>0</v>
      </c>
      <c r="AE446" s="52">
        <f t="shared" si="39"/>
        <v>0.18500000000000003</v>
      </c>
      <c r="AF446" s="53">
        <v>10</v>
      </c>
      <c r="AG446" s="48">
        <v>2247.9082758895697</v>
      </c>
    </row>
    <row r="447" spans="1:33" ht="12.75">
      <c r="A447" s="19">
        <v>37081</v>
      </c>
      <c r="B447" s="42">
        <v>190</v>
      </c>
      <c r="C447" s="21">
        <v>0.012152778</v>
      </c>
      <c r="D447" s="59">
        <v>0.012152778</v>
      </c>
      <c r="E447" s="23">
        <v>4374</v>
      </c>
      <c r="F447" s="55">
        <v>0</v>
      </c>
      <c r="G447" s="43">
        <v>94.14199737</v>
      </c>
      <c r="H447" s="43">
        <v>-68.64797703</v>
      </c>
      <c r="I447" s="47">
        <v>814.1</v>
      </c>
      <c r="J447" s="49">
        <f t="shared" si="42"/>
        <v>774.12</v>
      </c>
      <c r="K447" s="61">
        <f t="shared" si="40"/>
        <v>2235.352006186017</v>
      </c>
      <c r="L447" s="61">
        <f t="shared" si="43"/>
        <v>2210.6520061860174</v>
      </c>
      <c r="M447" s="61">
        <f t="shared" si="41"/>
        <v>2244.352006186017</v>
      </c>
      <c r="N447" s="48">
        <f t="shared" si="44"/>
        <v>2227.5020061860173</v>
      </c>
      <c r="O447" s="49">
        <v>12.5</v>
      </c>
      <c r="P447" s="49">
        <v>91.5</v>
      </c>
      <c r="Q447" s="49">
        <v>51</v>
      </c>
      <c r="R447" s="20">
        <v>9.92E-06</v>
      </c>
      <c r="S447" s="20">
        <v>4.114E-05</v>
      </c>
      <c r="T447" s="20">
        <v>2.51E-05</v>
      </c>
      <c r="U447" s="20">
        <v>1.411E-05</v>
      </c>
      <c r="V447" s="50">
        <v>750.8</v>
      </c>
      <c r="W447" s="50">
        <v>311.3</v>
      </c>
      <c r="X447" s="50">
        <v>302.2</v>
      </c>
      <c r="Y447" s="50">
        <v>12.7</v>
      </c>
      <c r="Z447" s="51">
        <v>1.307</v>
      </c>
      <c r="AA447" s="45">
        <v>159.303</v>
      </c>
      <c r="AB447" s="45">
        <f t="shared" si="38"/>
        <v>108.262</v>
      </c>
      <c r="AC447" s="51">
        <v>0.133</v>
      </c>
      <c r="AD447" s="52">
        <v>0</v>
      </c>
      <c r="AE447" s="52">
        <f t="shared" si="39"/>
        <v>0.18500000000000003</v>
      </c>
      <c r="AF447" s="53">
        <v>10</v>
      </c>
      <c r="AG447" s="48">
        <v>2227.5020061860173</v>
      </c>
    </row>
    <row r="448" spans="1:33" ht="12.75">
      <c r="A448" s="19">
        <v>37081</v>
      </c>
      <c r="B448" s="42">
        <v>190</v>
      </c>
      <c r="C448" s="21">
        <v>0.0122685181</v>
      </c>
      <c r="D448" s="59">
        <v>0.0122685181</v>
      </c>
      <c r="E448" s="23">
        <v>4384</v>
      </c>
      <c r="F448" s="55">
        <v>0</v>
      </c>
      <c r="G448" s="43">
        <v>94.13564785</v>
      </c>
      <c r="H448" s="43">
        <v>-68.64872437</v>
      </c>
      <c r="I448" s="47">
        <v>815.6</v>
      </c>
      <c r="J448" s="49">
        <f t="shared" si="42"/>
        <v>775.62</v>
      </c>
      <c r="K448" s="61">
        <f t="shared" si="40"/>
        <v>2219.277140792167</v>
      </c>
      <c r="L448" s="61">
        <f t="shared" si="43"/>
        <v>2194.577140792167</v>
      </c>
      <c r="M448" s="61">
        <f t="shared" si="41"/>
        <v>2228.277140792167</v>
      </c>
      <c r="N448" s="48">
        <f t="shared" si="44"/>
        <v>2211.427140792167</v>
      </c>
      <c r="O448" s="49">
        <v>12.5</v>
      </c>
      <c r="P448" s="49">
        <v>92.3</v>
      </c>
      <c r="Q448" s="49">
        <v>52.8</v>
      </c>
      <c r="Z448" s="51">
        <v>1.218</v>
      </c>
      <c r="AA448" s="45">
        <v>111.103</v>
      </c>
      <c r="AB448" s="45">
        <f t="shared" si="38"/>
        <v>117.24233333333332</v>
      </c>
      <c r="AC448" s="51">
        <v>0.13</v>
      </c>
      <c r="AD448" s="52">
        <v>0</v>
      </c>
      <c r="AE448" s="52">
        <f t="shared" si="39"/>
        <v>0.18500000000000003</v>
      </c>
      <c r="AF448" s="53">
        <v>10</v>
      </c>
      <c r="AG448" s="48">
        <v>2211.427140792167</v>
      </c>
    </row>
    <row r="449" spans="1:33" ht="12.75">
      <c r="A449" s="19">
        <v>37081</v>
      </c>
      <c r="B449" s="42">
        <v>190</v>
      </c>
      <c r="C449" s="21">
        <v>0.0123842591</v>
      </c>
      <c r="D449" s="59">
        <v>0.0123842591</v>
      </c>
      <c r="E449" s="23">
        <v>4394</v>
      </c>
      <c r="F449" s="55">
        <v>0</v>
      </c>
      <c r="G449" s="43">
        <v>94.12935306</v>
      </c>
      <c r="H449" s="43">
        <v>-68.64946526</v>
      </c>
      <c r="I449" s="47">
        <v>816.9</v>
      </c>
      <c r="J449" s="49">
        <f t="shared" si="42"/>
        <v>776.92</v>
      </c>
      <c r="K449" s="61">
        <f t="shared" si="40"/>
        <v>2205.3707173743524</v>
      </c>
      <c r="L449" s="61">
        <f t="shared" si="43"/>
        <v>2180.6707173743525</v>
      </c>
      <c r="M449" s="61">
        <f t="shared" si="41"/>
        <v>2214.3707173743524</v>
      </c>
      <c r="N449" s="48">
        <f t="shared" si="44"/>
        <v>2197.5207173743524</v>
      </c>
      <c r="O449" s="49">
        <v>12.6</v>
      </c>
      <c r="P449" s="49">
        <v>92.8</v>
      </c>
      <c r="Q449" s="49">
        <v>48</v>
      </c>
      <c r="Z449" s="51">
        <v>1.218</v>
      </c>
      <c r="AA449" s="45">
        <v>111.823</v>
      </c>
      <c r="AB449" s="45">
        <f t="shared" si="38"/>
        <v>126.19583333333333</v>
      </c>
      <c r="AC449" s="51">
        <v>0.152</v>
      </c>
      <c r="AD449" s="52">
        <v>1.11</v>
      </c>
      <c r="AE449" s="52">
        <f t="shared" si="39"/>
        <v>0.18500000000000003</v>
      </c>
      <c r="AF449" s="53">
        <v>10</v>
      </c>
      <c r="AG449" s="48">
        <v>2197.5207173743524</v>
      </c>
    </row>
    <row r="450" spans="1:33" ht="12.75">
      <c r="A450" s="19">
        <v>37081</v>
      </c>
      <c r="B450" s="42">
        <v>190</v>
      </c>
      <c r="C450" s="21">
        <v>0.0125000002</v>
      </c>
      <c r="D450" s="59">
        <v>0.0125000002</v>
      </c>
      <c r="E450" s="23">
        <v>4404</v>
      </c>
      <c r="F450" s="55">
        <v>0</v>
      </c>
      <c r="G450" s="43">
        <v>94.12300353</v>
      </c>
      <c r="H450" s="43">
        <v>-68.6502126</v>
      </c>
      <c r="I450" s="47">
        <v>818</v>
      </c>
      <c r="J450" s="49">
        <f t="shared" si="42"/>
        <v>778.02</v>
      </c>
      <c r="K450" s="61">
        <f t="shared" si="40"/>
        <v>2193.6219064453726</v>
      </c>
      <c r="L450" s="61">
        <f t="shared" si="43"/>
        <v>2168.9219064453728</v>
      </c>
      <c r="M450" s="61">
        <f t="shared" si="41"/>
        <v>2202.6219064453726</v>
      </c>
      <c r="N450" s="48">
        <f t="shared" si="44"/>
        <v>2185.7719064453727</v>
      </c>
      <c r="O450" s="49">
        <v>12.7</v>
      </c>
      <c r="P450" s="49">
        <v>93.6</v>
      </c>
      <c r="Q450" s="49">
        <v>53.9</v>
      </c>
      <c r="S450" s="20">
        <v>4.354E-05</v>
      </c>
      <c r="T450" s="20">
        <v>2.682E-05</v>
      </c>
      <c r="U450" s="20">
        <v>1.546E-05</v>
      </c>
      <c r="V450" s="50">
        <v>755.9</v>
      </c>
      <c r="W450" s="50">
        <v>311.2</v>
      </c>
      <c r="X450" s="50">
        <v>302.1</v>
      </c>
      <c r="Y450" s="50">
        <v>12.9</v>
      </c>
      <c r="Z450" s="51">
        <v>1.208</v>
      </c>
      <c r="AA450" s="45">
        <v>112.704</v>
      </c>
      <c r="AB450" s="45">
        <f t="shared" si="38"/>
        <v>118.8295</v>
      </c>
      <c r="AC450" s="51">
        <v>0.132</v>
      </c>
      <c r="AD450" s="52">
        <v>0</v>
      </c>
      <c r="AE450" s="52">
        <f t="shared" si="39"/>
        <v>0.18500000000000003</v>
      </c>
      <c r="AF450" s="53">
        <v>10</v>
      </c>
      <c r="AG450" s="48">
        <v>2185.7719064453727</v>
      </c>
    </row>
    <row r="451" spans="1:33" ht="12.75">
      <c r="A451" s="19">
        <v>37081</v>
      </c>
      <c r="B451" s="42">
        <v>190</v>
      </c>
      <c r="C451" s="21">
        <v>0.0126157403</v>
      </c>
      <c r="D451" s="59">
        <v>0.0126157403</v>
      </c>
      <c r="E451" s="23">
        <v>4414</v>
      </c>
      <c r="F451" s="55">
        <v>0</v>
      </c>
      <c r="G451" s="43">
        <v>94.11665401</v>
      </c>
      <c r="H451" s="43">
        <v>-68.65095994</v>
      </c>
      <c r="I451" s="47">
        <v>819.5</v>
      </c>
      <c r="J451" s="49">
        <f t="shared" si="42"/>
        <v>779.52</v>
      </c>
      <c r="K451" s="61">
        <f t="shared" si="40"/>
        <v>2177.6275423727043</v>
      </c>
      <c r="L451" s="61">
        <f t="shared" si="43"/>
        <v>2152.9275423727045</v>
      </c>
      <c r="M451" s="61">
        <f t="shared" si="41"/>
        <v>2186.6275423727043</v>
      </c>
      <c r="N451" s="48">
        <f t="shared" si="44"/>
        <v>2169.7775423727044</v>
      </c>
      <c r="O451" s="49">
        <v>12.7</v>
      </c>
      <c r="P451" s="49">
        <v>94</v>
      </c>
      <c r="Q451" s="49">
        <v>50.6</v>
      </c>
      <c r="Z451" s="51">
        <v>1.197</v>
      </c>
      <c r="AA451" s="45">
        <v>113.504</v>
      </c>
      <c r="AB451" s="45">
        <f t="shared" si="38"/>
        <v>119.64316666666667</v>
      </c>
      <c r="AC451" s="51">
        <v>0.133</v>
      </c>
      <c r="AD451" s="52">
        <v>0</v>
      </c>
      <c r="AE451" s="52">
        <f t="shared" si="39"/>
        <v>0.18500000000000003</v>
      </c>
      <c r="AF451" s="53">
        <v>10</v>
      </c>
      <c r="AG451" s="48">
        <v>2169.7775423727044</v>
      </c>
    </row>
    <row r="452" spans="1:33" ht="12.75">
      <c r="A452" s="19">
        <v>37081</v>
      </c>
      <c r="B452" s="42">
        <v>190</v>
      </c>
      <c r="C452" s="21">
        <v>0.0127314813</v>
      </c>
      <c r="D452" s="59">
        <v>0.0127314813</v>
      </c>
      <c r="E452" s="23">
        <v>4424</v>
      </c>
      <c r="F452" s="55">
        <v>0</v>
      </c>
      <c r="G452" s="43">
        <v>94.11035922</v>
      </c>
      <c r="H452" s="43">
        <v>-68.65170083</v>
      </c>
      <c r="I452" s="47">
        <v>821.6</v>
      </c>
      <c r="J452" s="49">
        <f t="shared" si="42"/>
        <v>781.62</v>
      </c>
      <c r="K452" s="61">
        <f t="shared" si="40"/>
        <v>2155.287062467863</v>
      </c>
      <c r="L452" s="61">
        <f t="shared" si="43"/>
        <v>2130.5870624678632</v>
      </c>
      <c r="M452" s="61">
        <f t="shared" si="41"/>
        <v>2164.287062467863</v>
      </c>
      <c r="N452" s="48">
        <f t="shared" si="44"/>
        <v>2147.437062467863</v>
      </c>
      <c r="O452" s="49">
        <v>13</v>
      </c>
      <c r="P452" s="49">
        <v>93.3</v>
      </c>
      <c r="Q452" s="49">
        <v>54.5</v>
      </c>
      <c r="Z452" s="51">
        <v>1.207</v>
      </c>
      <c r="AA452" s="45">
        <v>114.224</v>
      </c>
      <c r="AB452" s="45">
        <f t="shared" si="38"/>
        <v>120.44350000000001</v>
      </c>
      <c r="AC452" s="51">
        <v>0.131</v>
      </c>
      <c r="AD452" s="52">
        <v>0</v>
      </c>
      <c r="AE452" s="52">
        <f t="shared" si="39"/>
        <v>0.18500000000000003</v>
      </c>
      <c r="AF452" s="53">
        <v>10</v>
      </c>
      <c r="AG452" s="48">
        <v>2147.437062467863</v>
      </c>
    </row>
    <row r="453" spans="1:33" ht="12.75">
      <c r="A453" s="19">
        <v>37081</v>
      </c>
      <c r="B453" s="42">
        <v>190</v>
      </c>
      <c r="C453" s="21">
        <v>0.0128472224</v>
      </c>
      <c r="D453" s="59">
        <v>0.0128472224</v>
      </c>
      <c r="E453" s="23">
        <v>4434</v>
      </c>
      <c r="F453" s="55">
        <v>0</v>
      </c>
      <c r="G453" s="43">
        <v>94.1040097</v>
      </c>
      <c r="H453" s="43">
        <v>-68.65244817</v>
      </c>
      <c r="I453" s="47">
        <v>822.2</v>
      </c>
      <c r="J453" s="49">
        <f t="shared" si="42"/>
        <v>782.22</v>
      </c>
      <c r="K453" s="61">
        <f t="shared" si="40"/>
        <v>2148.9150921030255</v>
      </c>
      <c r="L453" s="61">
        <f t="shared" si="43"/>
        <v>2124.2150921030257</v>
      </c>
      <c r="M453" s="61">
        <f t="shared" si="41"/>
        <v>2157.9150921030255</v>
      </c>
      <c r="N453" s="48">
        <f t="shared" si="44"/>
        <v>2141.0650921030256</v>
      </c>
      <c r="O453" s="49">
        <v>13.1</v>
      </c>
      <c r="P453" s="49">
        <v>92.2</v>
      </c>
      <c r="Q453" s="49">
        <v>54.9</v>
      </c>
      <c r="R453" s="20">
        <v>1.13E-05</v>
      </c>
      <c r="S453" s="20">
        <v>4.262E-05</v>
      </c>
      <c r="T453" s="20">
        <v>2.722E-05</v>
      </c>
      <c r="U453" s="20">
        <v>1.483E-05</v>
      </c>
      <c r="V453" s="50">
        <v>760</v>
      </c>
      <c r="W453" s="50">
        <v>311.1</v>
      </c>
      <c r="X453" s="50">
        <v>302</v>
      </c>
      <c r="Y453" s="50">
        <v>13.4</v>
      </c>
      <c r="Z453" s="51">
        <v>1.146</v>
      </c>
      <c r="AA453" s="45">
        <v>66.024</v>
      </c>
      <c r="AB453" s="45">
        <f t="shared" si="38"/>
        <v>104.897</v>
      </c>
      <c r="AC453" s="51">
        <v>0.131</v>
      </c>
      <c r="AD453" s="52">
        <v>0</v>
      </c>
      <c r="AE453" s="52">
        <f t="shared" si="39"/>
        <v>0.18500000000000003</v>
      </c>
      <c r="AF453" s="53">
        <v>10</v>
      </c>
      <c r="AG453" s="48">
        <v>2141.0650921030256</v>
      </c>
    </row>
    <row r="454" spans="1:33" ht="12.75">
      <c r="A454" s="19">
        <v>37081</v>
      </c>
      <c r="B454" s="42">
        <v>190</v>
      </c>
      <c r="C454" s="21">
        <v>0.0129629625</v>
      </c>
      <c r="D454" s="59">
        <v>0.0129629625</v>
      </c>
      <c r="E454" s="23">
        <v>4444</v>
      </c>
      <c r="F454" s="55">
        <v>0</v>
      </c>
      <c r="G454" s="43">
        <v>94.09766017</v>
      </c>
      <c r="H454" s="43">
        <v>-68.65319551</v>
      </c>
      <c r="I454" s="47">
        <v>824</v>
      </c>
      <c r="J454" s="49">
        <f t="shared" si="42"/>
        <v>784.02</v>
      </c>
      <c r="K454" s="61">
        <f t="shared" si="40"/>
        <v>2129.8284654682952</v>
      </c>
      <c r="L454" s="61">
        <f t="shared" si="43"/>
        <v>2105.1284654682954</v>
      </c>
      <c r="M454" s="61">
        <f t="shared" si="41"/>
        <v>2138.8284654682952</v>
      </c>
      <c r="N454" s="48">
        <f t="shared" si="44"/>
        <v>2121.9784654682953</v>
      </c>
      <c r="O454" s="49">
        <v>13.3</v>
      </c>
      <c r="P454" s="49">
        <v>91.7</v>
      </c>
      <c r="Q454" s="49">
        <v>55.5</v>
      </c>
      <c r="Z454" s="51">
        <v>1.207</v>
      </c>
      <c r="AA454" s="45">
        <v>115.905</v>
      </c>
      <c r="AB454" s="45">
        <f t="shared" si="38"/>
        <v>105.69733333333333</v>
      </c>
      <c r="AC454" s="51">
        <v>0.131</v>
      </c>
      <c r="AD454" s="52">
        <v>0</v>
      </c>
      <c r="AE454" s="52">
        <f t="shared" si="39"/>
        <v>0.18500000000000003</v>
      </c>
      <c r="AF454" s="53">
        <v>10</v>
      </c>
      <c r="AG454" s="48">
        <v>2121.9784654682953</v>
      </c>
    </row>
    <row r="455" spans="1:33" ht="12.75">
      <c r="A455" s="19">
        <v>37081</v>
      </c>
      <c r="B455" s="42">
        <v>190</v>
      </c>
      <c r="C455" s="21">
        <v>0.0130787035</v>
      </c>
      <c r="D455" s="59">
        <v>0.0130787035</v>
      </c>
      <c r="E455" s="23">
        <v>4454</v>
      </c>
      <c r="F455" s="55">
        <v>0</v>
      </c>
      <c r="G455" s="43">
        <v>94.09131065</v>
      </c>
      <c r="H455" s="43">
        <v>-68.65394284</v>
      </c>
      <c r="I455" s="47">
        <v>825.6</v>
      </c>
      <c r="J455" s="49">
        <f t="shared" si="42"/>
        <v>785.62</v>
      </c>
      <c r="K455" s="61">
        <f t="shared" si="40"/>
        <v>2112.8993265613403</v>
      </c>
      <c r="L455" s="61">
        <f t="shared" si="43"/>
        <v>2088.1993265613405</v>
      </c>
      <c r="M455" s="61">
        <f t="shared" si="41"/>
        <v>2121.8993265613403</v>
      </c>
      <c r="N455" s="48">
        <f t="shared" si="44"/>
        <v>2105.0493265613404</v>
      </c>
      <c r="O455" s="49">
        <v>13.5</v>
      </c>
      <c r="P455" s="49">
        <v>91.4</v>
      </c>
      <c r="Q455" s="49">
        <v>50.9</v>
      </c>
      <c r="Z455" s="51">
        <v>1.238</v>
      </c>
      <c r="AA455" s="45">
        <v>116.705</v>
      </c>
      <c r="AB455" s="45">
        <f aca="true" t="shared" si="45" ref="AB455:AB518">AVERAGE(AA450:AA455)</f>
        <v>106.51100000000001</v>
      </c>
      <c r="AC455" s="51">
        <v>0.131</v>
      </c>
      <c r="AD455" s="52">
        <v>0</v>
      </c>
      <c r="AE455" s="52">
        <f aca="true" t="shared" si="46" ref="AE455:AE518">AVERAGE(AD450:AD455)</f>
        <v>0</v>
      </c>
      <c r="AF455" s="53">
        <v>10</v>
      </c>
      <c r="AG455" s="48">
        <v>2105.0493265613404</v>
      </c>
    </row>
    <row r="456" spans="1:33" ht="12.75">
      <c r="A456" s="19">
        <v>37081</v>
      </c>
      <c r="B456" s="42">
        <v>190</v>
      </c>
      <c r="C456" s="21">
        <v>0.0131944446</v>
      </c>
      <c r="D456" s="59">
        <v>0.0131944446</v>
      </c>
      <c r="E456" s="23">
        <v>4464</v>
      </c>
      <c r="F456" s="55">
        <v>0</v>
      </c>
      <c r="G456" s="43">
        <v>94.08501586</v>
      </c>
      <c r="H456" s="43">
        <v>-68.65468374</v>
      </c>
      <c r="I456" s="47">
        <v>826.9</v>
      </c>
      <c r="J456" s="49">
        <f t="shared" si="42"/>
        <v>786.92</v>
      </c>
      <c r="K456" s="61">
        <f t="shared" si="40"/>
        <v>2099.169768975804</v>
      </c>
      <c r="L456" s="61">
        <f t="shared" si="43"/>
        <v>2074.469768975804</v>
      </c>
      <c r="M456" s="61">
        <f t="shared" si="41"/>
        <v>2108.169768975804</v>
      </c>
      <c r="N456" s="48">
        <f t="shared" si="44"/>
        <v>2091.319768975804</v>
      </c>
      <c r="O456" s="49">
        <v>13.5</v>
      </c>
      <c r="P456" s="49">
        <v>91.4</v>
      </c>
      <c r="Q456" s="49">
        <v>55</v>
      </c>
      <c r="S456" s="20">
        <v>4.391E-05</v>
      </c>
      <c r="T456" s="20">
        <v>2.696E-05</v>
      </c>
      <c r="U456" s="20">
        <v>1.486E-05</v>
      </c>
      <c r="V456" s="50">
        <v>764.6</v>
      </c>
      <c r="W456" s="50">
        <v>311</v>
      </c>
      <c r="X456" s="50">
        <v>301.9</v>
      </c>
      <c r="Y456" s="50">
        <v>13.8</v>
      </c>
      <c r="Z456" s="51">
        <v>1.186</v>
      </c>
      <c r="AA456" s="45">
        <v>117.425</v>
      </c>
      <c r="AB456" s="45">
        <f t="shared" si="45"/>
        <v>107.29783333333334</v>
      </c>
      <c r="AC456" s="51">
        <v>0.132</v>
      </c>
      <c r="AD456" s="52">
        <v>0</v>
      </c>
      <c r="AE456" s="52">
        <f t="shared" si="46"/>
        <v>0</v>
      </c>
      <c r="AF456" s="53">
        <v>10</v>
      </c>
      <c r="AG456" s="48">
        <v>2091.319768975804</v>
      </c>
    </row>
    <row r="457" spans="1:33" ht="12.75">
      <c r="A457" s="19">
        <v>37081</v>
      </c>
      <c r="B457" s="42">
        <v>190</v>
      </c>
      <c r="C457" s="21">
        <v>0.0133101856</v>
      </c>
      <c r="D457" s="59">
        <v>0.0133101856</v>
      </c>
      <c r="E457" s="23">
        <v>4474</v>
      </c>
      <c r="F457" s="55">
        <v>0</v>
      </c>
      <c r="G457" s="43">
        <v>94.07866634</v>
      </c>
      <c r="H457" s="43">
        <v>-68.65543107</v>
      </c>
      <c r="I457" s="47">
        <v>828.7</v>
      </c>
      <c r="J457" s="49">
        <f t="shared" si="42"/>
        <v>788.72</v>
      </c>
      <c r="K457" s="61">
        <f aca="true" t="shared" si="47" ref="K457:K520">(8303.951372*(LN(1013.25/J457)))</f>
        <v>2080.1970100055987</v>
      </c>
      <c r="L457" s="61">
        <f t="shared" si="43"/>
        <v>2055.497010005599</v>
      </c>
      <c r="M457" s="61">
        <f aca="true" t="shared" si="48" ref="M457:M520">K457+9</f>
        <v>2089.1970100055987</v>
      </c>
      <c r="N457" s="48">
        <f t="shared" si="44"/>
        <v>2072.347010005599</v>
      </c>
      <c r="O457" s="49">
        <v>13.7</v>
      </c>
      <c r="P457" s="49">
        <v>89.2</v>
      </c>
      <c r="Q457" s="49">
        <v>49</v>
      </c>
      <c r="Z457" s="51">
        <v>1.058</v>
      </c>
      <c r="AA457" s="45">
        <v>69.226</v>
      </c>
      <c r="AB457" s="45">
        <f t="shared" si="45"/>
        <v>99.91816666666666</v>
      </c>
      <c r="AC457" s="51">
        <v>0.132</v>
      </c>
      <c r="AD457" s="52">
        <v>0</v>
      </c>
      <c r="AE457" s="52">
        <f t="shared" si="46"/>
        <v>0</v>
      </c>
      <c r="AF457" s="53">
        <v>10</v>
      </c>
      <c r="AG457" s="48">
        <v>2072.347010005599</v>
      </c>
    </row>
    <row r="458" spans="1:33" ht="12.75">
      <c r="A458" s="19">
        <v>37081</v>
      </c>
      <c r="B458" s="42">
        <v>190</v>
      </c>
      <c r="C458" s="21">
        <v>0.0134259257</v>
      </c>
      <c r="D458" s="59">
        <v>0.0134259257</v>
      </c>
      <c r="E458" s="23">
        <v>4484</v>
      </c>
      <c r="F458" s="55">
        <v>0</v>
      </c>
      <c r="G458" s="43">
        <v>94.07231681</v>
      </c>
      <c r="H458" s="43">
        <v>-68.65617841</v>
      </c>
      <c r="I458" s="47">
        <v>829.2</v>
      </c>
      <c r="J458" s="49">
        <f aca="true" t="shared" si="49" ref="J458:J521">I458-39.98</f>
        <v>789.22</v>
      </c>
      <c r="K458" s="61">
        <f t="shared" si="47"/>
        <v>2074.9344831351723</v>
      </c>
      <c r="L458" s="61">
        <f aca="true" t="shared" si="50" ref="L458:L521">K458-24.7</f>
        <v>2050.2344831351725</v>
      </c>
      <c r="M458" s="61">
        <f t="shared" si="48"/>
        <v>2083.9344831351723</v>
      </c>
      <c r="N458" s="48">
        <f aca="true" t="shared" si="51" ref="N458:N521">AVERAGE(L458:M458)</f>
        <v>2067.0844831351724</v>
      </c>
      <c r="O458" s="49">
        <v>13.8</v>
      </c>
      <c r="P458" s="49">
        <v>88.1</v>
      </c>
      <c r="Q458" s="49">
        <v>54.4</v>
      </c>
      <c r="Z458" s="51">
        <v>1.137</v>
      </c>
      <c r="AA458" s="45">
        <v>70.106</v>
      </c>
      <c r="AB458" s="45">
        <f t="shared" si="45"/>
        <v>92.56516666666668</v>
      </c>
      <c r="AC458" s="51">
        <v>0.151</v>
      </c>
      <c r="AD458" s="52">
        <v>1.11</v>
      </c>
      <c r="AE458" s="52">
        <f t="shared" si="46"/>
        <v>0.18500000000000003</v>
      </c>
      <c r="AF458" s="53">
        <v>10</v>
      </c>
      <c r="AG458" s="48">
        <v>2067.0844831351724</v>
      </c>
    </row>
    <row r="459" spans="1:33" ht="12.75">
      <c r="A459" s="19">
        <v>37081</v>
      </c>
      <c r="B459" s="42">
        <v>190</v>
      </c>
      <c r="C459" s="21">
        <v>0.0135416668</v>
      </c>
      <c r="D459" s="59">
        <v>0.0135416668</v>
      </c>
      <c r="E459" s="23">
        <v>4494</v>
      </c>
      <c r="F459" s="55">
        <v>0</v>
      </c>
      <c r="G459" s="43">
        <v>94.06596729</v>
      </c>
      <c r="H459" s="43">
        <v>-68.65692575</v>
      </c>
      <c r="I459" s="47">
        <v>830.2</v>
      </c>
      <c r="J459" s="49">
        <f t="shared" si="49"/>
        <v>790.22</v>
      </c>
      <c r="K459" s="61">
        <f t="shared" si="47"/>
        <v>2064.4194240236175</v>
      </c>
      <c r="L459" s="61">
        <f t="shared" si="50"/>
        <v>2039.7194240236174</v>
      </c>
      <c r="M459" s="61">
        <f t="shared" si="48"/>
        <v>2073.4194240236175</v>
      </c>
      <c r="N459" s="48">
        <f t="shared" si="51"/>
        <v>2056.5694240236176</v>
      </c>
      <c r="O459" s="49">
        <v>13.8</v>
      </c>
      <c r="P459" s="49">
        <v>88.1</v>
      </c>
      <c r="Q459" s="49">
        <v>49.9</v>
      </c>
      <c r="R459" s="20">
        <v>3.03E-06</v>
      </c>
      <c r="S459" s="20">
        <v>4.106E-05</v>
      </c>
      <c r="T459" s="20">
        <v>2.522E-05</v>
      </c>
      <c r="U459" s="20">
        <v>1.315E-05</v>
      </c>
      <c r="V459" s="50">
        <v>768.4</v>
      </c>
      <c r="W459" s="50">
        <v>310.9</v>
      </c>
      <c r="X459" s="50">
        <v>301.9</v>
      </c>
      <c r="Y459" s="50">
        <v>14.2</v>
      </c>
      <c r="Z459" s="51">
        <v>1.066</v>
      </c>
      <c r="AA459" s="45">
        <v>70.906</v>
      </c>
      <c r="AB459" s="45">
        <f t="shared" si="45"/>
        <v>93.37883333333333</v>
      </c>
      <c r="AC459" s="51">
        <v>0.131</v>
      </c>
      <c r="AD459" s="52">
        <v>0</v>
      </c>
      <c r="AE459" s="52">
        <f t="shared" si="46"/>
        <v>0.18500000000000003</v>
      </c>
      <c r="AF459" s="53">
        <v>10</v>
      </c>
      <c r="AG459" s="48">
        <v>2056.5694240236176</v>
      </c>
    </row>
    <row r="460" spans="1:33" ht="12.75">
      <c r="A460" s="19">
        <v>37081</v>
      </c>
      <c r="B460" s="42">
        <v>190</v>
      </c>
      <c r="C460" s="21">
        <v>0.0136574078</v>
      </c>
      <c r="D460" s="59">
        <v>0.0136574078</v>
      </c>
      <c r="E460" s="23">
        <v>4504</v>
      </c>
      <c r="F460" s="55">
        <v>0</v>
      </c>
      <c r="G460" s="43">
        <v>94.0596725</v>
      </c>
      <c r="H460" s="43">
        <v>-68.65766664</v>
      </c>
      <c r="I460" s="47">
        <v>830.9</v>
      </c>
      <c r="J460" s="49">
        <f t="shared" si="49"/>
        <v>790.92</v>
      </c>
      <c r="K460" s="61">
        <f t="shared" si="47"/>
        <v>2057.066797007457</v>
      </c>
      <c r="L460" s="61">
        <f t="shared" si="50"/>
        <v>2032.3667970074569</v>
      </c>
      <c r="M460" s="61">
        <f t="shared" si="48"/>
        <v>2066.066797007457</v>
      </c>
      <c r="N460" s="48">
        <f t="shared" si="51"/>
        <v>2049.216797007457</v>
      </c>
      <c r="O460" s="49">
        <v>13.8</v>
      </c>
      <c r="P460" s="49">
        <v>88.6</v>
      </c>
      <c r="Q460" s="49">
        <v>53.5</v>
      </c>
      <c r="Z460" s="51">
        <v>1.167</v>
      </c>
      <c r="AA460" s="45">
        <v>120.627</v>
      </c>
      <c r="AB460" s="45">
        <f t="shared" si="45"/>
        <v>94.16583333333334</v>
      </c>
      <c r="AC460" s="51">
        <v>0.141</v>
      </c>
      <c r="AD460" s="52">
        <v>0</v>
      </c>
      <c r="AE460" s="52">
        <f t="shared" si="46"/>
        <v>0.18500000000000003</v>
      </c>
      <c r="AF460" s="53">
        <v>10</v>
      </c>
      <c r="AG460" s="48">
        <v>2049.216797007457</v>
      </c>
    </row>
    <row r="461" spans="1:33" ht="12.75">
      <c r="A461" s="19">
        <v>37081</v>
      </c>
      <c r="B461" s="42">
        <v>190</v>
      </c>
      <c r="C461" s="21">
        <v>0.0137731479</v>
      </c>
      <c r="D461" s="59">
        <v>0.0137731479</v>
      </c>
      <c r="E461" s="23">
        <v>4514</v>
      </c>
      <c r="F461" s="55">
        <v>0</v>
      </c>
      <c r="G461" s="43">
        <v>94.05332298</v>
      </c>
      <c r="H461" s="43">
        <v>-68.65841398</v>
      </c>
      <c r="I461" s="47">
        <v>831.6</v>
      </c>
      <c r="J461" s="49">
        <f t="shared" si="49"/>
        <v>791.62</v>
      </c>
      <c r="K461" s="61">
        <f t="shared" si="47"/>
        <v>2049.720674521459</v>
      </c>
      <c r="L461" s="61">
        <f t="shared" si="50"/>
        <v>2025.020674521459</v>
      </c>
      <c r="M461" s="61">
        <f t="shared" si="48"/>
        <v>2058.720674521459</v>
      </c>
      <c r="N461" s="48">
        <f t="shared" si="51"/>
        <v>2041.870674521459</v>
      </c>
      <c r="O461" s="49">
        <v>13.7</v>
      </c>
      <c r="P461" s="49">
        <v>89.5</v>
      </c>
      <c r="Q461" s="49">
        <v>51</v>
      </c>
      <c r="Z461" s="51">
        <v>1.138</v>
      </c>
      <c r="AA461" s="45">
        <v>72.427</v>
      </c>
      <c r="AB461" s="45">
        <f t="shared" si="45"/>
        <v>86.78616666666666</v>
      </c>
      <c r="AC461" s="51">
        <v>0.112</v>
      </c>
      <c r="AD461" s="52">
        <v>0</v>
      </c>
      <c r="AE461" s="52">
        <f t="shared" si="46"/>
        <v>0.18500000000000003</v>
      </c>
      <c r="AF461" s="53">
        <v>10</v>
      </c>
      <c r="AG461" s="48">
        <v>2041.870674521459</v>
      </c>
    </row>
    <row r="462" spans="1:33" ht="12.75">
      <c r="A462" s="19">
        <v>37081</v>
      </c>
      <c r="B462" s="42">
        <v>190</v>
      </c>
      <c r="C462" s="21">
        <v>0.013888889</v>
      </c>
      <c r="D462" s="59">
        <v>0.013888889</v>
      </c>
      <c r="E462" s="23">
        <v>4524</v>
      </c>
      <c r="F462" s="55">
        <v>0</v>
      </c>
      <c r="G462" s="43">
        <v>94.04697345</v>
      </c>
      <c r="H462" s="43">
        <v>-68.65916132</v>
      </c>
      <c r="I462" s="47">
        <v>832.8</v>
      </c>
      <c r="J462" s="49">
        <f t="shared" si="49"/>
        <v>792.8199999999999</v>
      </c>
      <c r="K462" s="61">
        <f t="shared" si="47"/>
        <v>2037.1424215719417</v>
      </c>
      <c r="L462" s="61">
        <f t="shared" si="50"/>
        <v>2012.4424215719416</v>
      </c>
      <c r="M462" s="61">
        <f t="shared" si="48"/>
        <v>2046.1424215719417</v>
      </c>
      <c r="N462" s="48">
        <f t="shared" si="51"/>
        <v>2029.2924215719418</v>
      </c>
      <c r="O462" s="49">
        <v>13.8</v>
      </c>
      <c r="P462" s="49">
        <v>89.5</v>
      </c>
      <c r="Q462" s="49">
        <v>53.6</v>
      </c>
      <c r="S462" s="20">
        <v>3.757E-05</v>
      </c>
      <c r="T462" s="20">
        <v>2.288E-05</v>
      </c>
      <c r="U462" s="20">
        <v>1.175E-05</v>
      </c>
      <c r="V462" s="50">
        <v>771</v>
      </c>
      <c r="W462" s="50">
        <v>310.8</v>
      </c>
      <c r="X462" s="50">
        <v>301.8</v>
      </c>
      <c r="Y462" s="50">
        <v>14.2</v>
      </c>
      <c r="Z462" s="51">
        <v>1.227</v>
      </c>
      <c r="AA462" s="45">
        <v>122.307</v>
      </c>
      <c r="AB462" s="45">
        <f t="shared" si="45"/>
        <v>87.59983333333334</v>
      </c>
      <c r="AC462" s="51">
        <v>0.143</v>
      </c>
      <c r="AD462" s="52">
        <v>0</v>
      </c>
      <c r="AE462" s="52">
        <f t="shared" si="46"/>
        <v>0.18500000000000003</v>
      </c>
      <c r="AF462" s="53">
        <v>10</v>
      </c>
      <c r="AG462" s="48">
        <v>2029.2924215719418</v>
      </c>
    </row>
    <row r="463" spans="1:33" ht="12.75">
      <c r="A463" s="19">
        <v>37081</v>
      </c>
      <c r="B463" s="42">
        <v>190</v>
      </c>
      <c r="C463" s="21">
        <v>0.01400463</v>
      </c>
      <c r="D463" s="59">
        <v>0.01400463</v>
      </c>
      <c r="E463" s="23">
        <v>4534</v>
      </c>
      <c r="F463" s="55">
        <v>0</v>
      </c>
      <c r="G463" s="43">
        <v>94.04062393</v>
      </c>
      <c r="H463" s="43">
        <v>-68.65990865</v>
      </c>
      <c r="I463" s="47">
        <v>834.3</v>
      </c>
      <c r="J463" s="49">
        <f t="shared" si="49"/>
        <v>794.3199999999999</v>
      </c>
      <c r="K463" s="61">
        <f t="shared" si="47"/>
        <v>2021.4463509460668</v>
      </c>
      <c r="L463" s="61">
        <f t="shared" si="50"/>
        <v>1996.7463509460667</v>
      </c>
      <c r="M463" s="61">
        <f t="shared" si="48"/>
        <v>2030.4463509460668</v>
      </c>
      <c r="N463" s="48">
        <f t="shared" si="51"/>
        <v>2013.5963509460667</v>
      </c>
      <c r="O463" s="49">
        <v>13.9</v>
      </c>
      <c r="P463" s="49">
        <v>90.3</v>
      </c>
      <c r="Q463" s="49">
        <v>48.5</v>
      </c>
      <c r="Z463" s="51">
        <v>1.196</v>
      </c>
      <c r="AA463" s="45">
        <v>123.107</v>
      </c>
      <c r="AB463" s="45">
        <f t="shared" si="45"/>
        <v>96.58</v>
      </c>
      <c r="AC463" s="51">
        <v>0.131</v>
      </c>
      <c r="AD463" s="52">
        <v>0</v>
      </c>
      <c r="AE463" s="52">
        <f t="shared" si="46"/>
        <v>0.18500000000000003</v>
      </c>
      <c r="AF463" s="53">
        <v>10</v>
      </c>
      <c r="AG463" s="48">
        <v>2013.5963509460667</v>
      </c>
    </row>
    <row r="464" spans="1:33" ht="12.75">
      <c r="A464" s="19">
        <v>37081</v>
      </c>
      <c r="B464" s="42">
        <v>190</v>
      </c>
      <c r="C464" s="21">
        <v>0.0141203701</v>
      </c>
      <c r="D464" s="59">
        <v>0.0141203701</v>
      </c>
      <c r="E464" s="23">
        <v>4544</v>
      </c>
      <c r="F464" s="55">
        <v>0</v>
      </c>
      <c r="G464" s="43">
        <v>94.03432914</v>
      </c>
      <c r="H464" s="43">
        <v>-68.66064955</v>
      </c>
      <c r="I464" s="47">
        <v>836</v>
      </c>
      <c r="J464" s="49">
        <f t="shared" si="49"/>
        <v>796.02</v>
      </c>
      <c r="K464" s="61">
        <f t="shared" si="47"/>
        <v>2003.6932632927555</v>
      </c>
      <c r="L464" s="61">
        <f t="shared" si="50"/>
        <v>1978.9932632927555</v>
      </c>
      <c r="M464" s="61">
        <f t="shared" si="48"/>
        <v>2012.6932632927555</v>
      </c>
      <c r="N464" s="48">
        <f t="shared" si="51"/>
        <v>1995.8432632927556</v>
      </c>
      <c r="O464" s="49">
        <v>14</v>
      </c>
      <c r="P464" s="49">
        <v>91.1</v>
      </c>
      <c r="Q464" s="49">
        <v>53.5</v>
      </c>
      <c r="Z464" s="51">
        <v>1.156</v>
      </c>
      <c r="AA464" s="45">
        <v>123.828</v>
      </c>
      <c r="AB464" s="45">
        <f t="shared" si="45"/>
        <v>105.53366666666666</v>
      </c>
      <c r="AC464" s="51">
        <v>0.121</v>
      </c>
      <c r="AD464" s="52">
        <v>0</v>
      </c>
      <c r="AE464" s="52">
        <f t="shared" si="46"/>
        <v>0</v>
      </c>
      <c r="AF464" s="53">
        <v>10</v>
      </c>
      <c r="AG464" s="48">
        <v>1995.8432632927556</v>
      </c>
    </row>
    <row r="465" spans="1:33" ht="12.75">
      <c r="A465" s="19">
        <v>37081</v>
      </c>
      <c r="B465" s="42">
        <v>190</v>
      </c>
      <c r="C465" s="21">
        <v>0.0142361112</v>
      </c>
      <c r="D465" s="59">
        <v>0.0142361112</v>
      </c>
      <c r="E465" s="23">
        <v>4554</v>
      </c>
      <c r="F465" s="55">
        <v>0</v>
      </c>
      <c r="G465" s="43">
        <v>94.02797962</v>
      </c>
      <c r="H465" s="43">
        <v>-68.66139688</v>
      </c>
      <c r="I465" s="47">
        <v>836.8</v>
      </c>
      <c r="J465" s="49">
        <f t="shared" si="49"/>
        <v>796.8199999999999</v>
      </c>
      <c r="K465" s="61">
        <f t="shared" si="47"/>
        <v>1995.3519839976798</v>
      </c>
      <c r="L465" s="61">
        <f t="shared" si="50"/>
        <v>1970.6519839976797</v>
      </c>
      <c r="M465" s="61">
        <f t="shared" si="48"/>
        <v>2004.3519839976798</v>
      </c>
      <c r="N465" s="48">
        <f t="shared" si="51"/>
        <v>1987.5019839976799</v>
      </c>
      <c r="O465" s="49">
        <v>14.2</v>
      </c>
      <c r="P465" s="49">
        <v>89.6</v>
      </c>
      <c r="Q465" s="49">
        <v>47.6</v>
      </c>
      <c r="R465" s="20">
        <v>1.09E-05</v>
      </c>
      <c r="S465" s="20">
        <v>3.716E-05</v>
      </c>
      <c r="T465" s="20">
        <v>2.407E-05</v>
      </c>
      <c r="U465" s="20">
        <v>1.309E-05</v>
      </c>
      <c r="V465" s="50">
        <v>774.9</v>
      </c>
      <c r="W465" s="50">
        <v>310.8</v>
      </c>
      <c r="X465" s="50">
        <v>301.7</v>
      </c>
      <c r="Y465" s="50">
        <v>14.3</v>
      </c>
      <c r="Z465" s="51">
        <v>1.098</v>
      </c>
      <c r="AA465" s="45">
        <v>75.628</v>
      </c>
      <c r="AB465" s="45">
        <f t="shared" si="45"/>
        <v>106.32066666666667</v>
      </c>
      <c r="AC465" s="51">
        <v>0.142</v>
      </c>
      <c r="AD465" s="52">
        <v>0</v>
      </c>
      <c r="AE465" s="52">
        <f t="shared" si="46"/>
        <v>0</v>
      </c>
      <c r="AF465" s="53">
        <v>10</v>
      </c>
      <c r="AG465" s="48">
        <v>1987.5019839976799</v>
      </c>
    </row>
    <row r="466" spans="1:33" ht="12.75">
      <c r="A466" s="19">
        <v>37081</v>
      </c>
      <c r="B466" s="42">
        <v>190</v>
      </c>
      <c r="C466" s="21">
        <v>0.0143518522</v>
      </c>
      <c r="D466" s="59">
        <v>0.0143518522</v>
      </c>
      <c r="E466" s="23">
        <v>4564</v>
      </c>
      <c r="F466" s="55">
        <v>0</v>
      </c>
      <c r="G466" s="43">
        <v>94.02163009</v>
      </c>
      <c r="H466" s="43">
        <v>-68.66214422</v>
      </c>
      <c r="I466" s="47">
        <v>837</v>
      </c>
      <c r="J466" s="49">
        <f t="shared" si="49"/>
        <v>797.02</v>
      </c>
      <c r="K466" s="61">
        <f t="shared" si="47"/>
        <v>1993.2679727002876</v>
      </c>
      <c r="L466" s="61">
        <f t="shared" si="50"/>
        <v>1968.5679727002876</v>
      </c>
      <c r="M466" s="61">
        <f t="shared" si="48"/>
        <v>2002.2679727002876</v>
      </c>
      <c r="N466" s="48">
        <f t="shared" si="51"/>
        <v>1985.4179727002875</v>
      </c>
      <c r="O466" s="49">
        <v>14.2</v>
      </c>
      <c r="P466" s="49">
        <v>89.6</v>
      </c>
      <c r="Q466" s="49">
        <v>56.9</v>
      </c>
      <c r="Z466" s="51">
        <v>1.006</v>
      </c>
      <c r="AA466" s="45">
        <v>27.508</v>
      </c>
      <c r="AB466" s="45">
        <f t="shared" si="45"/>
        <v>90.80083333333334</v>
      </c>
      <c r="AC466" s="51">
        <v>0.142</v>
      </c>
      <c r="AD466" s="52">
        <v>0</v>
      </c>
      <c r="AE466" s="52">
        <f t="shared" si="46"/>
        <v>0</v>
      </c>
      <c r="AF466" s="53">
        <v>10</v>
      </c>
      <c r="AG466" s="48">
        <v>1985.4179727002875</v>
      </c>
    </row>
    <row r="467" spans="1:33" ht="12.75">
      <c r="A467" s="19">
        <v>37081</v>
      </c>
      <c r="B467" s="42">
        <v>190</v>
      </c>
      <c r="C467" s="21">
        <v>0.0144675924</v>
      </c>
      <c r="D467" s="59">
        <v>0.0144675924</v>
      </c>
      <c r="E467" s="23">
        <v>4574</v>
      </c>
      <c r="F467" s="55">
        <v>0</v>
      </c>
      <c r="G467" s="43">
        <v>94.01528057</v>
      </c>
      <c r="H467" s="43">
        <v>-68.66289156</v>
      </c>
      <c r="I467" s="47">
        <v>839.4</v>
      </c>
      <c r="J467" s="49">
        <f t="shared" si="49"/>
        <v>799.42</v>
      </c>
      <c r="K467" s="61">
        <f t="shared" si="47"/>
        <v>1968.3005472954237</v>
      </c>
      <c r="L467" s="61">
        <f t="shared" si="50"/>
        <v>1943.6005472954237</v>
      </c>
      <c r="M467" s="61">
        <f t="shared" si="48"/>
        <v>1977.3005472954237</v>
      </c>
      <c r="N467" s="48">
        <f t="shared" si="51"/>
        <v>1960.4505472954238</v>
      </c>
      <c r="O467" s="49">
        <v>14.4</v>
      </c>
      <c r="P467" s="49">
        <v>89.9</v>
      </c>
      <c r="Q467" s="49">
        <v>54.9</v>
      </c>
      <c r="Z467" s="51">
        <v>1.034</v>
      </c>
      <c r="AA467" s="45">
        <v>28.309</v>
      </c>
      <c r="AB467" s="45">
        <f t="shared" si="45"/>
        <v>83.44783333333332</v>
      </c>
      <c r="AC467" s="51">
        <v>0.141</v>
      </c>
      <c r="AD467" s="52">
        <v>0</v>
      </c>
      <c r="AE467" s="52">
        <f t="shared" si="46"/>
        <v>0</v>
      </c>
      <c r="AF467" s="53">
        <v>10</v>
      </c>
      <c r="AG467" s="48">
        <v>1960.4505472954238</v>
      </c>
    </row>
    <row r="468" spans="1:33" ht="12.75">
      <c r="A468" s="19">
        <v>37081</v>
      </c>
      <c r="B468" s="42">
        <v>190</v>
      </c>
      <c r="C468" s="21">
        <v>0.0145833334</v>
      </c>
      <c r="D468" s="59">
        <v>0.0145833334</v>
      </c>
      <c r="E468" s="23">
        <v>4584</v>
      </c>
      <c r="F468" s="55">
        <v>0</v>
      </c>
      <c r="G468" s="43">
        <v>94.00898578</v>
      </c>
      <c r="H468" s="43">
        <v>-68.66363245</v>
      </c>
      <c r="I468" s="47">
        <v>841.1</v>
      </c>
      <c r="J468" s="49">
        <f t="shared" si="49"/>
        <v>801.12</v>
      </c>
      <c r="K468" s="61">
        <f t="shared" si="47"/>
        <v>1950.6605974772754</v>
      </c>
      <c r="L468" s="61">
        <f t="shared" si="50"/>
        <v>1925.9605974772753</v>
      </c>
      <c r="M468" s="61">
        <f t="shared" si="48"/>
        <v>1959.6605974772754</v>
      </c>
      <c r="N468" s="48">
        <f t="shared" si="51"/>
        <v>1942.8105974772752</v>
      </c>
      <c r="O468" s="49">
        <v>14.5</v>
      </c>
      <c r="P468" s="49">
        <v>90.6</v>
      </c>
      <c r="Q468" s="49">
        <v>54.4</v>
      </c>
      <c r="Z468" s="51">
        <v>1.067</v>
      </c>
      <c r="AA468" s="45">
        <v>78.029</v>
      </c>
      <c r="AB468" s="45">
        <f t="shared" si="45"/>
        <v>76.06816666666667</v>
      </c>
      <c r="AC468" s="51">
        <v>0.132</v>
      </c>
      <c r="AD468" s="52">
        <v>0</v>
      </c>
      <c r="AE468" s="52">
        <f t="shared" si="46"/>
        <v>0</v>
      </c>
      <c r="AF468" s="53">
        <v>10</v>
      </c>
      <c r="AG468" s="48">
        <v>1942.8105974772752</v>
      </c>
    </row>
    <row r="469" spans="1:33" ht="12.75">
      <c r="A469" s="19">
        <v>37081</v>
      </c>
      <c r="B469" s="42">
        <v>190</v>
      </c>
      <c r="C469" s="21">
        <v>0.0146990744</v>
      </c>
      <c r="D469" s="59">
        <v>0.0146990744</v>
      </c>
      <c r="E469" s="23">
        <v>4594</v>
      </c>
      <c r="F469" s="55">
        <v>0</v>
      </c>
      <c r="G469" s="43">
        <v>94.00263626</v>
      </c>
      <c r="H469" s="43">
        <v>-68.66437979</v>
      </c>
      <c r="I469" s="47">
        <v>842.1</v>
      </c>
      <c r="J469" s="49">
        <f t="shared" si="49"/>
        <v>802.12</v>
      </c>
      <c r="K469" s="61">
        <f t="shared" si="47"/>
        <v>1940.301633817589</v>
      </c>
      <c r="L469" s="61">
        <f t="shared" si="50"/>
        <v>1915.601633817589</v>
      </c>
      <c r="M469" s="61">
        <f t="shared" si="48"/>
        <v>1949.301633817589</v>
      </c>
      <c r="N469" s="48">
        <f t="shared" si="51"/>
        <v>1932.451633817589</v>
      </c>
      <c r="O469" s="49">
        <v>14.6</v>
      </c>
      <c r="P469" s="49">
        <v>90.4</v>
      </c>
      <c r="Q469" s="49">
        <v>50.6</v>
      </c>
      <c r="S469" s="20">
        <v>3.879E-05</v>
      </c>
      <c r="T469" s="20">
        <v>2.45E-05</v>
      </c>
      <c r="U469" s="20">
        <v>1.349E-05</v>
      </c>
      <c r="V469" s="50">
        <v>778.8</v>
      </c>
      <c r="W469" s="50">
        <v>310.7</v>
      </c>
      <c r="X469" s="50">
        <v>301.7</v>
      </c>
      <c r="Y469" s="50">
        <v>14.5</v>
      </c>
      <c r="Z469" s="51">
        <v>1.196</v>
      </c>
      <c r="AA469" s="45">
        <v>127.829</v>
      </c>
      <c r="AB469" s="45">
        <f t="shared" si="45"/>
        <v>76.85516666666668</v>
      </c>
      <c r="AC469" s="51">
        <v>0.142</v>
      </c>
      <c r="AD469" s="52">
        <v>0</v>
      </c>
      <c r="AE469" s="52">
        <f t="shared" si="46"/>
        <v>0</v>
      </c>
      <c r="AF469" s="53">
        <v>10</v>
      </c>
      <c r="AG469" s="48">
        <v>1932.451633817589</v>
      </c>
    </row>
    <row r="470" spans="1:33" ht="12.75">
      <c r="A470" s="19">
        <v>37081</v>
      </c>
      <c r="B470" s="42">
        <v>190</v>
      </c>
      <c r="C470" s="21">
        <v>0.0148148146</v>
      </c>
      <c r="D470" s="59">
        <v>0.0148148146</v>
      </c>
      <c r="E470" s="23">
        <v>4604</v>
      </c>
      <c r="F470" s="55">
        <v>0</v>
      </c>
      <c r="G470" s="43">
        <v>93.99628673</v>
      </c>
      <c r="H470" s="43">
        <v>-68.66512713</v>
      </c>
      <c r="I470" s="47">
        <v>843.2</v>
      </c>
      <c r="J470" s="49">
        <f t="shared" si="49"/>
        <v>803.22</v>
      </c>
      <c r="K470" s="61">
        <f t="shared" si="47"/>
        <v>1928.9216794916795</v>
      </c>
      <c r="L470" s="61">
        <f t="shared" si="50"/>
        <v>1904.2216794916794</v>
      </c>
      <c r="M470" s="61">
        <f t="shared" si="48"/>
        <v>1937.9216794916795</v>
      </c>
      <c r="N470" s="48">
        <f t="shared" si="51"/>
        <v>1921.0716794916793</v>
      </c>
      <c r="O470" s="49">
        <v>14.8</v>
      </c>
      <c r="P470" s="49">
        <v>90</v>
      </c>
      <c r="Q470" s="49">
        <v>54.6</v>
      </c>
      <c r="Z470" s="51">
        <v>1.197</v>
      </c>
      <c r="AA470" s="45">
        <v>128.71</v>
      </c>
      <c r="AB470" s="45">
        <f t="shared" si="45"/>
        <v>77.66883333333334</v>
      </c>
      <c r="AC470" s="51">
        <v>0.142</v>
      </c>
      <c r="AD470" s="52">
        <v>0</v>
      </c>
      <c r="AE470" s="52">
        <f t="shared" si="46"/>
        <v>0</v>
      </c>
      <c r="AF470" s="53">
        <v>10</v>
      </c>
      <c r="AG470" s="48">
        <v>1921.0716794916793</v>
      </c>
    </row>
    <row r="471" spans="1:33" ht="12.75">
      <c r="A471" s="19">
        <v>37081</v>
      </c>
      <c r="B471" s="42">
        <v>190</v>
      </c>
      <c r="C471" s="21">
        <v>0.0149305556</v>
      </c>
      <c r="D471" s="59">
        <v>0.0149305556</v>
      </c>
      <c r="E471" s="23">
        <v>4614</v>
      </c>
      <c r="F471" s="55">
        <v>0</v>
      </c>
      <c r="G471" s="43">
        <v>93.98993721</v>
      </c>
      <c r="H471" s="43">
        <v>-68.66587446</v>
      </c>
      <c r="I471" s="47">
        <v>845.2</v>
      </c>
      <c r="J471" s="49">
        <f t="shared" si="49"/>
        <v>805.22</v>
      </c>
      <c r="K471" s="61">
        <f t="shared" si="47"/>
        <v>1908.2707241518247</v>
      </c>
      <c r="L471" s="61">
        <f t="shared" si="50"/>
        <v>1883.5707241518246</v>
      </c>
      <c r="M471" s="61">
        <f t="shared" si="48"/>
        <v>1917.2707241518247</v>
      </c>
      <c r="N471" s="48">
        <f t="shared" si="51"/>
        <v>1900.4207241518247</v>
      </c>
      <c r="O471" s="49">
        <v>15</v>
      </c>
      <c r="P471" s="49">
        <v>89.5</v>
      </c>
      <c r="Q471" s="49">
        <v>49.5</v>
      </c>
      <c r="R471" s="20">
        <v>1.08E-05</v>
      </c>
      <c r="Z471" s="51">
        <v>1.147</v>
      </c>
      <c r="AA471" s="45">
        <v>80.51</v>
      </c>
      <c r="AB471" s="45">
        <f t="shared" si="45"/>
        <v>78.4825</v>
      </c>
      <c r="AC471" s="51">
        <v>0.142</v>
      </c>
      <c r="AD471" s="52">
        <v>0</v>
      </c>
      <c r="AE471" s="52">
        <f t="shared" si="46"/>
        <v>0</v>
      </c>
      <c r="AF471" s="53">
        <v>10</v>
      </c>
      <c r="AG471" s="48">
        <v>1900.4207241518247</v>
      </c>
    </row>
    <row r="472" spans="1:33" ht="12.75">
      <c r="A472" s="19">
        <v>37081</v>
      </c>
      <c r="B472" s="42">
        <v>190</v>
      </c>
      <c r="C472" s="21">
        <v>0.0150462966</v>
      </c>
      <c r="D472" s="59">
        <v>0.0150462966</v>
      </c>
      <c r="E472" s="23">
        <v>4624</v>
      </c>
      <c r="F472" s="55">
        <v>0</v>
      </c>
      <c r="G472" s="43">
        <v>93.98364242</v>
      </c>
      <c r="H472" s="43">
        <v>-68.66661536</v>
      </c>
      <c r="I472" s="47">
        <v>846.2</v>
      </c>
      <c r="J472" s="49">
        <f t="shared" si="49"/>
        <v>806.22</v>
      </c>
      <c r="K472" s="61">
        <f t="shared" si="47"/>
        <v>1897.9644732979968</v>
      </c>
      <c r="L472" s="61">
        <f t="shared" si="50"/>
        <v>1873.2644732979968</v>
      </c>
      <c r="M472" s="61">
        <f t="shared" si="48"/>
        <v>1906.9644732979968</v>
      </c>
      <c r="N472" s="48">
        <f t="shared" si="51"/>
        <v>1890.114473297997</v>
      </c>
      <c r="O472" s="49">
        <v>15.1</v>
      </c>
      <c r="P472" s="49">
        <v>89</v>
      </c>
      <c r="Q472" s="49">
        <v>54.9</v>
      </c>
      <c r="S472" s="20">
        <v>4.169E-05</v>
      </c>
      <c r="T472" s="20">
        <v>2.66E-05</v>
      </c>
      <c r="U472" s="20">
        <v>1.44E-05</v>
      </c>
      <c r="V472" s="50">
        <v>782.8</v>
      </c>
      <c r="W472" s="50">
        <v>310.6</v>
      </c>
      <c r="X472" s="50">
        <v>301.6</v>
      </c>
      <c r="Y472" s="50">
        <v>14.9</v>
      </c>
      <c r="Z472" s="51">
        <v>1.067</v>
      </c>
      <c r="AA472" s="45">
        <v>81.23</v>
      </c>
      <c r="AB472" s="45">
        <f t="shared" si="45"/>
        <v>87.43616666666667</v>
      </c>
      <c r="AC472" s="51">
        <v>0.132</v>
      </c>
      <c r="AD472" s="52">
        <v>0</v>
      </c>
      <c r="AE472" s="52">
        <f t="shared" si="46"/>
        <v>0</v>
      </c>
      <c r="AF472" s="53">
        <v>10</v>
      </c>
      <c r="AG472" s="48">
        <v>1890.114473297997</v>
      </c>
    </row>
    <row r="473" spans="1:33" ht="12.75">
      <c r="A473" s="19">
        <v>37081</v>
      </c>
      <c r="B473" s="42">
        <v>190</v>
      </c>
      <c r="C473" s="21">
        <v>0.0151620368</v>
      </c>
      <c r="D473" s="59">
        <v>0.0151620368</v>
      </c>
      <c r="E473" s="23">
        <v>4634</v>
      </c>
      <c r="F473" s="55">
        <v>0</v>
      </c>
      <c r="G473" s="43">
        <v>93.97729289</v>
      </c>
      <c r="H473" s="43">
        <v>-68.66736269</v>
      </c>
      <c r="I473" s="47">
        <v>847.9</v>
      </c>
      <c r="J473" s="49">
        <f t="shared" si="49"/>
        <v>807.92</v>
      </c>
      <c r="K473" s="61">
        <f t="shared" si="47"/>
        <v>1880.4731496806019</v>
      </c>
      <c r="L473" s="61">
        <f t="shared" si="50"/>
        <v>1855.7731496806018</v>
      </c>
      <c r="M473" s="61">
        <f t="shared" si="48"/>
        <v>1889.4731496806019</v>
      </c>
      <c r="N473" s="48">
        <f t="shared" si="51"/>
        <v>1872.6231496806017</v>
      </c>
      <c r="O473" s="49">
        <v>15.2</v>
      </c>
      <c r="P473" s="49">
        <v>88.5</v>
      </c>
      <c r="Q473" s="49">
        <v>50.9</v>
      </c>
      <c r="Z473" s="51">
        <v>1.097</v>
      </c>
      <c r="AA473" s="45">
        <v>82.03</v>
      </c>
      <c r="AB473" s="45">
        <f t="shared" si="45"/>
        <v>96.38966666666666</v>
      </c>
      <c r="AC473" s="51">
        <v>0.131</v>
      </c>
      <c r="AD473" s="52">
        <v>0</v>
      </c>
      <c r="AE473" s="52">
        <f t="shared" si="46"/>
        <v>0</v>
      </c>
      <c r="AF473" s="53">
        <v>10</v>
      </c>
      <c r="AG473" s="48">
        <v>1872.6231496806017</v>
      </c>
    </row>
    <row r="474" spans="1:33" ht="12.75">
      <c r="A474" s="19">
        <v>37081</v>
      </c>
      <c r="B474" s="42">
        <v>190</v>
      </c>
      <c r="C474" s="21">
        <v>0.0152777778</v>
      </c>
      <c r="D474" s="59">
        <v>0.0152777778</v>
      </c>
      <c r="E474" s="23">
        <v>4644</v>
      </c>
      <c r="F474" s="55">
        <v>0</v>
      </c>
      <c r="G474" s="43">
        <v>93.97094337</v>
      </c>
      <c r="H474" s="43">
        <v>-68.66811003</v>
      </c>
      <c r="I474" s="47">
        <v>849.7</v>
      </c>
      <c r="J474" s="49">
        <f t="shared" si="49"/>
        <v>809.72</v>
      </c>
      <c r="K474" s="61">
        <f t="shared" si="47"/>
        <v>1861.992995086698</v>
      </c>
      <c r="L474" s="61">
        <f t="shared" si="50"/>
        <v>1837.292995086698</v>
      </c>
      <c r="M474" s="61">
        <f t="shared" si="48"/>
        <v>1870.992995086698</v>
      </c>
      <c r="N474" s="48">
        <f t="shared" si="51"/>
        <v>1854.1429950866982</v>
      </c>
      <c r="O474" s="49">
        <v>15.3</v>
      </c>
      <c r="P474" s="49">
        <v>89.3</v>
      </c>
      <c r="Q474" s="49">
        <v>56.5</v>
      </c>
      <c r="Z474" s="51">
        <v>1.139</v>
      </c>
      <c r="AA474" s="45">
        <v>82.911</v>
      </c>
      <c r="AB474" s="45">
        <f t="shared" si="45"/>
        <v>97.20333333333333</v>
      </c>
      <c r="AC474" s="51">
        <v>0.132</v>
      </c>
      <c r="AD474" s="52">
        <v>0</v>
      </c>
      <c r="AE474" s="52">
        <f t="shared" si="46"/>
        <v>0</v>
      </c>
      <c r="AF474" s="53">
        <v>10</v>
      </c>
      <c r="AG474" s="48">
        <v>1854.1429950866982</v>
      </c>
    </row>
    <row r="475" spans="1:33" ht="12.75">
      <c r="A475" s="19">
        <v>37081</v>
      </c>
      <c r="B475" s="42">
        <v>190</v>
      </c>
      <c r="C475" s="21">
        <v>0.0153935188</v>
      </c>
      <c r="D475" s="59">
        <v>0.0153935188</v>
      </c>
      <c r="E475" s="23">
        <v>4654</v>
      </c>
      <c r="F475" s="55">
        <v>0</v>
      </c>
      <c r="G475" s="43">
        <v>93.96459385</v>
      </c>
      <c r="H475" s="43">
        <v>-68.66885737</v>
      </c>
      <c r="I475" s="47">
        <v>851.4</v>
      </c>
      <c r="J475" s="49">
        <f t="shared" si="49"/>
        <v>811.42</v>
      </c>
      <c r="K475" s="61">
        <f t="shared" si="47"/>
        <v>1844.5771981698215</v>
      </c>
      <c r="L475" s="61">
        <f t="shared" si="50"/>
        <v>1819.8771981698214</v>
      </c>
      <c r="M475" s="61">
        <f t="shared" si="48"/>
        <v>1853.5771981698215</v>
      </c>
      <c r="N475" s="48">
        <f t="shared" si="51"/>
        <v>1836.7271981698213</v>
      </c>
      <c r="O475" s="49">
        <v>15.5</v>
      </c>
      <c r="P475" s="49">
        <v>88.9</v>
      </c>
      <c r="Q475" s="49">
        <v>52.6</v>
      </c>
      <c r="S475" s="20">
        <v>4.017E-05</v>
      </c>
      <c r="T475" s="20">
        <v>2.554E-05</v>
      </c>
      <c r="U475" s="20">
        <v>1.435E-05</v>
      </c>
      <c r="V475" s="50">
        <v>787.4</v>
      </c>
      <c r="W475" s="50">
        <v>310.5</v>
      </c>
      <c r="X475" s="50">
        <v>301.6</v>
      </c>
      <c r="Y475" s="50">
        <v>15.4</v>
      </c>
      <c r="Z475" s="51">
        <v>1.148</v>
      </c>
      <c r="AA475" s="45">
        <v>83.711</v>
      </c>
      <c r="AB475" s="45">
        <f t="shared" si="45"/>
        <v>89.85033333333332</v>
      </c>
      <c r="AC475" s="51">
        <v>0.132</v>
      </c>
      <c r="AD475" s="52">
        <v>0</v>
      </c>
      <c r="AE475" s="52">
        <f t="shared" si="46"/>
        <v>0</v>
      </c>
      <c r="AF475" s="53">
        <v>10</v>
      </c>
      <c r="AG475" s="48">
        <v>1836.7271981698213</v>
      </c>
    </row>
    <row r="476" spans="1:33" ht="12.75">
      <c r="A476" s="19">
        <v>37081</v>
      </c>
      <c r="B476" s="42">
        <v>190</v>
      </c>
      <c r="C476" s="21">
        <v>0.015509259</v>
      </c>
      <c r="D476" s="59">
        <v>0.015509259</v>
      </c>
      <c r="E476" s="23">
        <v>4664</v>
      </c>
      <c r="F476" s="55">
        <v>0</v>
      </c>
      <c r="G476" s="43">
        <v>93.95829906</v>
      </c>
      <c r="H476" s="43">
        <v>-68.66959826</v>
      </c>
      <c r="I476" s="47">
        <v>853.3</v>
      </c>
      <c r="J476" s="49">
        <f t="shared" si="49"/>
        <v>813.3199999999999</v>
      </c>
      <c r="K476" s="61">
        <f t="shared" si="47"/>
        <v>1825.1556109633505</v>
      </c>
      <c r="L476" s="61">
        <f t="shared" si="50"/>
        <v>1800.4556109633504</v>
      </c>
      <c r="M476" s="61">
        <f t="shared" si="48"/>
        <v>1834.1556109633505</v>
      </c>
      <c r="N476" s="48">
        <f t="shared" si="51"/>
        <v>1817.3056109633503</v>
      </c>
      <c r="O476" s="49">
        <v>15.6</v>
      </c>
      <c r="P476" s="49">
        <v>89.1</v>
      </c>
      <c r="Q476" s="49">
        <v>56.5</v>
      </c>
      <c r="Z476" s="51">
        <v>1.116</v>
      </c>
      <c r="AA476" s="45">
        <v>84.431</v>
      </c>
      <c r="AB476" s="45">
        <f t="shared" si="45"/>
        <v>82.4705</v>
      </c>
      <c r="AC476" s="51">
        <v>0.121</v>
      </c>
      <c r="AD476" s="52">
        <v>0</v>
      </c>
      <c r="AE476" s="52">
        <f t="shared" si="46"/>
        <v>0</v>
      </c>
      <c r="AF476" s="53">
        <v>10</v>
      </c>
      <c r="AG476" s="48">
        <v>1817.3056109633503</v>
      </c>
    </row>
    <row r="477" spans="1:33" ht="12.75">
      <c r="A477" s="19">
        <v>37081</v>
      </c>
      <c r="B477" s="42">
        <v>190</v>
      </c>
      <c r="C477" s="21">
        <v>0.015625</v>
      </c>
      <c r="D477" s="59">
        <v>0.015625</v>
      </c>
      <c r="E477" s="23">
        <v>4674</v>
      </c>
      <c r="F477" s="55">
        <v>0</v>
      </c>
      <c r="G477" s="43">
        <v>93.95194953</v>
      </c>
      <c r="H477" s="43">
        <v>-68.6703456</v>
      </c>
      <c r="I477" s="47">
        <v>854.6</v>
      </c>
      <c r="J477" s="49">
        <f t="shared" si="49"/>
        <v>814.62</v>
      </c>
      <c r="K477" s="61">
        <f t="shared" si="47"/>
        <v>1811.8932805601996</v>
      </c>
      <c r="L477" s="61">
        <f t="shared" si="50"/>
        <v>1787.1932805601996</v>
      </c>
      <c r="M477" s="61">
        <f t="shared" si="48"/>
        <v>1820.8932805601996</v>
      </c>
      <c r="N477" s="48">
        <f t="shared" si="51"/>
        <v>1804.0432805601995</v>
      </c>
      <c r="O477" s="49">
        <v>15.7</v>
      </c>
      <c r="P477" s="49">
        <v>89.1</v>
      </c>
      <c r="Q477" s="49">
        <v>55.5</v>
      </c>
      <c r="R477" s="20">
        <v>1.07E-05</v>
      </c>
      <c r="Z477" s="51">
        <v>1.087</v>
      </c>
      <c r="AA477" s="45">
        <v>85.312</v>
      </c>
      <c r="AB477" s="45">
        <f t="shared" si="45"/>
        <v>83.27083333333333</v>
      </c>
      <c r="AC477" s="51">
        <v>0.111</v>
      </c>
      <c r="AD477" s="52">
        <v>0</v>
      </c>
      <c r="AE477" s="52">
        <f t="shared" si="46"/>
        <v>0</v>
      </c>
      <c r="AF477" s="53">
        <v>10</v>
      </c>
      <c r="AG477" s="48">
        <v>1804.0432805601995</v>
      </c>
    </row>
    <row r="478" spans="1:33" ht="12.75">
      <c r="A478" s="19">
        <v>37081</v>
      </c>
      <c r="B478" s="42">
        <v>190</v>
      </c>
      <c r="C478" s="21">
        <v>0.015740741</v>
      </c>
      <c r="D478" s="59">
        <v>0.015740741</v>
      </c>
      <c r="E478" s="23">
        <v>4684</v>
      </c>
      <c r="F478" s="55">
        <v>0</v>
      </c>
      <c r="G478" s="43">
        <v>93.94560001</v>
      </c>
      <c r="H478" s="43">
        <v>-68.67109294</v>
      </c>
      <c r="I478" s="47">
        <v>855.7</v>
      </c>
      <c r="J478" s="49">
        <f t="shared" si="49"/>
        <v>815.72</v>
      </c>
      <c r="K478" s="61">
        <f t="shared" si="47"/>
        <v>1800.6878290650861</v>
      </c>
      <c r="L478" s="61">
        <f t="shared" si="50"/>
        <v>1775.987829065086</v>
      </c>
      <c r="M478" s="61">
        <f t="shared" si="48"/>
        <v>1809.6878290650861</v>
      </c>
      <c r="N478" s="48">
        <f t="shared" si="51"/>
        <v>1792.8378290650862</v>
      </c>
      <c r="O478" s="49">
        <v>15.7</v>
      </c>
      <c r="P478" s="49">
        <v>89.3</v>
      </c>
      <c r="Q478" s="49">
        <v>61</v>
      </c>
      <c r="S478" s="20">
        <v>3.807E-05</v>
      </c>
      <c r="T478" s="20">
        <v>2.36E-05</v>
      </c>
      <c r="U478" s="20">
        <v>1.219E-05</v>
      </c>
      <c r="V478" s="50">
        <v>792.5</v>
      </c>
      <c r="W478" s="50">
        <v>310.5</v>
      </c>
      <c r="X478" s="50">
        <v>301.5</v>
      </c>
      <c r="Y478" s="50">
        <v>15.6</v>
      </c>
      <c r="Z478" s="51">
        <v>1.197</v>
      </c>
      <c r="AA478" s="45">
        <v>135.112</v>
      </c>
      <c r="AB478" s="45">
        <f t="shared" si="45"/>
        <v>92.25116666666666</v>
      </c>
      <c r="AC478" s="51">
        <v>0.142</v>
      </c>
      <c r="AD478" s="52">
        <v>0</v>
      </c>
      <c r="AE478" s="52">
        <f t="shared" si="46"/>
        <v>0</v>
      </c>
      <c r="AF478" s="53">
        <v>10</v>
      </c>
      <c r="AG478" s="48">
        <v>1792.8378290650862</v>
      </c>
    </row>
    <row r="479" spans="1:33" ht="12.75">
      <c r="A479" s="19">
        <v>37081</v>
      </c>
      <c r="B479" s="42">
        <v>190</v>
      </c>
      <c r="C479" s="21">
        <v>0.0158564821</v>
      </c>
      <c r="D479" s="59">
        <v>0.0158564821</v>
      </c>
      <c r="E479" s="23">
        <v>4694</v>
      </c>
      <c r="F479" s="55">
        <v>0</v>
      </c>
      <c r="G479" s="43">
        <v>93.93930522</v>
      </c>
      <c r="H479" s="43">
        <v>-68.67183383</v>
      </c>
      <c r="I479" s="47">
        <v>857.4</v>
      </c>
      <c r="J479" s="49">
        <f t="shared" si="49"/>
        <v>817.42</v>
      </c>
      <c r="K479" s="61">
        <f t="shared" si="47"/>
        <v>1783.4000001818931</v>
      </c>
      <c r="L479" s="61">
        <f t="shared" si="50"/>
        <v>1758.700000181893</v>
      </c>
      <c r="M479" s="61">
        <f t="shared" si="48"/>
        <v>1792.4000001818931</v>
      </c>
      <c r="N479" s="48">
        <f t="shared" si="51"/>
        <v>1775.5500001818932</v>
      </c>
      <c r="O479" s="49">
        <v>15.9</v>
      </c>
      <c r="P479" s="49">
        <v>88.8</v>
      </c>
      <c r="Q479" s="49">
        <v>56.1</v>
      </c>
      <c r="Z479" s="51">
        <v>1.147</v>
      </c>
      <c r="AA479" s="45">
        <v>86.832</v>
      </c>
      <c r="AB479" s="45">
        <f t="shared" si="45"/>
        <v>93.05149999999999</v>
      </c>
      <c r="AC479" s="51">
        <v>0.142</v>
      </c>
      <c r="AD479" s="52">
        <v>0</v>
      </c>
      <c r="AE479" s="52">
        <f t="shared" si="46"/>
        <v>0</v>
      </c>
      <c r="AF479" s="53">
        <v>10</v>
      </c>
      <c r="AG479" s="48">
        <v>1775.5500001818932</v>
      </c>
    </row>
    <row r="480" spans="1:33" ht="12.75">
      <c r="A480" s="19">
        <v>37081</v>
      </c>
      <c r="B480" s="42">
        <v>190</v>
      </c>
      <c r="C480" s="21">
        <v>0.0159722231</v>
      </c>
      <c r="D480" s="59">
        <v>0.0159722231</v>
      </c>
      <c r="E480" s="23">
        <v>4704</v>
      </c>
      <c r="F480" s="55">
        <v>0</v>
      </c>
      <c r="G480" s="43">
        <v>93.9329557</v>
      </c>
      <c r="H480" s="43">
        <v>-68.67258117</v>
      </c>
      <c r="I480" s="47">
        <v>858.2</v>
      </c>
      <c r="J480" s="49">
        <f t="shared" si="49"/>
        <v>818.22</v>
      </c>
      <c r="K480" s="61">
        <f t="shared" si="47"/>
        <v>1775.276988238758</v>
      </c>
      <c r="L480" s="61">
        <f t="shared" si="50"/>
        <v>1750.5769882387578</v>
      </c>
      <c r="M480" s="61">
        <f t="shared" si="48"/>
        <v>1784.276988238758</v>
      </c>
      <c r="N480" s="48">
        <f t="shared" si="51"/>
        <v>1767.426988238758</v>
      </c>
      <c r="O480" s="49">
        <v>15.9</v>
      </c>
      <c r="P480" s="49">
        <v>88.9</v>
      </c>
      <c r="Q480" s="49">
        <v>61.9</v>
      </c>
      <c r="Z480" s="51">
        <v>1.168</v>
      </c>
      <c r="AA480" s="45">
        <v>136.633</v>
      </c>
      <c r="AB480" s="45">
        <f t="shared" si="45"/>
        <v>102.00516666666668</v>
      </c>
      <c r="AC480" s="51">
        <v>0.132</v>
      </c>
      <c r="AD480" s="52">
        <v>0</v>
      </c>
      <c r="AE480" s="52">
        <f t="shared" si="46"/>
        <v>0</v>
      </c>
      <c r="AF480" s="53">
        <v>10</v>
      </c>
      <c r="AG480" s="48">
        <v>1767.426988238758</v>
      </c>
    </row>
    <row r="481" spans="1:33" ht="12.75">
      <c r="A481" s="19">
        <v>37081</v>
      </c>
      <c r="B481" s="42">
        <v>190</v>
      </c>
      <c r="C481" s="21">
        <v>0.0160879623</v>
      </c>
      <c r="D481" s="59">
        <v>0.0160879623</v>
      </c>
      <c r="E481" s="23">
        <v>4714</v>
      </c>
      <c r="F481" s="55">
        <v>0</v>
      </c>
      <c r="G481" s="43">
        <v>93.92660617</v>
      </c>
      <c r="H481" s="43">
        <v>-68.67332851</v>
      </c>
      <c r="I481" s="47">
        <v>859.7</v>
      </c>
      <c r="J481" s="49">
        <f t="shared" si="49"/>
        <v>819.72</v>
      </c>
      <c r="K481" s="61">
        <f t="shared" si="47"/>
        <v>1760.0677247247065</v>
      </c>
      <c r="L481" s="61">
        <f t="shared" si="50"/>
        <v>1735.3677247247065</v>
      </c>
      <c r="M481" s="61">
        <f t="shared" si="48"/>
        <v>1769.0677247247065</v>
      </c>
      <c r="N481" s="48">
        <f t="shared" si="51"/>
        <v>1752.2177247247064</v>
      </c>
      <c r="O481" s="49">
        <v>16</v>
      </c>
      <c r="P481" s="49">
        <v>88.9</v>
      </c>
      <c r="Q481" s="49">
        <v>56.4</v>
      </c>
      <c r="S481" s="20">
        <v>3.755E-05</v>
      </c>
      <c r="T481" s="20">
        <v>2.358E-05</v>
      </c>
      <c r="U481" s="20">
        <v>1.27E-05</v>
      </c>
      <c r="V481" s="50">
        <v>796.6</v>
      </c>
      <c r="W481" s="50">
        <v>310.4</v>
      </c>
      <c r="X481" s="50">
        <v>301.4</v>
      </c>
      <c r="Y481" s="50">
        <v>16.2</v>
      </c>
      <c r="Z481" s="51">
        <v>1.209</v>
      </c>
      <c r="AA481" s="45">
        <v>137.513</v>
      </c>
      <c r="AB481" s="45">
        <f t="shared" si="45"/>
        <v>110.97216666666668</v>
      </c>
      <c r="AC481" s="51">
        <v>0.132</v>
      </c>
      <c r="AD481" s="52">
        <v>0</v>
      </c>
      <c r="AE481" s="52">
        <f t="shared" si="46"/>
        <v>0</v>
      </c>
      <c r="AF481" s="53">
        <v>10</v>
      </c>
      <c r="AG481" s="48">
        <v>1752.2177247247064</v>
      </c>
    </row>
    <row r="482" spans="1:33" ht="12.75">
      <c r="A482" s="19">
        <v>37081</v>
      </c>
      <c r="B482" s="42">
        <v>190</v>
      </c>
      <c r="C482" s="21">
        <v>0.0162037034</v>
      </c>
      <c r="D482" s="59">
        <v>0.0162037034</v>
      </c>
      <c r="E482" s="23">
        <v>4724</v>
      </c>
      <c r="F482" s="55">
        <v>0</v>
      </c>
      <c r="G482" s="43">
        <v>93.92025665</v>
      </c>
      <c r="H482" s="43">
        <v>-68.67407584</v>
      </c>
      <c r="I482" s="47">
        <v>861</v>
      </c>
      <c r="J482" s="49">
        <f t="shared" si="49"/>
        <v>821.02</v>
      </c>
      <c r="K482" s="61">
        <f t="shared" si="47"/>
        <v>1746.9088585514073</v>
      </c>
      <c r="L482" s="61">
        <f t="shared" si="50"/>
        <v>1722.2088585514073</v>
      </c>
      <c r="M482" s="61">
        <f t="shared" si="48"/>
        <v>1755.9088585514073</v>
      </c>
      <c r="N482" s="48">
        <f t="shared" si="51"/>
        <v>1739.0588585514074</v>
      </c>
      <c r="O482" s="49">
        <v>16.1</v>
      </c>
      <c r="P482" s="49">
        <v>88.8</v>
      </c>
      <c r="Q482" s="49">
        <v>59.4</v>
      </c>
      <c r="Z482" s="51">
        <v>1.106</v>
      </c>
      <c r="AA482" s="45">
        <v>89.313</v>
      </c>
      <c r="AB482" s="45">
        <f t="shared" si="45"/>
        <v>111.78583333333334</v>
      </c>
      <c r="AC482" s="51">
        <v>0.121</v>
      </c>
      <c r="AD482" s="52">
        <v>0</v>
      </c>
      <c r="AE482" s="52">
        <f t="shared" si="46"/>
        <v>0</v>
      </c>
      <c r="AF482" s="53">
        <v>10</v>
      </c>
      <c r="AG482" s="48">
        <v>1739.0588585514074</v>
      </c>
    </row>
    <row r="483" spans="1:33" ht="12.75">
      <c r="A483" s="19">
        <v>37081</v>
      </c>
      <c r="B483" s="42">
        <v>190</v>
      </c>
      <c r="C483" s="21">
        <v>0.0163194444</v>
      </c>
      <c r="D483" s="59">
        <v>0.0163194444</v>
      </c>
      <c r="E483" s="23">
        <v>4734</v>
      </c>
      <c r="F483" s="55">
        <v>0</v>
      </c>
      <c r="G483" s="43">
        <v>93.91396186</v>
      </c>
      <c r="H483" s="43">
        <v>-68.67481674</v>
      </c>
      <c r="I483" s="47">
        <v>862.3</v>
      </c>
      <c r="J483" s="49">
        <f t="shared" si="49"/>
        <v>822.3199999999999</v>
      </c>
      <c r="K483" s="61">
        <f t="shared" si="47"/>
        <v>1733.7708116037918</v>
      </c>
      <c r="L483" s="61">
        <f t="shared" si="50"/>
        <v>1709.0708116037918</v>
      </c>
      <c r="M483" s="61">
        <f t="shared" si="48"/>
        <v>1742.7708116037918</v>
      </c>
      <c r="N483" s="48">
        <f t="shared" si="51"/>
        <v>1725.9208116037917</v>
      </c>
      <c r="O483" s="49">
        <v>16.2</v>
      </c>
      <c r="P483" s="49">
        <v>88.1</v>
      </c>
      <c r="Q483" s="49">
        <v>54.9</v>
      </c>
      <c r="R483" s="20">
        <v>8.55E-06</v>
      </c>
      <c r="Z483" s="51">
        <v>1.106</v>
      </c>
      <c r="AA483" s="45">
        <v>90.033</v>
      </c>
      <c r="AB483" s="45">
        <f t="shared" si="45"/>
        <v>112.57266666666668</v>
      </c>
      <c r="AC483" s="51">
        <v>0.141</v>
      </c>
      <c r="AD483" s="52">
        <v>0</v>
      </c>
      <c r="AE483" s="52">
        <f t="shared" si="46"/>
        <v>0</v>
      </c>
      <c r="AF483" s="53">
        <v>10</v>
      </c>
      <c r="AG483" s="48">
        <v>1725.9208116037917</v>
      </c>
    </row>
    <row r="484" spans="1:33" ht="12.75">
      <c r="A484" s="19">
        <v>37081</v>
      </c>
      <c r="B484" s="42">
        <v>190</v>
      </c>
      <c r="C484" s="21">
        <v>0.0164351854</v>
      </c>
      <c r="D484" s="59">
        <v>0.0164351854</v>
      </c>
      <c r="E484" s="23">
        <v>4744</v>
      </c>
      <c r="F484" s="55">
        <v>0</v>
      </c>
      <c r="G484" s="43">
        <v>93.90761234</v>
      </c>
      <c r="H484" s="43">
        <v>-68.67556407</v>
      </c>
      <c r="I484" s="47">
        <v>864.4</v>
      </c>
      <c r="J484" s="49">
        <f t="shared" si="49"/>
        <v>824.42</v>
      </c>
      <c r="K484" s="61">
        <f t="shared" si="47"/>
        <v>1712.5916244409777</v>
      </c>
      <c r="L484" s="61">
        <f t="shared" si="50"/>
        <v>1687.8916244409777</v>
      </c>
      <c r="M484" s="61">
        <f t="shared" si="48"/>
        <v>1721.5916244409777</v>
      </c>
      <c r="N484" s="48">
        <f t="shared" si="51"/>
        <v>1704.7416244409778</v>
      </c>
      <c r="O484" s="49">
        <v>16.4</v>
      </c>
      <c r="P484" s="49">
        <v>87.4</v>
      </c>
      <c r="Q484" s="49">
        <v>57.9</v>
      </c>
      <c r="S484" s="20">
        <v>3.796E-05</v>
      </c>
      <c r="T484" s="20">
        <v>2.456E-05</v>
      </c>
      <c r="U484" s="20">
        <v>1.303E-05</v>
      </c>
      <c r="V484" s="50">
        <v>800.9</v>
      </c>
      <c r="W484" s="50">
        <v>310.3</v>
      </c>
      <c r="X484" s="50">
        <v>301.4</v>
      </c>
      <c r="Y484" s="50">
        <v>16.5</v>
      </c>
      <c r="Z484" s="51">
        <v>1.066</v>
      </c>
      <c r="AA484" s="45">
        <v>90.834</v>
      </c>
      <c r="AB484" s="45">
        <f t="shared" si="45"/>
        <v>105.19299999999998</v>
      </c>
      <c r="AC484" s="51">
        <v>0.141</v>
      </c>
      <c r="AD484" s="52">
        <v>0</v>
      </c>
      <c r="AE484" s="52">
        <f t="shared" si="46"/>
        <v>0</v>
      </c>
      <c r="AF484" s="53">
        <v>10</v>
      </c>
      <c r="AG484" s="48">
        <v>1704.7416244409778</v>
      </c>
    </row>
    <row r="485" spans="1:33" ht="12.75">
      <c r="A485" s="19">
        <v>37081</v>
      </c>
      <c r="B485" s="42">
        <v>190</v>
      </c>
      <c r="C485" s="21">
        <v>0.0165509265</v>
      </c>
      <c r="D485" s="59">
        <v>0.0165509265</v>
      </c>
      <c r="E485" s="23">
        <v>4754</v>
      </c>
      <c r="F485" s="55">
        <v>0</v>
      </c>
      <c r="G485" s="43">
        <v>93.90126281</v>
      </c>
      <c r="H485" s="43">
        <v>-68.67631141</v>
      </c>
      <c r="I485" s="47">
        <v>865.7</v>
      </c>
      <c r="J485" s="49">
        <f t="shared" si="49"/>
        <v>825.72</v>
      </c>
      <c r="K485" s="61">
        <f t="shared" si="47"/>
        <v>1699.5077176004345</v>
      </c>
      <c r="L485" s="61">
        <f t="shared" si="50"/>
        <v>1674.8077176004344</v>
      </c>
      <c r="M485" s="61">
        <f t="shared" si="48"/>
        <v>1708.5077176004345</v>
      </c>
      <c r="N485" s="48">
        <f t="shared" si="51"/>
        <v>1691.6577176004344</v>
      </c>
      <c r="O485" s="49">
        <v>16.5</v>
      </c>
      <c r="P485" s="49">
        <v>87.2</v>
      </c>
      <c r="Q485" s="49">
        <v>55.4</v>
      </c>
      <c r="Z485" s="51">
        <v>1.166</v>
      </c>
      <c r="AA485" s="45">
        <v>140.714</v>
      </c>
      <c r="AB485" s="45">
        <f t="shared" si="45"/>
        <v>114.17333333333333</v>
      </c>
      <c r="AC485" s="51">
        <v>0.121</v>
      </c>
      <c r="AD485" s="52">
        <v>0</v>
      </c>
      <c r="AE485" s="52">
        <f t="shared" si="46"/>
        <v>0</v>
      </c>
      <c r="AF485" s="53">
        <v>10</v>
      </c>
      <c r="AG485" s="48">
        <v>1691.6577176004344</v>
      </c>
    </row>
    <row r="486" spans="1:33" ht="12.75">
      <c r="A486" s="19">
        <v>37081</v>
      </c>
      <c r="B486" s="42">
        <v>190</v>
      </c>
      <c r="C486" s="21">
        <v>0.0166666675</v>
      </c>
      <c r="D486" s="59">
        <v>0.0166666675</v>
      </c>
      <c r="E486" s="23">
        <v>4764</v>
      </c>
      <c r="F486" s="55">
        <v>0</v>
      </c>
      <c r="G486" s="43">
        <v>93.89491329</v>
      </c>
      <c r="H486" s="43">
        <v>-68.67705875</v>
      </c>
      <c r="I486" s="47">
        <v>867.6</v>
      </c>
      <c r="J486" s="49">
        <f t="shared" si="49"/>
        <v>827.62</v>
      </c>
      <c r="K486" s="61">
        <f t="shared" si="47"/>
        <v>1680.4220914712062</v>
      </c>
      <c r="L486" s="61">
        <f t="shared" si="50"/>
        <v>1655.722091471206</v>
      </c>
      <c r="M486" s="61">
        <f t="shared" si="48"/>
        <v>1689.4220914712062</v>
      </c>
      <c r="N486" s="48">
        <f t="shared" si="51"/>
        <v>1672.572091471206</v>
      </c>
      <c r="O486" s="49">
        <v>16.7</v>
      </c>
      <c r="P486" s="49">
        <v>87</v>
      </c>
      <c r="Q486" s="49">
        <v>60.5</v>
      </c>
      <c r="Z486" s="51">
        <v>1.197</v>
      </c>
      <c r="AA486" s="45">
        <v>141.514</v>
      </c>
      <c r="AB486" s="45">
        <f t="shared" si="45"/>
        <v>114.98683333333334</v>
      </c>
      <c r="AC486" s="51">
        <v>0.132</v>
      </c>
      <c r="AD486" s="52">
        <v>0</v>
      </c>
      <c r="AE486" s="52">
        <f t="shared" si="46"/>
        <v>0</v>
      </c>
      <c r="AF486" s="53">
        <v>10</v>
      </c>
      <c r="AG486" s="48">
        <v>1672.572091471206</v>
      </c>
    </row>
    <row r="487" spans="1:33" ht="12.75">
      <c r="A487" s="19">
        <v>37081</v>
      </c>
      <c r="B487" s="42">
        <v>190</v>
      </c>
      <c r="C487" s="21">
        <v>0.0167824067</v>
      </c>
      <c r="D487" s="59">
        <v>0.0167824067</v>
      </c>
      <c r="E487" s="23">
        <v>4774</v>
      </c>
      <c r="F487" s="55">
        <v>0</v>
      </c>
      <c r="G487" s="43">
        <v>93.8886185</v>
      </c>
      <c r="H487" s="43">
        <v>-68.67779964</v>
      </c>
      <c r="I487" s="47">
        <v>869.6</v>
      </c>
      <c r="J487" s="49">
        <f t="shared" si="49"/>
        <v>829.62</v>
      </c>
      <c r="K487" s="61">
        <f t="shared" si="47"/>
        <v>1660.3792361132037</v>
      </c>
      <c r="L487" s="61">
        <f t="shared" si="50"/>
        <v>1635.6792361132036</v>
      </c>
      <c r="M487" s="61">
        <f t="shared" si="48"/>
        <v>1669.3792361132037</v>
      </c>
      <c r="N487" s="48">
        <f t="shared" si="51"/>
        <v>1652.5292361132038</v>
      </c>
      <c r="O487" s="49">
        <v>16.9</v>
      </c>
      <c r="P487" s="49">
        <v>86.4</v>
      </c>
      <c r="Q487" s="49">
        <v>55.5</v>
      </c>
      <c r="S487" s="20">
        <v>3.831E-05</v>
      </c>
      <c r="T487" s="20">
        <v>2.393E-05</v>
      </c>
      <c r="U487" s="20">
        <v>1.351E-05</v>
      </c>
      <c r="V487" s="50">
        <v>806.1</v>
      </c>
      <c r="W487" s="50">
        <v>310.3</v>
      </c>
      <c r="X487" s="50">
        <v>301.4</v>
      </c>
      <c r="Y487" s="50">
        <v>16.7</v>
      </c>
      <c r="Z487" s="51">
        <v>1.209</v>
      </c>
      <c r="AA487" s="45">
        <v>142.235</v>
      </c>
      <c r="AB487" s="45">
        <f t="shared" si="45"/>
        <v>115.77383333333334</v>
      </c>
      <c r="AC487" s="51">
        <v>0.121</v>
      </c>
      <c r="AD487" s="52">
        <v>0</v>
      </c>
      <c r="AE487" s="52">
        <f t="shared" si="46"/>
        <v>0</v>
      </c>
      <c r="AF487" s="53">
        <v>10</v>
      </c>
      <c r="AG487" s="48">
        <v>1652.5292361132038</v>
      </c>
    </row>
    <row r="488" spans="1:33" ht="12.75">
      <c r="A488" s="19">
        <v>37081</v>
      </c>
      <c r="B488" s="42">
        <v>190</v>
      </c>
      <c r="C488" s="21">
        <v>0.0168981478</v>
      </c>
      <c r="D488" s="59">
        <v>0.0168981478</v>
      </c>
      <c r="E488" s="23">
        <v>4784</v>
      </c>
      <c r="F488" s="55">
        <v>0</v>
      </c>
      <c r="G488" s="43">
        <v>93.88226898</v>
      </c>
      <c r="H488" s="43">
        <v>-68.67854698</v>
      </c>
      <c r="I488" s="47">
        <v>871.1</v>
      </c>
      <c r="J488" s="49">
        <f t="shared" si="49"/>
        <v>831.12</v>
      </c>
      <c r="K488" s="61">
        <f t="shared" si="47"/>
        <v>1645.3787779497964</v>
      </c>
      <c r="L488" s="61">
        <f t="shared" si="50"/>
        <v>1620.6787779497963</v>
      </c>
      <c r="M488" s="61">
        <f t="shared" si="48"/>
        <v>1654.3787779497964</v>
      </c>
      <c r="N488" s="48">
        <f t="shared" si="51"/>
        <v>1637.5287779497962</v>
      </c>
      <c r="O488" s="49">
        <v>17</v>
      </c>
      <c r="P488" s="49">
        <v>86.7</v>
      </c>
      <c r="Q488" s="49">
        <v>59.4</v>
      </c>
      <c r="Z488" s="51">
        <v>1.196</v>
      </c>
      <c r="AA488" s="45">
        <v>143.035</v>
      </c>
      <c r="AB488" s="45">
        <f t="shared" si="45"/>
        <v>124.7275</v>
      </c>
      <c r="AC488" s="51">
        <v>0.131</v>
      </c>
      <c r="AD488" s="52">
        <v>0</v>
      </c>
      <c r="AE488" s="52">
        <f t="shared" si="46"/>
        <v>0</v>
      </c>
      <c r="AF488" s="53">
        <v>10</v>
      </c>
      <c r="AG488" s="48">
        <v>1637.5287779497962</v>
      </c>
    </row>
    <row r="489" spans="1:33" ht="12.75">
      <c r="A489" s="19">
        <v>37081</v>
      </c>
      <c r="B489" s="42">
        <v>190</v>
      </c>
      <c r="C489" s="21">
        <v>0.0170138888</v>
      </c>
      <c r="D489" s="59">
        <v>0.0170138888</v>
      </c>
      <c r="E489" s="23">
        <v>4794</v>
      </c>
      <c r="F489" s="55">
        <v>0</v>
      </c>
      <c r="G489" s="43">
        <v>93.87591945</v>
      </c>
      <c r="H489" s="43">
        <v>-68.67929432</v>
      </c>
      <c r="I489" s="47">
        <v>872.2</v>
      </c>
      <c r="J489" s="49">
        <f t="shared" si="49"/>
        <v>832.22</v>
      </c>
      <c r="K489" s="61">
        <f t="shared" si="47"/>
        <v>1634.3956381938617</v>
      </c>
      <c r="L489" s="61">
        <f t="shared" si="50"/>
        <v>1609.6956381938617</v>
      </c>
      <c r="M489" s="61">
        <f t="shared" si="48"/>
        <v>1643.3956381938617</v>
      </c>
      <c r="N489" s="48">
        <f t="shared" si="51"/>
        <v>1626.5456381938616</v>
      </c>
      <c r="O489" s="49">
        <v>17.1</v>
      </c>
      <c r="P489" s="49">
        <v>86.5</v>
      </c>
      <c r="Q489" s="49">
        <v>57.6</v>
      </c>
      <c r="R489" s="20">
        <v>9.18E-06</v>
      </c>
      <c r="Z489" s="51">
        <v>1.197</v>
      </c>
      <c r="AA489" s="45">
        <v>143.915</v>
      </c>
      <c r="AB489" s="45">
        <f t="shared" si="45"/>
        <v>133.70783333333333</v>
      </c>
      <c r="AC489" s="51">
        <v>0.152</v>
      </c>
      <c r="AD489" s="52">
        <v>1.11</v>
      </c>
      <c r="AE489" s="52">
        <f t="shared" si="46"/>
        <v>0.18500000000000003</v>
      </c>
      <c r="AF489" s="53">
        <v>10</v>
      </c>
      <c r="AG489" s="48">
        <v>1626.5456381938616</v>
      </c>
    </row>
    <row r="490" spans="1:33" ht="12.75">
      <c r="A490" s="19">
        <v>37081</v>
      </c>
      <c r="B490" s="42">
        <v>190</v>
      </c>
      <c r="C490" s="21">
        <v>0.0171296299</v>
      </c>
      <c r="D490" s="59">
        <v>0.0171296299</v>
      </c>
      <c r="E490" s="23">
        <v>4804</v>
      </c>
      <c r="F490" s="55">
        <v>0</v>
      </c>
      <c r="G490" s="43">
        <v>93.86956993</v>
      </c>
      <c r="H490" s="43">
        <v>-68.68004165</v>
      </c>
      <c r="I490" s="47">
        <v>873.6</v>
      </c>
      <c r="J490" s="49">
        <f t="shared" si="49"/>
        <v>833.62</v>
      </c>
      <c r="K490" s="61">
        <f t="shared" si="47"/>
        <v>1620.438073652441</v>
      </c>
      <c r="L490" s="61">
        <f t="shared" si="50"/>
        <v>1595.738073652441</v>
      </c>
      <c r="M490" s="61">
        <f t="shared" si="48"/>
        <v>1629.438073652441</v>
      </c>
      <c r="N490" s="48">
        <f t="shared" si="51"/>
        <v>1612.588073652441</v>
      </c>
      <c r="O490" s="49">
        <v>17.2</v>
      </c>
      <c r="P490" s="49">
        <v>85.9</v>
      </c>
      <c r="Q490" s="49">
        <v>62.9</v>
      </c>
      <c r="Z490" s="51">
        <v>1.057</v>
      </c>
      <c r="AA490" s="45">
        <v>95.716</v>
      </c>
      <c r="AB490" s="45">
        <f t="shared" si="45"/>
        <v>134.5215</v>
      </c>
      <c r="AC490" s="51">
        <v>0.121</v>
      </c>
      <c r="AD490" s="52">
        <v>0</v>
      </c>
      <c r="AE490" s="52">
        <f t="shared" si="46"/>
        <v>0.18500000000000003</v>
      </c>
      <c r="AF490" s="53">
        <v>10</v>
      </c>
      <c r="AG490" s="48">
        <v>1612.588073652441</v>
      </c>
    </row>
    <row r="491" spans="1:33" ht="12.75">
      <c r="A491" s="19">
        <v>37081</v>
      </c>
      <c r="B491" s="42">
        <v>190</v>
      </c>
      <c r="C491" s="21">
        <v>0.0172453709</v>
      </c>
      <c r="D491" s="59">
        <v>0.0172453709</v>
      </c>
      <c r="E491" s="23">
        <v>4814</v>
      </c>
      <c r="F491" s="55">
        <v>0</v>
      </c>
      <c r="G491" s="43">
        <v>93.86327514</v>
      </c>
      <c r="H491" s="43">
        <v>-68.68078255</v>
      </c>
      <c r="I491" s="47">
        <v>874.8</v>
      </c>
      <c r="J491" s="49">
        <f t="shared" si="49"/>
        <v>834.8199999999999</v>
      </c>
      <c r="K491" s="61">
        <f t="shared" si="47"/>
        <v>1608.4930910763235</v>
      </c>
      <c r="L491" s="61">
        <f t="shared" si="50"/>
        <v>1583.7930910763234</v>
      </c>
      <c r="M491" s="61">
        <f t="shared" si="48"/>
        <v>1617.4930910763235</v>
      </c>
      <c r="N491" s="48">
        <f t="shared" si="51"/>
        <v>1600.6430910763233</v>
      </c>
      <c r="O491" s="49">
        <v>17.3</v>
      </c>
      <c r="P491" s="49">
        <v>85.5</v>
      </c>
      <c r="Q491" s="49">
        <v>57</v>
      </c>
      <c r="S491" s="20">
        <v>3.834E-05</v>
      </c>
      <c r="T491" s="20">
        <v>2.478E-05</v>
      </c>
      <c r="U491" s="20">
        <v>1.543E-05</v>
      </c>
      <c r="V491" s="50">
        <v>810.8</v>
      </c>
      <c r="W491" s="50">
        <v>310.2</v>
      </c>
      <c r="X491" s="50">
        <v>301.3</v>
      </c>
      <c r="Y491" s="50">
        <v>17.1</v>
      </c>
      <c r="Z491" s="51">
        <v>0.946</v>
      </c>
      <c r="AA491" s="45">
        <v>-1.564</v>
      </c>
      <c r="AB491" s="45">
        <f t="shared" si="45"/>
        <v>110.8085</v>
      </c>
      <c r="AC491" s="51">
        <v>0.132</v>
      </c>
      <c r="AD491" s="52">
        <v>0</v>
      </c>
      <c r="AE491" s="52">
        <f t="shared" si="46"/>
        <v>0.18500000000000003</v>
      </c>
      <c r="AF491" s="53">
        <v>10</v>
      </c>
      <c r="AG491" s="48">
        <v>1600.6430910763233</v>
      </c>
    </row>
    <row r="492" spans="1:33" ht="12.75">
      <c r="A492" s="19">
        <v>37081</v>
      </c>
      <c r="B492" s="42">
        <v>190</v>
      </c>
      <c r="C492" s="21">
        <v>0.0173611119</v>
      </c>
      <c r="D492" s="59">
        <v>0.0173611119</v>
      </c>
      <c r="E492" s="23">
        <v>4824</v>
      </c>
      <c r="F492" s="55">
        <v>0</v>
      </c>
      <c r="G492" s="43">
        <v>93.85692562</v>
      </c>
      <c r="H492" s="43">
        <v>-68.68152988</v>
      </c>
      <c r="I492" s="47">
        <v>876.2</v>
      </c>
      <c r="J492" s="49">
        <f t="shared" si="49"/>
        <v>836.22</v>
      </c>
      <c r="K492" s="61">
        <f t="shared" si="47"/>
        <v>1594.5789601867773</v>
      </c>
      <c r="L492" s="61">
        <f t="shared" si="50"/>
        <v>1569.8789601867772</v>
      </c>
      <c r="M492" s="61">
        <f t="shared" si="48"/>
        <v>1603.5789601867773</v>
      </c>
      <c r="N492" s="48">
        <f t="shared" si="51"/>
        <v>1586.7289601867774</v>
      </c>
      <c r="O492" s="49">
        <v>17.4</v>
      </c>
      <c r="P492" s="49">
        <v>85.4</v>
      </c>
      <c r="Q492" s="49">
        <v>62.4</v>
      </c>
      <c r="Z492" s="51">
        <v>1.127</v>
      </c>
      <c r="AA492" s="45">
        <v>97.236</v>
      </c>
      <c r="AB492" s="45">
        <f t="shared" si="45"/>
        <v>103.42883333333333</v>
      </c>
      <c r="AC492" s="51">
        <v>0.131</v>
      </c>
      <c r="AD492" s="52">
        <v>0</v>
      </c>
      <c r="AE492" s="52">
        <f t="shared" si="46"/>
        <v>0.18500000000000003</v>
      </c>
      <c r="AF492" s="53">
        <v>10</v>
      </c>
      <c r="AG492" s="48">
        <v>1586.7289601867774</v>
      </c>
    </row>
    <row r="493" spans="1:33" ht="12.75">
      <c r="A493" s="19">
        <v>37081</v>
      </c>
      <c r="B493" s="42">
        <v>190</v>
      </c>
      <c r="C493" s="21">
        <v>0.0174768511</v>
      </c>
      <c r="D493" s="59">
        <v>0.0174768511</v>
      </c>
      <c r="E493" s="23">
        <v>4834</v>
      </c>
      <c r="F493" s="55">
        <v>0</v>
      </c>
      <c r="G493" s="43">
        <v>93.85057609</v>
      </c>
      <c r="H493" s="43">
        <v>-68.68227722</v>
      </c>
      <c r="I493" s="47">
        <v>878.5</v>
      </c>
      <c r="J493" s="49">
        <f t="shared" si="49"/>
        <v>838.52</v>
      </c>
      <c r="K493" s="61">
        <f t="shared" si="47"/>
        <v>1571.7705240556718</v>
      </c>
      <c r="L493" s="61">
        <f t="shared" si="50"/>
        <v>1547.0705240556717</v>
      </c>
      <c r="M493" s="61">
        <f t="shared" si="48"/>
        <v>1580.7705240556718</v>
      </c>
      <c r="N493" s="48">
        <f t="shared" si="51"/>
        <v>1563.9205240556716</v>
      </c>
      <c r="O493" s="49">
        <v>17.6</v>
      </c>
      <c r="P493" s="49">
        <v>84.6</v>
      </c>
      <c r="Q493" s="49">
        <v>59.4</v>
      </c>
      <c r="Z493" s="51">
        <v>1.088</v>
      </c>
      <c r="AA493" s="45">
        <v>98.116</v>
      </c>
      <c r="AB493" s="45">
        <f t="shared" si="45"/>
        <v>96.07566666666666</v>
      </c>
      <c r="AC493" s="51">
        <v>0.132</v>
      </c>
      <c r="AD493" s="52">
        <v>0</v>
      </c>
      <c r="AE493" s="52">
        <f t="shared" si="46"/>
        <v>0.18500000000000003</v>
      </c>
      <c r="AF493" s="53">
        <v>10</v>
      </c>
      <c r="AG493" s="48">
        <v>1563.9205240556716</v>
      </c>
    </row>
    <row r="494" spans="1:33" ht="12.75">
      <c r="A494" s="19">
        <v>37081</v>
      </c>
      <c r="B494" s="42">
        <v>190</v>
      </c>
      <c r="C494" s="21">
        <v>0.0175925922</v>
      </c>
      <c r="D494" s="59">
        <v>0.0175925922</v>
      </c>
      <c r="E494" s="23">
        <v>4844</v>
      </c>
      <c r="F494" s="55">
        <v>0</v>
      </c>
      <c r="G494" s="43">
        <v>93.84422657</v>
      </c>
      <c r="H494" s="43">
        <v>-68.68302456</v>
      </c>
      <c r="I494" s="47">
        <v>880.3</v>
      </c>
      <c r="J494" s="49">
        <f t="shared" si="49"/>
        <v>840.3199999999999</v>
      </c>
      <c r="K494" s="61">
        <f t="shared" si="47"/>
        <v>1553.9640407730851</v>
      </c>
      <c r="L494" s="61">
        <f t="shared" si="50"/>
        <v>1529.264040773085</v>
      </c>
      <c r="M494" s="61">
        <f t="shared" si="48"/>
        <v>1562.9640407730851</v>
      </c>
      <c r="N494" s="48">
        <f t="shared" si="51"/>
        <v>1546.114040773085</v>
      </c>
      <c r="O494" s="49">
        <v>17.8</v>
      </c>
      <c r="P494" s="49">
        <v>83.8</v>
      </c>
      <c r="Q494" s="49">
        <v>63.9</v>
      </c>
      <c r="S494" s="20">
        <v>3.648E-05</v>
      </c>
      <c r="T494" s="20">
        <v>2.386E-05</v>
      </c>
      <c r="U494" s="20">
        <v>1.341E-05</v>
      </c>
      <c r="V494" s="50">
        <v>815.2</v>
      </c>
      <c r="W494" s="50">
        <v>310.1</v>
      </c>
      <c r="X494" s="50">
        <v>301.3</v>
      </c>
      <c r="Y494" s="50">
        <v>17.2</v>
      </c>
      <c r="Z494" s="51">
        <v>1.167</v>
      </c>
      <c r="AA494" s="45">
        <v>147.917</v>
      </c>
      <c r="AB494" s="45">
        <f t="shared" si="45"/>
        <v>96.88933333333334</v>
      </c>
      <c r="AC494" s="51">
        <v>0.131</v>
      </c>
      <c r="AD494" s="52">
        <v>0</v>
      </c>
      <c r="AE494" s="52">
        <f t="shared" si="46"/>
        <v>0.18500000000000003</v>
      </c>
      <c r="AF494" s="53">
        <v>10</v>
      </c>
      <c r="AG494" s="48">
        <v>1546.114040773085</v>
      </c>
    </row>
    <row r="495" spans="1:33" ht="12.75">
      <c r="A495" s="19">
        <v>37081</v>
      </c>
      <c r="B495" s="42">
        <v>190</v>
      </c>
      <c r="C495" s="21">
        <v>0.0177083332</v>
      </c>
      <c r="D495" s="59">
        <v>0.0177083332</v>
      </c>
      <c r="E495" s="23">
        <v>4854</v>
      </c>
      <c r="F495" s="55">
        <v>0</v>
      </c>
      <c r="G495" s="43">
        <v>93.83793178</v>
      </c>
      <c r="H495" s="43">
        <v>-68.68376545</v>
      </c>
      <c r="I495" s="47">
        <v>881.2</v>
      </c>
      <c r="J495" s="49">
        <f t="shared" si="49"/>
        <v>841.22</v>
      </c>
      <c r="K495" s="61">
        <f t="shared" si="47"/>
        <v>1545.0750973659256</v>
      </c>
      <c r="L495" s="61">
        <f t="shared" si="50"/>
        <v>1520.3750973659255</v>
      </c>
      <c r="M495" s="61">
        <f t="shared" si="48"/>
        <v>1554.0750973659256</v>
      </c>
      <c r="N495" s="48">
        <f t="shared" si="51"/>
        <v>1537.2250973659256</v>
      </c>
      <c r="O495" s="49">
        <v>17.9</v>
      </c>
      <c r="P495" s="49">
        <v>82.9</v>
      </c>
      <c r="Q495" s="49">
        <v>58.5</v>
      </c>
      <c r="R495" s="20">
        <v>4.13E-06</v>
      </c>
      <c r="Z495" s="51">
        <v>1.197</v>
      </c>
      <c r="AA495" s="45">
        <v>148.637</v>
      </c>
      <c r="AB495" s="45">
        <f t="shared" si="45"/>
        <v>97.67633333333333</v>
      </c>
      <c r="AC495" s="51">
        <v>0.132</v>
      </c>
      <c r="AD495" s="52">
        <v>0</v>
      </c>
      <c r="AE495" s="52">
        <f t="shared" si="46"/>
        <v>0</v>
      </c>
      <c r="AF495" s="53">
        <v>10</v>
      </c>
      <c r="AG495" s="48">
        <v>1537.2250973659256</v>
      </c>
    </row>
    <row r="496" spans="1:33" ht="12.75">
      <c r="A496" s="19">
        <v>37081</v>
      </c>
      <c r="B496" s="42">
        <v>190</v>
      </c>
      <c r="C496" s="21">
        <v>0.0178240743</v>
      </c>
      <c r="D496" s="59">
        <v>0.0178240743</v>
      </c>
      <c r="E496" s="23">
        <v>4864</v>
      </c>
      <c r="F496" s="55">
        <v>0</v>
      </c>
      <c r="G496" s="43">
        <v>93.83158226</v>
      </c>
      <c r="H496" s="43">
        <v>-68.68451279</v>
      </c>
      <c r="I496" s="47">
        <v>883.2</v>
      </c>
      <c r="J496" s="49">
        <f t="shared" si="49"/>
        <v>843.22</v>
      </c>
      <c r="K496" s="61">
        <f t="shared" si="47"/>
        <v>1525.355890331589</v>
      </c>
      <c r="L496" s="61">
        <f t="shared" si="50"/>
        <v>1500.655890331589</v>
      </c>
      <c r="M496" s="61">
        <f t="shared" si="48"/>
        <v>1534.355890331589</v>
      </c>
      <c r="N496" s="48">
        <f t="shared" si="51"/>
        <v>1517.505890331589</v>
      </c>
      <c r="O496" s="49">
        <v>18.1</v>
      </c>
      <c r="P496" s="49">
        <v>82.3</v>
      </c>
      <c r="Q496" s="49">
        <v>62.9</v>
      </c>
      <c r="Z496" s="51">
        <v>1.148</v>
      </c>
      <c r="AA496" s="45">
        <v>100.437</v>
      </c>
      <c r="AB496" s="45">
        <f t="shared" si="45"/>
        <v>98.46316666666667</v>
      </c>
      <c r="AC496" s="51">
        <v>0.132</v>
      </c>
      <c r="AD496" s="52">
        <v>0</v>
      </c>
      <c r="AE496" s="52">
        <f t="shared" si="46"/>
        <v>0</v>
      </c>
      <c r="AF496" s="53">
        <v>10</v>
      </c>
      <c r="AG496" s="48">
        <v>1517.505890331589</v>
      </c>
    </row>
    <row r="497" spans="1:33" ht="12.75">
      <c r="A497" s="19">
        <v>37081</v>
      </c>
      <c r="B497" s="42">
        <v>190</v>
      </c>
      <c r="C497" s="21">
        <v>0.0179398153</v>
      </c>
      <c r="D497" s="59">
        <v>0.0179398153</v>
      </c>
      <c r="E497" s="23">
        <v>4874</v>
      </c>
      <c r="F497" s="55">
        <v>0</v>
      </c>
      <c r="G497" s="43">
        <v>93.82523273</v>
      </c>
      <c r="H497" s="43">
        <v>-68.68526013</v>
      </c>
      <c r="I497" s="47">
        <v>884.4</v>
      </c>
      <c r="J497" s="49">
        <f t="shared" si="49"/>
        <v>844.42</v>
      </c>
      <c r="K497" s="61">
        <f t="shared" si="47"/>
        <v>1513.5468038845095</v>
      </c>
      <c r="L497" s="61">
        <f t="shared" si="50"/>
        <v>1488.8468038845094</v>
      </c>
      <c r="M497" s="61">
        <f t="shared" si="48"/>
        <v>1522.5468038845095</v>
      </c>
      <c r="N497" s="48">
        <f t="shared" si="51"/>
        <v>1505.6968038845093</v>
      </c>
      <c r="O497" s="49">
        <v>18.2</v>
      </c>
      <c r="P497" s="49">
        <v>81.2</v>
      </c>
      <c r="Q497" s="49">
        <v>57.9</v>
      </c>
      <c r="S497" s="20">
        <v>3.533E-05</v>
      </c>
      <c r="T497" s="20">
        <v>2.199E-05</v>
      </c>
      <c r="U497" s="20">
        <v>1.227E-05</v>
      </c>
      <c r="V497" s="50">
        <v>820.1</v>
      </c>
      <c r="W497" s="50">
        <v>310</v>
      </c>
      <c r="X497" s="50">
        <v>301.2</v>
      </c>
      <c r="Y497" s="50">
        <v>17.6</v>
      </c>
      <c r="Z497" s="51">
        <v>1.238</v>
      </c>
      <c r="AA497" s="45">
        <v>150.318</v>
      </c>
      <c r="AB497" s="45">
        <f t="shared" si="45"/>
        <v>123.77683333333333</v>
      </c>
      <c r="AC497" s="51">
        <v>0.122</v>
      </c>
      <c r="AD497" s="52">
        <v>0</v>
      </c>
      <c r="AE497" s="52">
        <f t="shared" si="46"/>
        <v>0</v>
      </c>
      <c r="AF497" s="53">
        <v>10</v>
      </c>
      <c r="AG497" s="48">
        <v>1505.6968038845093</v>
      </c>
    </row>
    <row r="498" spans="1:33" ht="12.75">
      <c r="A498" s="19">
        <v>37081</v>
      </c>
      <c r="B498" s="42">
        <v>190</v>
      </c>
      <c r="C498" s="21">
        <v>0.0180555563</v>
      </c>
      <c r="D498" s="59">
        <v>0.0180555563</v>
      </c>
      <c r="E498" s="23">
        <v>4884</v>
      </c>
      <c r="F498" s="55">
        <v>0</v>
      </c>
      <c r="G498" s="43">
        <v>93.81888321</v>
      </c>
      <c r="H498" s="43">
        <v>-68.68600746</v>
      </c>
      <c r="I498" s="47">
        <v>886.5</v>
      </c>
      <c r="J498" s="49">
        <f t="shared" si="49"/>
        <v>846.52</v>
      </c>
      <c r="K498" s="61">
        <f t="shared" si="47"/>
        <v>1492.9212265766064</v>
      </c>
      <c r="L498" s="61">
        <f t="shared" si="50"/>
        <v>1468.2212265766063</v>
      </c>
      <c r="M498" s="61">
        <f t="shared" si="48"/>
        <v>1501.9212265766064</v>
      </c>
      <c r="N498" s="48">
        <f t="shared" si="51"/>
        <v>1485.0712265766065</v>
      </c>
      <c r="O498" s="49">
        <v>18.4</v>
      </c>
      <c r="P498" s="49">
        <v>80.5</v>
      </c>
      <c r="Q498" s="49">
        <v>63.4</v>
      </c>
      <c r="Z498" s="51">
        <v>1.238</v>
      </c>
      <c r="AA498" s="45">
        <v>151.118</v>
      </c>
      <c r="AB498" s="45">
        <f t="shared" si="45"/>
        <v>132.75716666666668</v>
      </c>
      <c r="AC498" s="51">
        <v>0.142</v>
      </c>
      <c r="AD498" s="52">
        <v>0</v>
      </c>
      <c r="AE498" s="52">
        <f t="shared" si="46"/>
        <v>0</v>
      </c>
      <c r="AF498" s="53">
        <v>10</v>
      </c>
      <c r="AG498" s="48">
        <v>1485.0712265766065</v>
      </c>
    </row>
    <row r="499" spans="1:33" ht="12.75">
      <c r="A499" s="19">
        <v>37081</v>
      </c>
      <c r="B499" s="42">
        <v>190</v>
      </c>
      <c r="C499" s="21">
        <v>0.0181712955</v>
      </c>
      <c r="D499" s="59">
        <v>0.0181712955</v>
      </c>
      <c r="E499" s="23">
        <v>4894</v>
      </c>
      <c r="F499" s="55">
        <v>0</v>
      </c>
      <c r="G499" s="43">
        <v>93.81258842</v>
      </c>
      <c r="H499" s="43">
        <v>-68.68674836</v>
      </c>
      <c r="I499" s="47">
        <v>889</v>
      </c>
      <c r="J499" s="49">
        <f t="shared" si="49"/>
        <v>849.02</v>
      </c>
      <c r="K499" s="61">
        <f t="shared" si="47"/>
        <v>1468.4335784242028</v>
      </c>
      <c r="L499" s="61">
        <f t="shared" si="50"/>
        <v>1443.7335784242027</v>
      </c>
      <c r="M499" s="61">
        <f t="shared" si="48"/>
        <v>1477.4335784242028</v>
      </c>
      <c r="N499" s="48">
        <f t="shared" si="51"/>
        <v>1460.5835784242026</v>
      </c>
      <c r="O499" s="49">
        <v>18.7</v>
      </c>
      <c r="P499" s="49">
        <v>79.9</v>
      </c>
      <c r="Q499" s="49">
        <v>57.6</v>
      </c>
      <c r="Z499" s="51">
        <v>1.089</v>
      </c>
      <c r="AA499" s="45">
        <v>102.838</v>
      </c>
      <c r="AB499" s="45">
        <f t="shared" si="45"/>
        <v>133.54416666666665</v>
      </c>
      <c r="AC499" s="51">
        <v>0.111</v>
      </c>
      <c r="AD499" s="52">
        <v>0</v>
      </c>
      <c r="AE499" s="52">
        <f t="shared" si="46"/>
        <v>0</v>
      </c>
      <c r="AF499" s="53">
        <v>10</v>
      </c>
      <c r="AG499" s="48">
        <v>1460.5835784242026</v>
      </c>
    </row>
    <row r="500" spans="1:33" ht="12.75">
      <c r="A500" s="19">
        <v>37081</v>
      </c>
      <c r="B500" s="42">
        <v>190</v>
      </c>
      <c r="C500" s="21">
        <v>0.0182870366</v>
      </c>
      <c r="D500" s="59">
        <v>0.0182870366</v>
      </c>
      <c r="E500" s="23">
        <v>4904</v>
      </c>
      <c r="F500" s="55">
        <v>0</v>
      </c>
      <c r="G500" s="43">
        <v>93.80623889</v>
      </c>
      <c r="H500" s="43">
        <v>-68.68749569</v>
      </c>
      <c r="I500" s="47">
        <v>891.1</v>
      </c>
      <c r="J500" s="49">
        <f t="shared" si="49"/>
        <v>851.12</v>
      </c>
      <c r="K500" s="61">
        <f t="shared" si="47"/>
        <v>1447.9196128099043</v>
      </c>
      <c r="L500" s="61">
        <f t="shared" si="50"/>
        <v>1423.2196128099042</v>
      </c>
      <c r="M500" s="61">
        <f t="shared" si="48"/>
        <v>1456.9196128099043</v>
      </c>
      <c r="N500" s="48">
        <f t="shared" si="51"/>
        <v>1440.0696128099044</v>
      </c>
      <c r="O500" s="49">
        <v>18.9</v>
      </c>
      <c r="P500" s="49">
        <v>78.9</v>
      </c>
      <c r="Q500" s="49">
        <v>61.4</v>
      </c>
      <c r="S500" s="20">
        <v>3.441E-05</v>
      </c>
      <c r="T500" s="20">
        <v>2.241E-05</v>
      </c>
      <c r="U500" s="20">
        <v>1.212E-05</v>
      </c>
      <c r="V500" s="50">
        <v>826.1</v>
      </c>
      <c r="W500" s="50">
        <v>310</v>
      </c>
      <c r="X500" s="50">
        <v>301.2</v>
      </c>
      <c r="Y500" s="50">
        <v>17.6</v>
      </c>
      <c r="Z500" s="51">
        <v>1.117</v>
      </c>
      <c r="AA500" s="45">
        <v>103.638</v>
      </c>
      <c r="AB500" s="45">
        <f t="shared" si="45"/>
        <v>126.16433333333333</v>
      </c>
      <c r="AC500" s="51">
        <v>0.141</v>
      </c>
      <c r="AD500" s="52">
        <v>0</v>
      </c>
      <c r="AE500" s="52">
        <f t="shared" si="46"/>
        <v>0</v>
      </c>
      <c r="AF500" s="53">
        <v>10</v>
      </c>
      <c r="AG500" s="48">
        <v>1440.0696128099044</v>
      </c>
    </row>
    <row r="501" spans="1:33" ht="12.75">
      <c r="A501" s="19">
        <v>37081</v>
      </c>
      <c r="B501" s="42">
        <v>190</v>
      </c>
      <c r="C501" s="21">
        <v>0.0184027776</v>
      </c>
      <c r="D501" s="59">
        <v>0.0184027776</v>
      </c>
      <c r="E501" s="23">
        <v>4914</v>
      </c>
      <c r="F501" s="55">
        <v>0</v>
      </c>
      <c r="G501" s="43">
        <v>93.79988937</v>
      </c>
      <c r="H501" s="43">
        <v>-68.68824303</v>
      </c>
      <c r="I501" s="47">
        <v>892.1</v>
      </c>
      <c r="J501" s="49">
        <f t="shared" si="49"/>
        <v>852.12</v>
      </c>
      <c r="K501" s="61">
        <f t="shared" si="47"/>
        <v>1438.1688409560957</v>
      </c>
      <c r="L501" s="61">
        <f t="shared" si="50"/>
        <v>1413.4688409560956</v>
      </c>
      <c r="M501" s="61">
        <f t="shared" si="48"/>
        <v>1447.1688409560957</v>
      </c>
      <c r="N501" s="48">
        <f t="shared" si="51"/>
        <v>1430.3188409560958</v>
      </c>
      <c r="O501" s="49">
        <v>19</v>
      </c>
      <c r="P501" s="49">
        <v>78.6</v>
      </c>
      <c r="Q501" s="49">
        <v>57.5</v>
      </c>
      <c r="R501" s="20">
        <v>3.16E-06</v>
      </c>
      <c r="Z501" s="51">
        <v>1.117</v>
      </c>
      <c r="AA501" s="45">
        <v>104.519</v>
      </c>
      <c r="AB501" s="45">
        <f t="shared" si="45"/>
        <v>118.81133333333334</v>
      </c>
      <c r="AC501" s="51">
        <v>0.142</v>
      </c>
      <c r="AD501" s="52">
        <v>0</v>
      </c>
      <c r="AE501" s="52">
        <f t="shared" si="46"/>
        <v>0</v>
      </c>
      <c r="AF501" s="53">
        <v>10</v>
      </c>
      <c r="AG501" s="48">
        <v>1430.3188409560958</v>
      </c>
    </row>
    <row r="502" spans="1:33" ht="12.75">
      <c r="A502" s="19">
        <v>37081</v>
      </c>
      <c r="B502" s="42">
        <v>190</v>
      </c>
      <c r="C502" s="21">
        <v>0.0185185187</v>
      </c>
      <c r="D502" s="59">
        <v>0.0185185187</v>
      </c>
      <c r="E502" s="23">
        <v>4924</v>
      </c>
      <c r="F502" s="55">
        <v>0</v>
      </c>
      <c r="G502" s="43">
        <v>93.79353985</v>
      </c>
      <c r="H502" s="43">
        <v>-68.68899037</v>
      </c>
      <c r="I502" s="47">
        <v>893.9</v>
      </c>
      <c r="J502" s="49">
        <f t="shared" si="49"/>
        <v>853.92</v>
      </c>
      <c r="K502" s="61">
        <f t="shared" si="47"/>
        <v>1420.6462529559385</v>
      </c>
      <c r="L502" s="61">
        <f t="shared" si="50"/>
        <v>1395.9462529559385</v>
      </c>
      <c r="M502" s="61">
        <f t="shared" si="48"/>
        <v>1429.6462529559385</v>
      </c>
      <c r="N502" s="48">
        <f t="shared" si="51"/>
        <v>1412.7962529559386</v>
      </c>
      <c r="O502" s="49">
        <v>19.1</v>
      </c>
      <c r="P502" s="49">
        <v>78.4</v>
      </c>
      <c r="Q502" s="49">
        <v>61.9</v>
      </c>
      <c r="Z502" s="51">
        <v>1.116</v>
      </c>
      <c r="AA502" s="45">
        <v>105.319</v>
      </c>
      <c r="AB502" s="45">
        <f t="shared" si="45"/>
        <v>119.625</v>
      </c>
      <c r="AC502" s="51">
        <v>0.132</v>
      </c>
      <c r="AD502" s="52">
        <v>0</v>
      </c>
      <c r="AE502" s="52">
        <f t="shared" si="46"/>
        <v>0</v>
      </c>
      <c r="AF502" s="53">
        <v>10</v>
      </c>
      <c r="AG502" s="48">
        <v>1412.7962529559386</v>
      </c>
    </row>
    <row r="503" spans="1:33" ht="12.75">
      <c r="A503" s="19">
        <v>37081</v>
      </c>
      <c r="B503" s="42">
        <v>190</v>
      </c>
      <c r="C503" s="21">
        <v>0.0186342597</v>
      </c>
      <c r="D503" s="59">
        <v>0.0186342597</v>
      </c>
      <c r="E503" s="23">
        <v>4934</v>
      </c>
      <c r="F503" s="55">
        <v>0</v>
      </c>
      <c r="G503" s="43">
        <v>93.78724506</v>
      </c>
      <c r="H503" s="43">
        <v>-68.68973126</v>
      </c>
      <c r="I503" s="47">
        <v>896</v>
      </c>
      <c r="J503" s="49">
        <f t="shared" si="49"/>
        <v>856.02</v>
      </c>
      <c r="K503" s="61">
        <f t="shared" si="47"/>
        <v>1400.2498570024165</v>
      </c>
      <c r="L503" s="61">
        <f t="shared" si="50"/>
        <v>1375.5498570024165</v>
      </c>
      <c r="M503" s="61">
        <f t="shared" si="48"/>
        <v>1409.2498570024165</v>
      </c>
      <c r="N503" s="48">
        <f t="shared" si="51"/>
        <v>1392.3998570024164</v>
      </c>
      <c r="O503" s="49">
        <v>19.3</v>
      </c>
      <c r="P503" s="49">
        <v>78</v>
      </c>
      <c r="Q503" s="49">
        <v>58.5</v>
      </c>
      <c r="S503" s="20">
        <v>3.288E-05</v>
      </c>
      <c r="T503" s="20">
        <v>2.072E-05</v>
      </c>
      <c r="U503" s="20">
        <v>1.207E-05</v>
      </c>
      <c r="V503" s="50">
        <v>831.3</v>
      </c>
      <c r="W503" s="50">
        <v>309.9</v>
      </c>
      <c r="X503" s="50">
        <v>301.2</v>
      </c>
      <c r="Y503" s="50">
        <v>17.4</v>
      </c>
      <c r="Z503" s="51">
        <v>1.146</v>
      </c>
      <c r="AA503" s="45">
        <v>106.039</v>
      </c>
      <c r="AB503" s="45">
        <f t="shared" si="45"/>
        <v>112.24516666666666</v>
      </c>
      <c r="AC503" s="51">
        <v>0.121</v>
      </c>
      <c r="AD503" s="52">
        <v>0</v>
      </c>
      <c r="AE503" s="52">
        <f t="shared" si="46"/>
        <v>0</v>
      </c>
      <c r="AF503" s="53">
        <v>10</v>
      </c>
      <c r="AG503" s="48">
        <v>1392.3998570024164</v>
      </c>
    </row>
    <row r="504" spans="1:33" ht="12.75">
      <c r="A504" s="19">
        <v>37081</v>
      </c>
      <c r="B504" s="42">
        <v>190</v>
      </c>
      <c r="C504" s="21">
        <v>0.0187500007</v>
      </c>
      <c r="D504" s="59">
        <v>0.0187500007</v>
      </c>
      <c r="E504" s="23">
        <v>4944</v>
      </c>
      <c r="F504" s="55">
        <v>0</v>
      </c>
      <c r="G504" s="43">
        <v>93.78089553</v>
      </c>
      <c r="H504" s="43">
        <v>-68.6904786</v>
      </c>
      <c r="I504" s="47">
        <v>897.3</v>
      </c>
      <c r="J504" s="49">
        <f t="shared" si="49"/>
        <v>857.3199999999999</v>
      </c>
      <c r="K504" s="61">
        <f t="shared" si="47"/>
        <v>1387.648576631675</v>
      </c>
      <c r="L504" s="61">
        <f t="shared" si="50"/>
        <v>1362.948576631675</v>
      </c>
      <c r="M504" s="61">
        <f t="shared" si="48"/>
        <v>1396.648576631675</v>
      </c>
      <c r="N504" s="48">
        <f t="shared" si="51"/>
        <v>1379.7985766316751</v>
      </c>
      <c r="O504" s="49">
        <v>19.4</v>
      </c>
      <c r="P504" s="49">
        <v>77.8</v>
      </c>
      <c r="Q504" s="49">
        <v>62</v>
      </c>
      <c r="Z504" s="51">
        <v>1.228</v>
      </c>
      <c r="AA504" s="45">
        <v>155.92</v>
      </c>
      <c r="AB504" s="45">
        <f t="shared" si="45"/>
        <v>113.0455</v>
      </c>
      <c r="AC504" s="51">
        <v>0.132</v>
      </c>
      <c r="AD504" s="52">
        <v>0</v>
      </c>
      <c r="AE504" s="52">
        <f t="shared" si="46"/>
        <v>0</v>
      </c>
      <c r="AF504" s="53">
        <v>10</v>
      </c>
      <c r="AG504" s="48">
        <v>1379.7985766316751</v>
      </c>
    </row>
    <row r="505" spans="1:33" ht="12.75">
      <c r="A505" s="19">
        <v>37081</v>
      </c>
      <c r="B505" s="42">
        <v>190</v>
      </c>
      <c r="C505" s="21">
        <v>0.0188657399</v>
      </c>
      <c r="D505" s="59">
        <v>0.0188657399</v>
      </c>
      <c r="E505" s="23">
        <v>4954</v>
      </c>
      <c r="F505" s="55">
        <v>0</v>
      </c>
      <c r="G505" s="43">
        <v>93.77454601</v>
      </c>
      <c r="H505" s="43">
        <v>-68.69122594</v>
      </c>
      <c r="I505" s="47">
        <v>898.6</v>
      </c>
      <c r="J505" s="49">
        <f t="shared" si="49"/>
        <v>858.62</v>
      </c>
      <c r="K505" s="61">
        <f t="shared" si="47"/>
        <v>1375.0663897848951</v>
      </c>
      <c r="L505" s="61">
        <f t="shared" si="50"/>
        <v>1350.366389784895</v>
      </c>
      <c r="M505" s="61">
        <f t="shared" si="48"/>
        <v>1384.0663897848951</v>
      </c>
      <c r="N505" s="48">
        <f t="shared" si="51"/>
        <v>1367.216389784895</v>
      </c>
      <c r="O505" s="49">
        <v>19.5</v>
      </c>
      <c r="P505" s="49">
        <v>77.6</v>
      </c>
      <c r="Q505" s="49">
        <v>56.9</v>
      </c>
      <c r="Z505" s="51">
        <v>1.117</v>
      </c>
      <c r="AA505" s="45">
        <v>107.72</v>
      </c>
      <c r="AB505" s="45">
        <f t="shared" si="45"/>
        <v>113.85916666666667</v>
      </c>
      <c r="AC505" s="51">
        <v>0.141</v>
      </c>
      <c r="AD505" s="52">
        <v>0</v>
      </c>
      <c r="AE505" s="52">
        <f t="shared" si="46"/>
        <v>0</v>
      </c>
      <c r="AF505" s="53">
        <v>10</v>
      </c>
      <c r="AG505" s="48">
        <v>1367.216389784895</v>
      </c>
    </row>
    <row r="506" spans="1:33" ht="12.75">
      <c r="A506" s="19">
        <v>37081</v>
      </c>
      <c r="B506" s="42">
        <v>190</v>
      </c>
      <c r="C506" s="21">
        <v>0.018981481</v>
      </c>
      <c r="D506" s="59">
        <v>0.018981481</v>
      </c>
      <c r="E506" s="23">
        <v>4964</v>
      </c>
      <c r="F506" s="55">
        <v>0</v>
      </c>
      <c r="G506" s="43">
        <v>93.76825122</v>
      </c>
      <c r="H506" s="43">
        <v>-68.69196683</v>
      </c>
      <c r="I506" s="47">
        <v>901.2</v>
      </c>
      <c r="J506" s="49">
        <f t="shared" si="49"/>
        <v>861.22</v>
      </c>
      <c r="K506" s="61">
        <f t="shared" si="47"/>
        <v>1349.9590658303293</v>
      </c>
      <c r="L506" s="61">
        <f t="shared" si="50"/>
        <v>1325.2590658303293</v>
      </c>
      <c r="M506" s="61">
        <f t="shared" si="48"/>
        <v>1358.9590658303293</v>
      </c>
      <c r="N506" s="48">
        <f t="shared" si="51"/>
        <v>1342.1090658303292</v>
      </c>
      <c r="O506" s="49">
        <v>19.6</v>
      </c>
      <c r="P506" s="49">
        <v>78.9</v>
      </c>
      <c r="Q506" s="49">
        <v>61.9</v>
      </c>
      <c r="S506" s="20">
        <v>3.209E-05</v>
      </c>
      <c r="T506" s="20">
        <v>2.037E-05</v>
      </c>
      <c r="U506" s="20">
        <v>1.197E-05</v>
      </c>
      <c r="V506" s="50">
        <v>836.7</v>
      </c>
      <c r="W506" s="50">
        <v>309.9</v>
      </c>
      <c r="X506" s="50">
        <v>301.2</v>
      </c>
      <c r="Y506" s="50">
        <v>17.4</v>
      </c>
      <c r="Z506" s="51">
        <v>1.117</v>
      </c>
      <c r="AA506" s="45">
        <v>108.44</v>
      </c>
      <c r="AB506" s="45">
        <f t="shared" si="45"/>
        <v>114.65950000000002</v>
      </c>
      <c r="AC506" s="51">
        <v>0.122</v>
      </c>
      <c r="AD506" s="52">
        <v>0</v>
      </c>
      <c r="AE506" s="52">
        <f t="shared" si="46"/>
        <v>0</v>
      </c>
      <c r="AF506" s="53">
        <v>10</v>
      </c>
      <c r="AG506" s="48">
        <v>1342.1090658303292</v>
      </c>
    </row>
    <row r="507" spans="1:33" ht="12.75">
      <c r="A507" s="19">
        <v>37081</v>
      </c>
      <c r="B507" s="42">
        <v>190</v>
      </c>
      <c r="C507" s="21">
        <v>0.019097222</v>
      </c>
      <c r="D507" s="59">
        <v>0.019097222</v>
      </c>
      <c r="E507" s="23">
        <v>4974</v>
      </c>
      <c r="F507" s="55">
        <v>0</v>
      </c>
      <c r="G507" s="43">
        <v>93.7619017</v>
      </c>
      <c r="H507" s="43">
        <v>-68.69271417</v>
      </c>
      <c r="I507" s="47">
        <v>904.3</v>
      </c>
      <c r="J507" s="49">
        <f t="shared" si="49"/>
        <v>864.3199999999999</v>
      </c>
      <c r="K507" s="61">
        <f t="shared" si="47"/>
        <v>1320.1222878384272</v>
      </c>
      <c r="L507" s="61">
        <f t="shared" si="50"/>
        <v>1295.422287838427</v>
      </c>
      <c r="M507" s="61">
        <f t="shared" si="48"/>
        <v>1329.1222878384272</v>
      </c>
      <c r="N507" s="48">
        <f t="shared" si="51"/>
        <v>1312.272287838427</v>
      </c>
      <c r="O507" s="49">
        <v>20</v>
      </c>
      <c r="P507" s="49">
        <v>78.3</v>
      </c>
      <c r="Q507" s="49">
        <v>55.9</v>
      </c>
      <c r="R507" s="20">
        <v>9.15E-06</v>
      </c>
      <c r="Z507" s="51">
        <v>1.097</v>
      </c>
      <c r="AA507" s="45">
        <v>109.241</v>
      </c>
      <c r="AB507" s="45">
        <f t="shared" si="45"/>
        <v>115.44650000000001</v>
      </c>
      <c r="AC507" s="51">
        <v>0.151</v>
      </c>
      <c r="AD507" s="52">
        <v>1.11</v>
      </c>
      <c r="AE507" s="52">
        <f t="shared" si="46"/>
        <v>0.18500000000000003</v>
      </c>
      <c r="AF507" s="53">
        <v>10</v>
      </c>
      <c r="AG507" s="48">
        <v>1312.272287838427</v>
      </c>
    </row>
    <row r="508" spans="1:33" ht="12.75">
      <c r="A508" s="19">
        <v>37081</v>
      </c>
      <c r="B508" s="42">
        <v>190</v>
      </c>
      <c r="C508" s="21">
        <v>0.0192129631</v>
      </c>
      <c r="D508" s="59">
        <v>0.0192129631</v>
      </c>
      <c r="E508" s="23">
        <v>4984</v>
      </c>
      <c r="F508" s="55">
        <v>0</v>
      </c>
      <c r="G508" s="43">
        <v>93.75555217</v>
      </c>
      <c r="H508" s="43">
        <v>-68.69346151</v>
      </c>
      <c r="I508" s="47">
        <v>905.7</v>
      </c>
      <c r="J508" s="49">
        <f t="shared" si="49"/>
        <v>865.72</v>
      </c>
      <c r="K508" s="61">
        <f t="shared" si="47"/>
        <v>1306.6826743514873</v>
      </c>
      <c r="L508" s="61">
        <f t="shared" si="50"/>
        <v>1281.9826743514873</v>
      </c>
      <c r="M508" s="61">
        <f t="shared" si="48"/>
        <v>1315.6826743514873</v>
      </c>
      <c r="N508" s="48">
        <f t="shared" si="51"/>
        <v>1298.8326743514872</v>
      </c>
      <c r="O508" s="49">
        <v>20.2</v>
      </c>
      <c r="P508" s="49">
        <v>77.3</v>
      </c>
      <c r="Q508" s="49">
        <v>61.9</v>
      </c>
      <c r="Z508" s="51">
        <v>1.035</v>
      </c>
      <c r="AA508" s="45">
        <v>61.121</v>
      </c>
      <c r="AB508" s="45">
        <f t="shared" si="45"/>
        <v>108.08016666666667</v>
      </c>
      <c r="AC508" s="51">
        <v>0.131</v>
      </c>
      <c r="AD508" s="52">
        <v>0</v>
      </c>
      <c r="AE508" s="52">
        <f t="shared" si="46"/>
        <v>0.18500000000000003</v>
      </c>
      <c r="AF508" s="53">
        <v>10</v>
      </c>
      <c r="AG508" s="48">
        <v>1298.8326743514872</v>
      </c>
    </row>
    <row r="509" spans="1:33" ht="12.75">
      <c r="A509" s="19">
        <v>37081</v>
      </c>
      <c r="B509" s="42">
        <v>190</v>
      </c>
      <c r="C509" s="21">
        <v>0.0193287041</v>
      </c>
      <c r="D509" s="59">
        <v>0.0193287041</v>
      </c>
      <c r="E509" s="23">
        <v>4994</v>
      </c>
      <c r="F509" s="55">
        <v>0</v>
      </c>
      <c r="G509" s="43">
        <v>93.74920265</v>
      </c>
      <c r="H509" s="43">
        <v>-68.69420884</v>
      </c>
      <c r="I509" s="47">
        <v>906.1</v>
      </c>
      <c r="J509" s="49">
        <f t="shared" si="49"/>
        <v>866.12</v>
      </c>
      <c r="K509" s="61">
        <f t="shared" si="47"/>
        <v>1302.846776568938</v>
      </c>
      <c r="L509" s="61">
        <f t="shared" si="50"/>
        <v>1278.1467765689379</v>
      </c>
      <c r="M509" s="61">
        <f t="shared" si="48"/>
        <v>1311.846776568938</v>
      </c>
      <c r="N509" s="48">
        <f t="shared" si="51"/>
        <v>1294.996776568938</v>
      </c>
      <c r="O509" s="49">
        <v>20.2</v>
      </c>
      <c r="P509" s="49">
        <v>77.4</v>
      </c>
      <c r="Q509" s="49">
        <v>58.5</v>
      </c>
      <c r="Z509" s="51">
        <v>1.138</v>
      </c>
      <c r="AA509" s="45">
        <v>110.921</v>
      </c>
      <c r="AB509" s="45">
        <f t="shared" si="45"/>
        <v>108.89383333333335</v>
      </c>
      <c r="AC509" s="51">
        <v>0.131</v>
      </c>
      <c r="AD509" s="52">
        <v>0</v>
      </c>
      <c r="AE509" s="52">
        <f t="shared" si="46"/>
        <v>0.18500000000000003</v>
      </c>
      <c r="AF509" s="53">
        <v>10</v>
      </c>
      <c r="AG509" s="48">
        <v>1294.996776568938</v>
      </c>
    </row>
    <row r="510" spans="1:33" ht="12.75">
      <c r="A510" s="19">
        <v>37081</v>
      </c>
      <c r="B510" s="42">
        <v>190</v>
      </c>
      <c r="C510" s="21">
        <v>0.0194444451</v>
      </c>
      <c r="D510" s="59">
        <v>0.0194444451</v>
      </c>
      <c r="E510" s="23">
        <v>5004</v>
      </c>
      <c r="F510" s="55">
        <v>0</v>
      </c>
      <c r="G510" s="43">
        <v>93.74290786</v>
      </c>
      <c r="H510" s="43">
        <v>-68.69494974</v>
      </c>
      <c r="I510" s="47">
        <v>907.9</v>
      </c>
      <c r="J510" s="49">
        <f t="shared" si="49"/>
        <v>867.92</v>
      </c>
      <c r="K510" s="61">
        <f t="shared" si="47"/>
        <v>1285.607130611261</v>
      </c>
      <c r="L510" s="61">
        <f t="shared" si="50"/>
        <v>1260.907130611261</v>
      </c>
      <c r="M510" s="61">
        <f t="shared" si="48"/>
        <v>1294.607130611261</v>
      </c>
      <c r="N510" s="48">
        <f t="shared" si="51"/>
        <v>1277.757130611261</v>
      </c>
      <c r="O510" s="49">
        <v>20.3</v>
      </c>
      <c r="P510" s="49">
        <v>78.4</v>
      </c>
      <c r="Q510" s="49">
        <v>62.9</v>
      </c>
      <c r="S510" s="20">
        <v>3.332E-05</v>
      </c>
      <c r="T510" s="20">
        <v>2.148E-05</v>
      </c>
      <c r="U510" s="20">
        <v>1.275E-05</v>
      </c>
      <c r="V510" s="50">
        <v>842.7</v>
      </c>
      <c r="W510" s="50">
        <v>309.8</v>
      </c>
      <c r="X510" s="50">
        <v>301.2</v>
      </c>
      <c r="Y510" s="50">
        <v>17.8</v>
      </c>
      <c r="Z510" s="51">
        <v>1.097</v>
      </c>
      <c r="AA510" s="45">
        <v>111.641</v>
      </c>
      <c r="AB510" s="45">
        <f t="shared" si="45"/>
        <v>101.514</v>
      </c>
      <c r="AC510" s="51">
        <v>0.131</v>
      </c>
      <c r="AD510" s="52">
        <v>0</v>
      </c>
      <c r="AE510" s="52">
        <f t="shared" si="46"/>
        <v>0.18500000000000003</v>
      </c>
      <c r="AF510" s="53">
        <v>10</v>
      </c>
      <c r="AG510" s="48">
        <v>1277.757130611261</v>
      </c>
    </row>
    <row r="511" spans="1:33" ht="12.75">
      <c r="A511" s="19">
        <v>37081</v>
      </c>
      <c r="B511" s="42">
        <v>190</v>
      </c>
      <c r="C511" s="21">
        <v>0.0195601843</v>
      </c>
      <c r="D511" s="59">
        <v>0.0195601843</v>
      </c>
      <c r="E511" s="23">
        <v>5014</v>
      </c>
      <c r="F511" s="55">
        <v>0</v>
      </c>
      <c r="G511" s="43">
        <v>93.73655834</v>
      </c>
      <c r="H511" s="43">
        <v>-68.69569707</v>
      </c>
      <c r="I511" s="47">
        <v>909.5</v>
      </c>
      <c r="J511" s="49">
        <f t="shared" si="49"/>
        <v>869.52</v>
      </c>
      <c r="K511" s="61">
        <f t="shared" si="47"/>
        <v>1270.3129898627865</v>
      </c>
      <c r="L511" s="61">
        <f t="shared" si="50"/>
        <v>1245.6129898627864</v>
      </c>
      <c r="M511" s="61">
        <f t="shared" si="48"/>
        <v>1279.3129898627865</v>
      </c>
      <c r="N511" s="48">
        <f t="shared" si="51"/>
        <v>1262.4629898627863</v>
      </c>
      <c r="O511" s="49">
        <v>20.4</v>
      </c>
      <c r="P511" s="49">
        <v>79</v>
      </c>
      <c r="Q511" s="49">
        <v>57.6</v>
      </c>
      <c r="Z511" s="51">
        <v>1.139</v>
      </c>
      <c r="AA511" s="45">
        <v>112.442</v>
      </c>
      <c r="AB511" s="45">
        <f t="shared" si="45"/>
        <v>102.30099999999999</v>
      </c>
      <c r="AC511" s="51">
        <v>0.143</v>
      </c>
      <c r="AD511" s="52">
        <v>0</v>
      </c>
      <c r="AE511" s="52">
        <f t="shared" si="46"/>
        <v>0.18500000000000003</v>
      </c>
      <c r="AF511" s="53">
        <v>10</v>
      </c>
      <c r="AG511" s="48">
        <v>1262.4629898627863</v>
      </c>
    </row>
    <row r="512" spans="1:33" ht="12.75">
      <c r="A512" s="19">
        <v>37081</v>
      </c>
      <c r="B512" s="42">
        <v>190</v>
      </c>
      <c r="C512" s="21">
        <v>0.0196759254</v>
      </c>
      <c r="D512" s="59">
        <v>0.0196759254</v>
      </c>
      <c r="E512" s="23">
        <v>5024</v>
      </c>
      <c r="F512" s="55">
        <v>0</v>
      </c>
      <c r="G512" s="43">
        <v>93.73020881</v>
      </c>
      <c r="H512" s="43">
        <v>-68.69644441</v>
      </c>
      <c r="I512" s="47">
        <v>910.9</v>
      </c>
      <c r="J512" s="49">
        <f t="shared" si="49"/>
        <v>870.92</v>
      </c>
      <c r="K512" s="61">
        <f t="shared" si="47"/>
        <v>1256.9536848270088</v>
      </c>
      <c r="L512" s="61">
        <f t="shared" si="50"/>
        <v>1232.2536848270088</v>
      </c>
      <c r="M512" s="61">
        <f t="shared" si="48"/>
        <v>1265.9536848270088</v>
      </c>
      <c r="N512" s="48">
        <f t="shared" si="51"/>
        <v>1249.1036848270087</v>
      </c>
      <c r="O512" s="49">
        <v>20.5</v>
      </c>
      <c r="P512" s="49">
        <v>78.9</v>
      </c>
      <c r="Q512" s="49">
        <v>60.9</v>
      </c>
      <c r="Z512" s="51">
        <v>1.186</v>
      </c>
      <c r="AA512" s="45">
        <v>162.322</v>
      </c>
      <c r="AB512" s="45">
        <f t="shared" si="45"/>
        <v>111.28133333333335</v>
      </c>
      <c r="AC512" s="51">
        <v>0.141</v>
      </c>
      <c r="AD512" s="52">
        <v>0</v>
      </c>
      <c r="AE512" s="52">
        <f t="shared" si="46"/>
        <v>0.18500000000000003</v>
      </c>
      <c r="AF512" s="53">
        <v>10</v>
      </c>
      <c r="AG512" s="48">
        <v>1249.1036848270087</v>
      </c>
    </row>
    <row r="513" spans="1:33" ht="12.75">
      <c r="A513" s="19">
        <v>37081</v>
      </c>
      <c r="B513" s="42">
        <v>190</v>
      </c>
      <c r="C513" s="21">
        <v>0.0197916664</v>
      </c>
      <c r="D513" s="59">
        <v>0.0197916664</v>
      </c>
      <c r="E513" s="23">
        <v>5034</v>
      </c>
      <c r="F513" s="55">
        <v>0</v>
      </c>
      <c r="G513" s="43">
        <v>93.72385929</v>
      </c>
      <c r="H513" s="43">
        <v>-68.69719175</v>
      </c>
      <c r="I513" s="47">
        <v>913.5</v>
      </c>
      <c r="J513" s="49">
        <f t="shared" si="49"/>
        <v>873.52</v>
      </c>
      <c r="K513" s="61">
        <f t="shared" si="47"/>
        <v>1232.2004235461534</v>
      </c>
      <c r="L513" s="61">
        <f t="shared" si="50"/>
        <v>1207.5004235461533</v>
      </c>
      <c r="M513" s="61">
        <f t="shared" si="48"/>
        <v>1241.2004235461534</v>
      </c>
      <c r="N513" s="48">
        <f t="shared" si="51"/>
        <v>1224.3504235461533</v>
      </c>
      <c r="O513" s="49">
        <v>20.8</v>
      </c>
      <c r="P513" s="49">
        <v>78</v>
      </c>
      <c r="Q513" s="49">
        <v>56.4</v>
      </c>
      <c r="R513" s="20">
        <v>1.36E-05</v>
      </c>
      <c r="S513" s="20">
        <v>3.522E-05</v>
      </c>
      <c r="T513" s="20">
        <v>2.19E-05</v>
      </c>
      <c r="U513" s="20">
        <v>1.279E-05</v>
      </c>
      <c r="V513" s="50">
        <v>847.3</v>
      </c>
      <c r="W513" s="50">
        <v>309.7</v>
      </c>
      <c r="X513" s="50">
        <v>301.1</v>
      </c>
      <c r="Y513" s="50">
        <v>18.3</v>
      </c>
      <c r="Z513" s="51">
        <v>1.067</v>
      </c>
      <c r="AA513" s="45">
        <v>114.122</v>
      </c>
      <c r="AB513" s="45">
        <f t="shared" si="45"/>
        <v>112.09483333333333</v>
      </c>
      <c r="AC513" s="51">
        <v>0.131</v>
      </c>
      <c r="AD513" s="52">
        <v>0</v>
      </c>
      <c r="AE513" s="52">
        <f t="shared" si="46"/>
        <v>0</v>
      </c>
      <c r="AF513" s="53">
        <v>10</v>
      </c>
      <c r="AG513" s="48">
        <v>1224.3504235461533</v>
      </c>
    </row>
    <row r="514" spans="1:33" ht="12.75">
      <c r="A514" s="19">
        <v>37081</v>
      </c>
      <c r="B514" s="42">
        <v>190</v>
      </c>
      <c r="C514" s="21">
        <v>0.0199074075</v>
      </c>
      <c r="D514" s="59">
        <v>0.0199074075</v>
      </c>
      <c r="E514" s="23">
        <v>5044</v>
      </c>
      <c r="F514" s="55">
        <v>0</v>
      </c>
      <c r="G514" s="43">
        <v>93.7175645</v>
      </c>
      <c r="H514" s="43">
        <v>-68.69793264</v>
      </c>
      <c r="I514" s="47">
        <v>914.4</v>
      </c>
      <c r="J514" s="49">
        <f t="shared" si="49"/>
        <v>874.42</v>
      </c>
      <c r="K514" s="61">
        <f t="shared" si="47"/>
        <v>1223.6491495948187</v>
      </c>
      <c r="L514" s="61">
        <f t="shared" si="50"/>
        <v>1198.9491495948187</v>
      </c>
      <c r="M514" s="61">
        <f t="shared" si="48"/>
        <v>1232.6491495948187</v>
      </c>
      <c r="N514" s="48">
        <f t="shared" si="51"/>
        <v>1215.7991495948186</v>
      </c>
      <c r="O514" s="49">
        <v>20.9</v>
      </c>
      <c r="P514" s="49">
        <v>77.8</v>
      </c>
      <c r="Q514" s="49">
        <v>60.4</v>
      </c>
      <c r="Z514" s="51">
        <v>1.128</v>
      </c>
      <c r="AA514" s="45">
        <v>114.843</v>
      </c>
      <c r="AB514" s="45">
        <f t="shared" si="45"/>
        <v>121.04849999999999</v>
      </c>
      <c r="AC514" s="51">
        <v>0.111</v>
      </c>
      <c r="AD514" s="52">
        <v>0</v>
      </c>
      <c r="AE514" s="52">
        <f t="shared" si="46"/>
        <v>0</v>
      </c>
      <c r="AF514" s="53">
        <v>10</v>
      </c>
      <c r="AG514" s="48">
        <v>1215.7991495948186</v>
      </c>
    </row>
    <row r="515" spans="1:33" ht="12.75">
      <c r="A515" s="19">
        <v>37081</v>
      </c>
      <c r="B515" s="42">
        <v>190</v>
      </c>
      <c r="C515" s="21">
        <v>0.0200231485</v>
      </c>
      <c r="D515" s="59">
        <v>0.0200231485</v>
      </c>
      <c r="E515" s="23">
        <v>5054</v>
      </c>
      <c r="F515" s="55">
        <v>0</v>
      </c>
      <c r="G515" s="43">
        <v>93.71121498</v>
      </c>
      <c r="H515" s="43">
        <v>-68.69867998</v>
      </c>
      <c r="I515" s="47">
        <v>916.4</v>
      </c>
      <c r="J515" s="49">
        <f t="shared" si="49"/>
        <v>876.42</v>
      </c>
      <c r="K515" s="61">
        <f t="shared" si="47"/>
        <v>1204.6777873141748</v>
      </c>
      <c r="L515" s="61">
        <f t="shared" si="50"/>
        <v>1179.9777873141747</v>
      </c>
      <c r="M515" s="61">
        <f t="shared" si="48"/>
        <v>1213.6777873141748</v>
      </c>
      <c r="N515" s="48">
        <f t="shared" si="51"/>
        <v>1196.8277873141747</v>
      </c>
      <c r="O515" s="49">
        <v>21</v>
      </c>
      <c r="P515" s="49">
        <v>78.3</v>
      </c>
      <c r="Q515" s="49">
        <v>55.5</v>
      </c>
      <c r="Z515" s="51">
        <v>1.067</v>
      </c>
      <c r="AA515" s="45">
        <v>115.643</v>
      </c>
      <c r="AB515" s="45">
        <f t="shared" si="45"/>
        <v>121.83550000000001</v>
      </c>
      <c r="AC515" s="51">
        <v>0.141</v>
      </c>
      <c r="AD515" s="52">
        <v>0</v>
      </c>
      <c r="AE515" s="52">
        <f t="shared" si="46"/>
        <v>0</v>
      </c>
      <c r="AF515" s="53">
        <v>10</v>
      </c>
      <c r="AG515" s="48">
        <v>1196.8277873141747</v>
      </c>
    </row>
    <row r="516" spans="1:33" ht="12.75">
      <c r="A516" s="19">
        <v>37081</v>
      </c>
      <c r="B516" s="42">
        <v>190</v>
      </c>
      <c r="C516" s="21">
        <v>0.0201388896</v>
      </c>
      <c r="D516" s="59">
        <v>0.0201388896</v>
      </c>
      <c r="E516" s="23">
        <v>5064</v>
      </c>
      <c r="F516" s="55">
        <v>0</v>
      </c>
      <c r="G516" s="43">
        <v>93.70486545</v>
      </c>
      <c r="H516" s="43">
        <v>-68.69942732</v>
      </c>
      <c r="I516" s="47">
        <v>917.8</v>
      </c>
      <c r="J516" s="49">
        <f t="shared" si="49"/>
        <v>877.8199999999999</v>
      </c>
      <c r="K516" s="61">
        <f t="shared" si="47"/>
        <v>1191.423575360349</v>
      </c>
      <c r="L516" s="61">
        <f t="shared" si="50"/>
        <v>1166.723575360349</v>
      </c>
      <c r="M516" s="61">
        <f t="shared" si="48"/>
        <v>1200.423575360349</v>
      </c>
      <c r="N516" s="48">
        <f t="shared" si="51"/>
        <v>1183.573575360349</v>
      </c>
      <c r="O516" s="49">
        <v>21.1</v>
      </c>
      <c r="P516" s="49">
        <v>78.1</v>
      </c>
      <c r="Q516" s="49">
        <v>58.9</v>
      </c>
      <c r="S516" s="20">
        <v>3.784E-05</v>
      </c>
      <c r="T516" s="20">
        <v>2.479E-05</v>
      </c>
      <c r="U516" s="20">
        <v>1.468E-05</v>
      </c>
      <c r="V516" s="50">
        <v>852.5</v>
      </c>
      <c r="W516" s="50">
        <v>309.7</v>
      </c>
      <c r="X516" s="50">
        <v>301.1</v>
      </c>
      <c r="Y516" s="50">
        <v>18.9</v>
      </c>
      <c r="Z516" s="51">
        <v>1.016</v>
      </c>
      <c r="AA516" s="45">
        <v>67.523</v>
      </c>
      <c r="AB516" s="45">
        <f t="shared" si="45"/>
        <v>114.48250000000002</v>
      </c>
      <c r="AC516" s="51">
        <v>0.141</v>
      </c>
      <c r="AD516" s="52">
        <v>0</v>
      </c>
      <c r="AE516" s="52">
        <f t="shared" si="46"/>
        <v>0</v>
      </c>
      <c r="AF516" s="53">
        <v>10</v>
      </c>
      <c r="AG516" s="48">
        <v>1183.573575360349</v>
      </c>
    </row>
    <row r="517" spans="1:33" ht="12.75">
      <c r="A517" s="19">
        <v>37081</v>
      </c>
      <c r="B517" s="42">
        <v>190</v>
      </c>
      <c r="C517" s="21">
        <v>0.0202546287</v>
      </c>
      <c r="D517" s="59">
        <v>0.0202546287</v>
      </c>
      <c r="E517" s="23">
        <v>5074</v>
      </c>
      <c r="F517" s="55">
        <v>0</v>
      </c>
      <c r="G517" s="43">
        <v>93.69851593</v>
      </c>
      <c r="H517" s="43">
        <v>-68.70017465</v>
      </c>
      <c r="I517" s="47">
        <v>919</v>
      </c>
      <c r="J517" s="49">
        <f t="shared" si="49"/>
        <v>879.02</v>
      </c>
      <c r="K517" s="61">
        <f t="shared" si="47"/>
        <v>1180.079636019164</v>
      </c>
      <c r="L517" s="61">
        <f t="shared" si="50"/>
        <v>1155.3796360191639</v>
      </c>
      <c r="M517" s="61">
        <f t="shared" si="48"/>
        <v>1189.079636019164</v>
      </c>
      <c r="N517" s="48">
        <f t="shared" si="51"/>
        <v>1172.229636019164</v>
      </c>
      <c r="O517" s="49">
        <v>21.2</v>
      </c>
      <c r="P517" s="49">
        <v>77.7</v>
      </c>
      <c r="Q517" s="49">
        <v>54.4</v>
      </c>
      <c r="Z517" s="51">
        <v>1.016</v>
      </c>
      <c r="AA517" s="45">
        <v>68.324</v>
      </c>
      <c r="AB517" s="45">
        <f t="shared" si="45"/>
        <v>107.12950000000001</v>
      </c>
      <c r="AC517" s="51">
        <v>0.161</v>
      </c>
      <c r="AD517" s="52">
        <v>1.11</v>
      </c>
      <c r="AE517" s="52">
        <f t="shared" si="46"/>
        <v>0.18500000000000003</v>
      </c>
      <c r="AF517" s="53">
        <v>10</v>
      </c>
      <c r="AG517" s="48">
        <v>1172.229636019164</v>
      </c>
    </row>
    <row r="518" spans="1:33" ht="12.75">
      <c r="A518" s="19">
        <v>37081</v>
      </c>
      <c r="B518" s="42">
        <v>190</v>
      </c>
      <c r="C518" s="21">
        <v>0.0203703698</v>
      </c>
      <c r="D518" s="59">
        <v>0.0203703698</v>
      </c>
      <c r="E518" s="23">
        <v>5084</v>
      </c>
      <c r="F518" s="55">
        <v>0</v>
      </c>
      <c r="G518" s="43">
        <v>93.69222114</v>
      </c>
      <c r="H518" s="43">
        <v>-68.70091555</v>
      </c>
      <c r="I518" s="47">
        <v>920.2</v>
      </c>
      <c r="J518" s="49">
        <f t="shared" si="49"/>
        <v>880.22</v>
      </c>
      <c r="K518" s="61">
        <f t="shared" si="47"/>
        <v>1168.7511723736611</v>
      </c>
      <c r="L518" s="61">
        <f t="shared" si="50"/>
        <v>1144.051172373661</v>
      </c>
      <c r="M518" s="61">
        <f t="shared" si="48"/>
        <v>1177.7511723736611</v>
      </c>
      <c r="N518" s="48">
        <f t="shared" si="51"/>
        <v>1160.9011723736612</v>
      </c>
      <c r="O518" s="49">
        <v>21.3</v>
      </c>
      <c r="P518" s="49">
        <v>77.4</v>
      </c>
      <c r="Q518" s="49">
        <v>59.5</v>
      </c>
      <c r="Z518" s="51">
        <v>1.177</v>
      </c>
      <c r="AA518" s="45">
        <v>167.044</v>
      </c>
      <c r="AB518" s="45">
        <f t="shared" si="45"/>
        <v>107.9165</v>
      </c>
      <c r="AC518" s="51">
        <v>0.141</v>
      </c>
      <c r="AD518" s="52">
        <v>0</v>
      </c>
      <c r="AE518" s="52">
        <f t="shared" si="46"/>
        <v>0.18500000000000003</v>
      </c>
      <c r="AF518" s="53">
        <v>10</v>
      </c>
      <c r="AG518" s="48">
        <v>1160.9011723736612</v>
      </c>
    </row>
    <row r="519" spans="1:33" ht="12.75">
      <c r="A519" s="19">
        <v>37081</v>
      </c>
      <c r="B519" s="42">
        <v>190</v>
      </c>
      <c r="C519" s="21">
        <v>0.0204861108</v>
      </c>
      <c r="D519" s="59">
        <v>0.0204861108</v>
      </c>
      <c r="E519" s="23">
        <v>5094</v>
      </c>
      <c r="F519" s="55">
        <v>0</v>
      </c>
      <c r="G519" s="43">
        <v>93.68587162</v>
      </c>
      <c r="H519" s="43">
        <v>-68.70166288</v>
      </c>
      <c r="I519" s="47">
        <v>921.2</v>
      </c>
      <c r="J519" s="49">
        <f t="shared" si="49"/>
        <v>881.22</v>
      </c>
      <c r="K519" s="61">
        <f t="shared" si="47"/>
        <v>1159.3225772876738</v>
      </c>
      <c r="L519" s="61">
        <f t="shared" si="50"/>
        <v>1134.6225772876737</v>
      </c>
      <c r="M519" s="61">
        <f t="shared" si="48"/>
        <v>1168.3225772876738</v>
      </c>
      <c r="N519" s="48">
        <f t="shared" si="51"/>
        <v>1151.4725772876736</v>
      </c>
      <c r="O519" s="49">
        <v>21.3</v>
      </c>
      <c r="P519" s="49">
        <v>77.9</v>
      </c>
      <c r="Q519" s="49">
        <v>53.1</v>
      </c>
      <c r="R519" s="20">
        <v>9.68E-06</v>
      </c>
      <c r="S519" s="20">
        <v>3.848E-05</v>
      </c>
      <c r="T519" s="20">
        <v>2.528E-05</v>
      </c>
      <c r="U519" s="20">
        <v>1.561E-05</v>
      </c>
      <c r="V519" s="50">
        <v>856.6</v>
      </c>
      <c r="W519" s="50">
        <v>309.6</v>
      </c>
      <c r="X519" s="50">
        <v>301.2</v>
      </c>
      <c r="Y519" s="50">
        <v>19.4</v>
      </c>
      <c r="Z519" s="51">
        <v>1.179</v>
      </c>
      <c r="AA519" s="45">
        <v>167.844</v>
      </c>
      <c r="AB519" s="45">
        <f aca="true" t="shared" si="52" ref="AB519:AB582">AVERAGE(AA514:AA519)</f>
        <v>116.87016666666666</v>
      </c>
      <c r="AC519" s="51">
        <v>0.132</v>
      </c>
      <c r="AD519" s="52">
        <v>0</v>
      </c>
      <c r="AE519" s="52">
        <f aca="true" t="shared" si="53" ref="AE519:AE582">AVERAGE(AD514:AD519)</f>
        <v>0.18500000000000003</v>
      </c>
      <c r="AF519" s="53">
        <v>10</v>
      </c>
      <c r="AG519" s="48">
        <v>1151.4725772876736</v>
      </c>
    </row>
    <row r="520" spans="1:33" ht="12.75">
      <c r="A520" s="19">
        <v>37081</v>
      </c>
      <c r="B520" s="42">
        <v>190</v>
      </c>
      <c r="C520" s="21">
        <v>0.0206018519</v>
      </c>
      <c r="D520" s="59">
        <v>0.0206018519</v>
      </c>
      <c r="E520" s="23">
        <v>5104</v>
      </c>
      <c r="F520" s="55">
        <v>0</v>
      </c>
      <c r="G520" s="43">
        <v>93.67952209</v>
      </c>
      <c r="H520" s="43">
        <v>-68.70241022</v>
      </c>
      <c r="I520" s="47">
        <v>923.4</v>
      </c>
      <c r="J520" s="49">
        <f t="shared" si="49"/>
        <v>883.42</v>
      </c>
      <c r="K520" s="61">
        <f t="shared" si="47"/>
        <v>1138.61727480855</v>
      </c>
      <c r="L520" s="61">
        <f t="shared" si="50"/>
        <v>1113.91727480855</v>
      </c>
      <c r="M520" s="61">
        <f t="shared" si="48"/>
        <v>1147.61727480855</v>
      </c>
      <c r="N520" s="48">
        <f t="shared" si="51"/>
        <v>1130.7672748085502</v>
      </c>
      <c r="O520" s="49">
        <v>21.5</v>
      </c>
      <c r="P520" s="49">
        <v>77.4</v>
      </c>
      <c r="Q520" s="49">
        <v>55.5</v>
      </c>
      <c r="Z520" s="51">
        <v>1.146</v>
      </c>
      <c r="AA520" s="45">
        <v>119.724</v>
      </c>
      <c r="AB520" s="45">
        <f t="shared" si="52"/>
        <v>117.68366666666667</v>
      </c>
      <c r="AC520" s="51">
        <v>0.122</v>
      </c>
      <c r="AD520" s="52">
        <v>0</v>
      </c>
      <c r="AE520" s="52">
        <f t="shared" si="53"/>
        <v>0.18500000000000003</v>
      </c>
      <c r="AF520" s="53">
        <v>10</v>
      </c>
      <c r="AG520" s="48">
        <v>1130.7672748085502</v>
      </c>
    </row>
    <row r="521" spans="1:33" ht="12.75">
      <c r="A521" s="19">
        <v>37081</v>
      </c>
      <c r="B521" s="42">
        <v>190</v>
      </c>
      <c r="C521" s="21">
        <v>0.0207175929</v>
      </c>
      <c r="D521" s="59">
        <v>0.0207175929</v>
      </c>
      <c r="E521" s="23">
        <v>5114</v>
      </c>
      <c r="F521" s="55">
        <v>0</v>
      </c>
      <c r="G521" s="43">
        <v>93.67317257</v>
      </c>
      <c r="H521" s="43">
        <v>-68.70315756</v>
      </c>
      <c r="I521" s="47">
        <v>925</v>
      </c>
      <c r="J521" s="49">
        <f t="shared" si="49"/>
        <v>885.02</v>
      </c>
      <c r="K521" s="61">
        <f aca="true" t="shared" si="54" ref="K521:K584">(8303.951372*(LN(1013.25/J521)))</f>
        <v>1123.591233981049</v>
      </c>
      <c r="L521" s="61">
        <f t="shared" si="50"/>
        <v>1098.891233981049</v>
      </c>
      <c r="M521" s="61">
        <f aca="true" t="shared" si="55" ref="M521:M584">K521+9</f>
        <v>1132.591233981049</v>
      </c>
      <c r="N521" s="48">
        <f t="shared" si="51"/>
        <v>1115.741233981049</v>
      </c>
      <c r="O521" s="49">
        <v>21.6</v>
      </c>
      <c r="P521" s="49">
        <v>77.1</v>
      </c>
      <c r="Q521" s="49">
        <v>51</v>
      </c>
      <c r="Z521" s="51">
        <v>1.139</v>
      </c>
      <c r="AA521" s="45">
        <v>120.525</v>
      </c>
      <c r="AB521" s="45">
        <f t="shared" si="52"/>
        <v>118.49733333333332</v>
      </c>
      <c r="AC521" s="51">
        <v>0.152</v>
      </c>
      <c r="AD521" s="52">
        <v>1.11</v>
      </c>
      <c r="AE521" s="52">
        <f t="shared" si="53"/>
        <v>0.37000000000000005</v>
      </c>
      <c r="AF521" s="53">
        <v>10</v>
      </c>
      <c r="AG521" s="48">
        <v>1115.741233981049</v>
      </c>
    </row>
    <row r="522" spans="1:33" ht="12.75">
      <c r="A522" s="19">
        <v>37081</v>
      </c>
      <c r="B522" s="42">
        <v>190</v>
      </c>
      <c r="C522" s="21">
        <v>0.020833334</v>
      </c>
      <c r="D522" s="59">
        <v>0.020833334</v>
      </c>
      <c r="E522" s="23">
        <v>5124</v>
      </c>
      <c r="F522" s="55">
        <v>0</v>
      </c>
      <c r="G522" s="43">
        <v>93.66687778</v>
      </c>
      <c r="H522" s="43">
        <v>-68.70389845</v>
      </c>
      <c r="I522" s="47">
        <v>924.4</v>
      </c>
      <c r="J522" s="49">
        <f aca="true" t="shared" si="56" ref="J522:J585">I522-39.98</f>
        <v>884.42</v>
      </c>
      <c r="K522" s="61">
        <f t="shared" si="54"/>
        <v>1129.2228134798313</v>
      </c>
      <c r="L522" s="61">
        <f aca="true" t="shared" si="57" ref="L522:L585">K522-24.7</f>
        <v>1104.5228134798313</v>
      </c>
      <c r="M522" s="61">
        <f t="shared" si="55"/>
        <v>1138.2228134798313</v>
      </c>
      <c r="N522" s="48">
        <f aca="true" t="shared" si="58" ref="N522:N585">AVERAGE(L522:M522)</f>
        <v>1121.3728134798312</v>
      </c>
      <c r="O522" s="49">
        <v>21.6</v>
      </c>
      <c r="P522" s="49">
        <v>76</v>
      </c>
      <c r="Q522" s="49">
        <v>56.9</v>
      </c>
      <c r="S522" s="20">
        <v>3.885E-05</v>
      </c>
      <c r="T522" s="20">
        <v>2.566E-05</v>
      </c>
      <c r="U522" s="20">
        <v>1.507E-05</v>
      </c>
      <c r="V522" s="50">
        <v>861.4</v>
      </c>
      <c r="W522" s="50">
        <v>309.6</v>
      </c>
      <c r="X522" s="50">
        <v>301.2</v>
      </c>
      <c r="Y522" s="50">
        <v>20</v>
      </c>
      <c r="Z522" s="51">
        <v>1.014</v>
      </c>
      <c r="AA522" s="45">
        <v>72.245</v>
      </c>
      <c r="AB522" s="45">
        <f t="shared" si="52"/>
        <v>119.28433333333334</v>
      </c>
      <c r="AC522" s="51">
        <v>0.126</v>
      </c>
      <c r="AD522" s="52">
        <v>0</v>
      </c>
      <c r="AE522" s="52">
        <f t="shared" si="53"/>
        <v>0.37000000000000005</v>
      </c>
      <c r="AF522" s="53">
        <v>10</v>
      </c>
      <c r="AG522" s="48">
        <v>1121.3728134798312</v>
      </c>
    </row>
    <row r="523" spans="1:33" ht="12.75">
      <c r="A523" s="19">
        <v>37081</v>
      </c>
      <c r="B523" s="42">
        <v>190</v>
      </c>
      <c r="C523" s="21">
        <v>0.020949075</v>
      </c>
      <c r="D523" s="59">
        <v>0.020949075</v>
      </c>
      <c r="E523" s="23">
        <v>5134</v>
      </c>
      <c r="F523" s="55">
        <v>0</v>
      </c>
      <c r="G523" s="43">
        <v>93.66052826</v>
      </c>
      <c r="H523" s="43">
        <v>-68.70464579</v>
      </c>
      <c r="I523" s="47">
        <v>929.8</v>
      </c>
      <c r="J523" s="49">
        <f t="shared" si="56"/>
        <v>889.8199999999999</v>
      </c>
      <c r="K523" s="61">
        <f t="shared" si="54"/>
        <v>1078.6755641018233</v>
      </c>
      <c r="L523" s="61">
        <f t="shared" si="57"/>
        <v>1053.9755641018232</v>
      </c>
      <c r="M523" s="61">
        <f t="shared" si="55"/>
        <v>1087.6755641018233</v>
      </c>
      <c r="N523" s="48">
        <f t="shared" si="58"/>
        <v>1070.8255641018231</v>
      </c>
      <c r="O523" s="49">
        <v>22</v>
      </c>
      <c r="P523" s="49">
        <v>75.3</v>
      </c>
      <c r="Q523" s="49">
        <v>54.1</v>
      </c>
      <c r="Z523" s="51">
        <v>1.059</v>
      </c>
      <c r="AA523" s="45">
        <v>122.045</v>
      </c>
      <c r="AB523" s="45">
        <f t="shared" si="52"/>
        <v>128.23783333333333</v>
      </c>
      <c r="AC523" s="51">
        <v>0.131</v>
      </c>
      <c r="AD523" s="52">
        <v>0</v>
      </c>
      <c r="AE523" s="52">
        <f t="shared" si="53"/>
        <v>0.18500000000000003</v>
      </c>
      <c r="AF523" s="53">
        <v>10</v>
      </c>
      <c r="AG523" s="48">
        <v>1070.8255641018231</v>
      </c>
    </row>
    <row r="524" spans="1:33" ht="12.75">
      <c r="A524" s="19">
        <v>37081</v>
      </c>
      <c r="B524" s="42">
        <v>190</v>
      </c>
      <c r="C524" s="21">
        <v>0.0210648142</v>
      </c>
      <c r="D524" s="59">
        <v>0.0210648142</v>
      </c>
      <c r="E524" s="23">
        <v>5144</v>
      </c>
      <c r="F524" s="55">
        <v>0</v>
      </c>
      <c r="G524" s="43">
        <v>93.65417873</v>
      </c>
      <c r="H524" s="43">
        <v>-68.70539313</v>
      </c>
      <c r="I524" s="47">
        <v>931.3</v>
      </c>
      <c r="J524" s="49">
        <f t="shared" si="56"/>
        <v>891.3199999999999</v>
      </c>
      <c r="K524" s="61">
        <f t="shared" si="54"/>
        <v>1064.689094758927</v>
      </c>
      <c r="L524" s="61">
        <f t="shared" si="57"/>
        <v>1039.989094758927</v>
      </c>
      <c r="M524" s="61">
        <f t="shared" si="55"/>
        <v>1073.689094758927</v>
      </c>
      <c r="N524" s="48">
        <f t="shared" si="58"/>
        <v>1056.8390947589269</v>
      </c>
      <c r="O524" s="49">
        <v>22.2</v>
      </c>
      <c r="P524" s="49">
        <v>74.6</v>
      </c>
      <c r="Q524" s="49">
        <v>59.4</v>
      </c>
      <c r="Z524" s="51">
        <v>1.036</v>
      </c>
      <c r="AA524" s="45">
        <v>73.926</v>
      </c>
      <c r="AB524" s="45">
        <f t="shared" si="52"/>
        <v>112.71816666666666</v>
      </c>
      <c r="AC524" s="51">
        <v>0.162</v>
      </c>
      <c r="AD524" s="52">
        <v>1.11</v>
      </c>
      <c r="AE524" s="52">
        <f t="shared" si="53"/>
        <v>0.37000000000000005</v>
      </c>
      <c r="AF524" s="53">
        <v>10</v>
      </c>
      <c r="AG524" s="48">
        <v>1056.8390947589269</v>
      </c>
    </row>
    <row r="525" spans="1:33" ht="12.75">
      <c r="A525" s="19">
        <v>37081</v>
      </c>
      <c r="B525" s="42">
        <v>190</v>
      </c>
      <c r="C525" s="21">
        <v>0.0211805552</v>
      </c>
      <c r="D525" s="59">
        <v>0.0211805552</v>
      </c>
      <c r="E525" s="23">
        <v>5154</v>
      </c>
      <c r="F525" s="55">
        <v>0</v>
      </c>
      <c r="G525" s="43">
        <v>93.64782921</v>
      </c>
      <c r="H525" s="43">
        <v>-68.70614046</v>
      </c>
      <c r="I525" s="47">
        <v>933.2</v>
      </c>
      <c r="J525" s="49">
        <f t="shared" si="56"/>
        <v>893.22</v>
      </c>
      <c r="K525" s="61">
        <f t="shared" si="54"/>
        <v>1047.0066515875474</v>
      </c>
      <c r="L525" s="61">
        <f t="shared" si="57"/>
        <v>1022.3066515875473</v>
      </c>
      <c r="M525" s="61">
        <f t="shared" si="55"/>
        <v>1056.0066515875474</v>
      </c>
      <c r="N525" s="48">
        <f t="shared" si="58"/>
        <v>1039.1566515875475</v>
      </c>
      <c r="O525" s="49">
        <v>22.4</v>
      </c>
      <c r="P525" s="49">
        <v>74</v>
      </c>
      <c r="Q525" s="49">
        <v>54.3</v>
      </c>
      <c r="R525" s="20">
        <v>5.79E-06</v>
      </c>
      <c r="S525" s="20">
        <v>3.922E-05</v>
      </c>
      <c r="T525" s="20">
        <v>2.537E-05</v>
      </c>
      <c r="U525" s="20">
        <v>1.567E-05</v>
      </c>
      <c r="V525" s="50">
        <v>868</v>
      </c>
      <c r="W525" s="50">
        <v>309.5</v>
      </c>
      <c r="X525" s="50">
        <v>301.2</v>
      </c>
      <c r="Y525" s="50">
        <v>20.3</v>
      </c>
      <c r="Z525" s="51">
        <v>1.161</v>
      </c>
      <c r="AA525" s="45">
        <v>172.726</v>
      </c>
      <c r="AB525" s="45">
        <f t="shared" si="52"/>
        <v>113.53183333333334</v>
      </c>
      <c r="AC525" s="51">
        <v>0.171</v>
      </c>
      <c r="AD525" s="52">
        <v>1.11</v>
      </c>
      <c r="AE525" s="52">
        <f t="shared" si="53"/>
        <v>0.555</v>
      </c>
      <c r="AF525" s="53">
        <v>10</v>
      </c>
      <c r="AG525" s="48">
        <v>1039.1566515875475</v>
      </c>
    </row>
    <row r="526" spans="1:33" ht="12.75">
      <c r="A526" s="19">
        <v>37081</v>
      </c>
      <c r="B526" s="42">
        <v>190</v>
      </c>
      <c r="C526" s="21">
        <v>0.0212962963</v>
      </c>
      <c r="D526" s="59">
        <v>0.0212962963</v>
      </c>
      <c r="E526" s="23">
        <v>5164</v>
      </c>
      <c r="F526" s="55">
        <v>0</v>
      </c>
      <c r="G526" s="43">
        <v>93.64153442</v>
      </c>
      <c r="H526" s="43">
        <v>-68.70688136</v>
      </c>
      <c r="I526" s="47">
        <v>935</v>
      </c>
      <c r="J526" s="49">
        <f t="shared" si="56"/>
        <v>895.02</v>
      </c>
      <c r="K526" s="61">
        <f t="shared" si="54"/>
        <v>1030.2895246720102</v>
      </c>
      <c r="L526" s="61">
        <f t="shared" si="57"/>
        <v>1005.5895246720102</v>
      </c>
      <c r="M526" s="61">
        <f t="shared" si="55"/>
        <v>1039.2895246720102</v>
      </c>
      <c r="N526" s="48">
        <f t="shared" si="58"/>
        <v>1022.4395246720102</v>
      </c>
      <c r="O526" s="49">
        <v>22.5</v>
      </c>
      <c r="P526" s="49">
        <v>74.1</v>
      </c>
      <c r="Q526" s="49">
        <v>58.9</v>
      </c>
      <c r="Z526" s="51">
        <v>1.097</v>
      </c>
      <c r="AA526" s="45">
        <v>124.446</v>
      </c>
      <c r="AB526" s="45">
        <f t="shared" si="52"/>
        <v>114.31883333333333</v>
      </c>
      <c r="AC526" s="51">
        <v>0.111</v>
      </c>
      <c r="AD526" s="52">
        <v>0</v>
      </c>
      <c r="AE526" s="52">
        <f t="shared" si="53"/>
        <v>0.555</v>
      </c>
      <c r="AF526" s="53">
        <v>10</v>
      </c>
      <c r="AG526" s="48">
        <v>1022.4395246720102</v>
      </c>
    </row>
    <row r="527" spans="1:33" ht="12.75">
      <c r="A527" s="19">
        <v>37081</v>
      </c>
      <c r="B527" s="42">
        <v>190</v>
      </c>
      <c r="C527" s="21">
        <v>0.0214120373</v>
      </c>
      <c r="D527" s="59">
        <v>0.0214120373</v>
      </c>
      <c r="E527" s="23">
        <v>5174</v>
      </c>
      <c r="F527" s="55">
        <v>0</v>
      </c>
      <c r="G527" s="43">
        <v>93.63518489</v>
      </c>
      <c r="H527" s="43">
        <v>-68.70762869</v>
      </c>
      <c r="I527" s="47">
        <v>937.5</v>
      </c>
      <c r="J527" s="49">
        <f t="shared" si="56"/>
        <v>897.52</v>
      </c>
      <c r="K527" s="61">
        <f t="shared" si="54"/>
        <v>1007.1269822572905</v>
      </c>
      <c r="L527" s="61">
        <f t="shared" si="57"/>
        <v>982.4269822572904</v>
      </c>
      <c r="M527" s="61">
        <f t="shared" si="55"/>
        <v>1016.1269822572905</v>
      </c>
      <c r="N527" s="48">
        <f t="shared" si="58"/>
        <v>999.2769822572905</v>
      </c>
      <c r="O527" s="49">
        <v>22.7</v>
      </c>
      <c r="P527" s="49">
        <v>73.7</v>
      </c>
      <c r="Q527" s="49">
        <v>56.9</v>
      </c>
      <c r="Z527" s="51">
        <v>1.129</v>
      </c>
      <c r="AA527" s="45">
        <v>125.246</v>
      </c>
      <c r="AB527" s="45">
        <f t="shared" si="52"/>
        <v>115.10566666666666</v>
      </c>
      <c r="AC527" s="51">
        <v>0.131</v>
      </c>
      <c r="AD527" s="52">
        <v>0</v>
      </c>
      <c r="AE527" s="52">
        <f t="shared" si="53"/>
        <v>0.37000000000000005</v>
      </c>
      <c r="AF527" s="53">
        <v>10</v>
      </c>
      <c r="AG527" s="48">
        <v>999.2769822572905</v>
      </c>
    </row>
    <row r="528" spans="1:33" ht="12.75">
      <c r="A528" s="19">
        <v>37081</v>
      </c>
      <c r="B528" s="42">
        <v>190</v>
      </c>
      <c r="C528" s="21">
        <v>0.0215277784</v>
      </c>
      <c r="D528" s="59">
        <v>0.0215277784</v>
      </c>
      <c r="E528" s="23">
        <v>5184</v>
      </c>
      <c r="F528" s="55">
        <v>0</v>
      </c>
      <c r="G528" s="43">
        <v>93.62883537</v>
      </c>
      <c r="H528" s="43">
        <v>-68.70837603</v>
      </c>
      <c r="I528" s="47">
        <v>939.4</v>
      </c>
      <c r="J528" s="49">
        <f t="shared" si="56"/>
        <v>899.42</v>
      </c>
      <c r="K528" s="61">
        <f t="shared" si="54"/>
        <v>989.5665589971585</v>
      </c>
      <c r="L528" s="61">
        <f t="shared" si="57"/>
        <v>964.8665589971584</v>
      </c>
      <c r="M528" s="61">
        <f t="shared" si="55"/>
        <v>998.5665589971585</v>
      </c>
      <c r="N528" s="48">
        <f t="shared" si="58"/>
        <v>981.7165589971585</v>
      </c>
      <c r="O528" s="49">
        <v>22.9</v>
      </c>
      <c r="P528" s="49">
        <v>73.5</v>
      </c>
      <c r="Q528" s="49">
        <v>62.4</v>
      </c>
      <c r="S528" s="20">
        <v>3.854E-05</v>
      </c>
      <c r="T528" s="20">
        <v>2.498E-05</v>
      </c>
      <c r="U528" s="20">
        <v>1.492E-05</v>
      </c>
      <c r="V528" s="50">
        <v>873.9</v>
      </c>
      <c r="W528" s="50">
        <v>309.5</v>
      </c>
      <c r="X528" s="50">
        <v>301.2</v>
      </c>
      <c r="Y528" s="50">
        <v>20.3</v>
      </c>
      <c r="Z528" s="51">
        <v>1.196</v>
      </c>
      <c r="AA528" s="45">
        <v>175.127</v>
      </c>
      <c r="AB528" s="45">
        <f t="shared" si="52"/>
        <v>132.25266666666667</v>
      </c>
      <c r="AC528" s="51">
        <v>0.132</v>
      </c>
      <c r="AD528" s="52">
        <v>0</v>
      </c>
      <c r="AE528" s="52">
        <f t="shared" si="53"/>
        <v>0.37000000000000005</v>
      </c>
      <c r="AF528" s="53">
        <v>10</v>
      </c>
      <c r="AG528" s="48">
        <v>981.7165589971585</v>
      </c>
    </row>
    <row r="529" spans="1:33" ht="12.75">
      <c r="A529" s="19">
        <v>37081</v>
      </c>
      <c r="B529" s="42">
        <v>190</v>
      </c>
      <c r="C529" s="21">
        <v>0.0216435194</v>
      </c>
      <c r="D529" s="59">
        <v>0.0216435194</v>
      </c>
      <c r="E529" s="23">
        <v>5194</v>
      </c>
      <c r="F529" s="55">
        <v>0</v>
      </c>
      <c r="G529" s="43">
        <v>93.62248585</v>
      </c>
      <c r="H529" s="43">
        <v>-68.70912337</v>
      </c>
      <c r="I529" s="47">
        <v>941.2</v>
      </c>
      <c r="J529" s="49">
        <f t="shared" si="56"/>
        <v>901.22</v>
      </c>
      <c r="K529" s="61">
        <f t="shared" si="54"/>
        <v>972.9645536563546</v>
      </c>
      <c r="L529" s="61">
        <f t="shared" si="57"/>
        <v>948.2645536563546</v>
      </c>
      <c r="M529" s="61">
        <f t="shared" si="55"/>
        <v>981.9645536563546</v>
      </c>
      <c r="N529" s="48">
        <f t="shared" si="58"/>
        <v>965.1145536563546</v>
      </c>
      <c r="O529" s="49">
        <v>23</v>
      </c>
      <c r="P529" s="49">
        <v>73.7</v>
      </c>
      <c r="Q529" s="49">
        <v>57.9</v>
      </c>
      <c r="Z529" s="51">
        <v>1.129</v>
      </c>
      <c r="AA529" s="45">
        <v>126.927</v>
      </c>
      <c r="AB529" s="45">
        <f t="shared" si="52"/>
        <v>133.06633333333335</v>
      </c>
      <c r="AC529" s="51">
        <v>0.123</v>
      </c>
      <c r="AD529" s="52">
        <v>0</v>
      </c>
      <c r="AE529" s="52">
        <f t="shared" si="53"/>
        <v>0.37000000000000005</v>
      </c>
      <c r="AF529" s="53">
        <v>10</v>
      </c>
      <c r="AG529" s="48">
        <v>965.1145536563546</v>
      </c>
    </row>
    <row r="530" spans="1:33" ht="12.75">
      <c r="A530" s="19">
        <v>37081</v>
      </c>
      <c r="B530" s="42">
        <v>190</v>
      </c>
      <c r="C530" s="21">
        <v>0.0217592586</v>
      </c>
      <c r="D530" s="59">
        <v>0.0217592586</v>
      </c>
      <c r="E530" s="23">
        <v>5204</v>
      </c>
      <c r="F530" s="55">
        <v>0</v>
      </c>
      <c r="G530" s="43">
        <v>93.61619106</v>
      </c>
      <c r="H530" s="43">
        <v>-68.70986426</v>
      </c>
      <c r="I530" s="47">
        <v>943.7</v>
      </c>
      <c r="J530" s="49">
        <f t="shared" si="56"/>
        <v>903.72</v>
      </c>
      <c r="K530" s="61">
        <f t="shared" si="54"/>
        <v>949.9611389104524</v>
      </c>
      <c r="L530" s="61">
        <f t="shared" si="57"/>
        <v>925.2611389104524</v>
      </c>
      <c r="M530" s="61">
        <f t="shared" si="55"/>
        <v>958.9611389104524</v>
      </c>
      <c r="N530" s="48">
        <f t="shared" si="58"/>
        <v>942.1111389104524</v>
      </c>
      <c r="O530" s="49">
        <v>23.2</v>
      </c>
      <c r="P530" s="49">
        <v>73.3</v>
      </c>
      <c r="Q530" s="49">
        <v>62.3</v>
      </c>
      <c r="Z530" s="51">
        <v>1.016</v>
      </c>
      <c r="AA530" s="45">
        <v>78.647</v>
      </c>
      <c r="AB530" s="45">
        <f t="shared" si="52"/>
        <v>133.85316666666668</v>
      </c>
      <c r="AC530" s="51">
        <v>0.141</v>
      </c>
      <c r="AD530" s="52">
        <v>0</v>
      </c>
      <c r="AE530" s="52">
        <f t="shared" si="53"/>
        <v>0.18500000000000003</v>
      </c>
      <c r="AF530" s="53">
        <v>10</v>
      </c>
      <c r="AG530" s="48">
        <v>942.1111389104524</v>
      </c>
    </row>
    <row r="531" spans="1:33" ht="12.75">
      <c r="A531" s="19">
        <v>37081</v>
      </c>
      <c r="B531" s="42">
        <v>190</v>
      </c>
      <c r="C531" s="21">
        <v>0.0218749996</v>
      </c>
      <c r="D531" s="59">
        <v>0.0218749996</v>
      </c>
      <c r="E531" s="23">
        <v>5214</v>
      </c>
      <c r="F531" s="55">
        <v>0</v>
      </c>
      <c r="G531" s="43">
        <v>93.60984153</v>
      </c>
      <c r="H531" s="43">
        <v>-68.7106116</v>
      </c>
      <c r="I531" s="47">
        <v>945.7</v>
      </c>
      <c r="J531" s="49">
        <f t="shared" si="56"/>
        <v>905.72</v>
      </c>
      <c r="K531" s="61">
        <f t="shared" si="54"/>
        <v>931.6041781851388</v>
      </c>
      <c r="L531" s="61">
        <f t="shared" si="57"/>
        <v>906.9041781851388</v>
      </c>
      <c r="M531" s="61">
        <f t="shared" si="55"/>
        <v>940.6041781851388</v>
      </c>
      <c r="N531" s="48">
        <f t="shared" si="58"/>
        <v>923.7541781851388</v>
      </c>
      <c r="O531" s="49">
        <v>23.4</v>
      </c>
      <c r="P531" s="49">
        <v>73.8</v>
      </c>
      <c r="Q531" s="49">
        <v>57.5</v>
      </c>
      <c r="R531" s="20">
        <v>1.18E-05</v>
      </c>
      <c r="Z531" s="51">
        <v>1.138</v>
      </c>
      <c r="AA531" s="45">
        <v>128.448</v>
      </c>
      <c r="AB531" s="45">
        <f t="shared" si="52"/>
        <v>126.4735</v>
      </c>
      <c r="AC531" s="51">
        <v>0.151</v>
      </c>
      <c r="AD531" s="52">
        <v>1.11</v>
      </c>
      <c r="AE531" s="52">
        <f t="shared" si="53"/>
        <v>0.18500000000000003</v>
      </c>
      <c r="AF531" s="53">
        <v>10</v>
      </c>
      <c r="AG531" s="48">
        <v>923.7541781851388</v>
      </c>
    </row>
    <row r="532" spans="1:33" ht="12.75">
      <c r="A532" s="19">
        <v>37081</v>
      </c>
      <c r="B532" s="42">
        <v>190</v>
      </c>
      <c r="C532" s="21">
        <v>0.0219907407</v>
      </c>
      <c r="D532" s="59">
        <v>0.0219907407</v>
      </c>
      <c r="E532" s="23">
        <v>5224</v>
      </c>
      <c r="F532" s="55">
        <v>0</v>
      </c>
      <c r="G532" s="43">
        <v>93.60349201</v>
      </c>
      <c r="H532" s="43">
        <v>-68.71135894</v>
      </c>
      <c r="I532" s="47">
        <v>946.8</v>
      </c>
      <c r="J532" s="49">
        <f t="shared" si="56"/>
        <v>906.8199999999999</v>
      </c>
      <c r="K532" s="61">
        <f t="shared" si="54"/>
        <v>921.5251204753894</v>
      </c>
      <c r="L532" s="61">
        <f t="shared" si="57"/>
        <v>896.8251204753893</v>
      </c>
      <c r="M532" s="61">
        <f t="shared" si="55"/>
        <v>930.5251204753894</v>
      </c>
      <c r="N532" s="48">
        <f t="shared" si="58"/>
        <v>913.6751204753893</v>
      </c>
      <c r="O532" s="49">
        <v>23.5</v>
      </c>
      <c r="P532" s="49">
        <v>73.4</v>
      </c>
      <c r="Q532" s="49">
        <v>60.9</v>
      </c>
      <c r="S532" s="20">
        <v>3.692E-05</v>
      </c>
      <c r="T532" s="20">
        <v>2.338E-05</v>
      </c>
      <c r="U532" s="20">
        <v>1.362E-05</v>
      </c>
      <c r="V532" s="50">
        <v>880.3</v>
      </c>
      <c r="W532" s="50">
        <v>309.4</v>
      </c>
      <c r="X532" s="50">
        <v>301.2</v>
      </c>
      <c r="Y532" s="50">
        <v>20.5</v>
      </c>
      <c r="Z532" s="51">
        <v>1.117</v>
      </c>
      <c r="AA532" s="45">
        <v>129.328</v>
      </c>
      <c r="AB532" s="45">
        <f t="shared" si="52"/>
        <v>127.28716666666666</v>
      </c>
      <c r="AC532" s="51">
        <v>0.151</v>
      </c>
      <c r="AD532" s="52">
        <v>1.11</v>
      </c>
      <c r="AE532" s="52">
        <f t="shared" si="53"/>
        <v>0.37000000000000005</v>
      </c>
      <c r="AF532" s="53">
        <v>10</v>
      </c>
      <c r="AG532" s="48">
        <v>913.6751204753893</v>
      </c>
    </row>
    <row r="533" spans="1:33" ht="12.75">
      <c r="A533" s="19">
        <v>37081</v>
      </c>
      <c r="B533" s="42">
        <v>190</v>
      </c>
      <c r="C533" s="21">
        <v>0.0221064817</v>
      </c>
      <c r="D533" s="59">
        <v>0.0221064817</v>
      </c>
      <c r="E533" s="23">
        <v>5234</v>
      </c>
      <c r="F533" s="55">
        <v>0</v>
      </c>
      <c r="G533" s="43">
        <v>93.59719722</v>
      </c>
      <c r="H533" s="43">
        <v>-68.71209983</v>
      </c>
      <c r="I533" s="47">
        <v>949</v>
      </c>
      <c r="J533" s="49">
        <f t="shared" si="56"/>
        <v>909.02</v>
      </c>
      <c r="K533" s="61">
        <f t="shared" si="54"/>
        <v>901.403631845167</v>
      </c>
      <c r="L533" s="61">
        <f t="shared" si="57"/>
        <v>876.7036318451669</v>
      </c>
      <c r="M533" s="61">
        <f t="shared" si="55"/>
        <v>910.403631845167</v>
      </c>
      <c r="N533" s="48">
        <f t="shared" si="58"/>
        <v>893.5536318451669</v>
      </c>
      <c r="O533" s="49">
        <v>23.7</v>
      </c>
      <c r="P533" s="49">
        <v>72.9</v>
      </c>
      <c r="Q533" s="49">
        <v>56.9</v>
      </c>
      <c r="Z533" s="51">
        <v>1.077</v>
      </c>
      <c r="AA533" s="45">
        <v>130.048</v>
      </c>
      <c r="AB533" s="45">
        <f t="shared" si="52"/>
        <v>128.0875</v>
      </c>
      <c r="AC533" s="51">
        <v>0.112</v>
      </c>
      <c r="AD533" s="52">
        <v>0</v>
      </c>
      <c r="AE533" s="52">
        <f t="shared" si="53"/>
        <v>0.37000000000000005</v>
      </c>
      <c r="AF533" s="53">
        <v>10</v>
      </c>
      <c r="AG533" s="48">
        <v>893.5536318451669</v>
      </c>
    </row>
    <row r="534" spans="1:33" ht="12.75">
      <c r="A534" s="19">
        <v>37081</v>
      </c>
      <c r="B534" s="42">
        <v>190</v>
      </c>
      <c r="C534" s="21">
        <v>0.0222222228</v>
      </c>
      <c r="D534" s="59">
        <v>0.0222222228</v>
      </c>
      <c r="E534" s="23">
        <v>5244</v>
      </c>
      <c r="F534" s="55">
        <v>0</v>
      </c>
      <c r="G534" s="43">
        <v>93.5908477</v>
      </c>
      <c r="H534" s="43">
        <v>-68.71284717</v>
      </c>
      <c r="I534" s="47">
        <v>952.1</v>
      </c>
      <c r="J534" s="49">
        <f t="shared" si="56"/>
        <v>912.12</v>
      </c>
      <c r="K534" s="61">
        <f t="shared" si="54"/>
        <v>873.1331264290804</v>
      </c>
      <c r="L534" s="61">
        <f t="shared" si="57"/>
        <v>848.4331264290804</v>
      </c>
      <c r="M534" s="61">
        <f t="shared" si="55"/>
        <v>882.1331264290804</v>
      </c>
      <c r="N534" s="48">
        <f t="shared" si="58"/>
        <v>865.2831264290804</v>
      </c>
      <c r="O534" s="49">
        <v>24</v>
      </c>
      <c r="P534" s="49">
        <v>72.8</v>
      </c>
      <c r="Q534" s="49">
        <v>59.9</v>
      </c>
      <c r="Z534" s="51">
        <v>1.106</v>
      </c>
      <c r="AA534" s="45">
        <v>130.849</v>
      </c>
      <c r="AB534" s="45">
        <f t="shared" si="52"/>
        <v>120.70783333333334</v>
      </c>
      <c r="AC534" s="51">
        <v>0.121</v>
      </c>
      <c r="AD534" s="52">
        <v>0</v>
      </c>
      <c r="AE534" s="52">
        <f t="shared" si="53"/>
        <v>0.37000000000000005</v>
      </c>
      <c r="AF534" s="53">
        <v>10</v>
      </c>
      <c r="AG534" s="48">
        <v>865.2831264290804</v>
      </c>
    </row>
    <row r="535" spans="1:33" ht="12.75">
      <c r="A535" s="19">
        <v>37081</v>
      </c>
      <c r="B535" s="42">
        <v>190</v>
      </c>
      <c r="C535" s="21">
        <v>0.0223379638</v>
      </c>
      <c r="D535" s="59">
        <v>0.0223379638</v>
      </c>
      <c r="E535" s="23">
        <v>5254</v>
      </c>
      <c r="F535" s="55">
        <v>0</v>
      </c>
      <c r="G535" s="43">
        <v>93.58449817</v>
      </c>
      <c r="H535" s="43">
        <v>-68.71359451</v>
      </c>
      <c r="I535" s="47">
        <v>953.8</v>
      </c>
      <c r="J535" s="49">
        <f t="shared" si="56"/>
        <v>913.8199999999999</v>
      </c>
      <c r="K535" s="61">
        <f t="shared" si="54"/>
        <v>857.6707110033308</v>
      </c>
      <c r="L535" s="61">
        <f t="shared" si="57"/>
        <v>832.9707110033307</v>
      </c>
      <c r="M535" s="61">
        <f t="shared" si="55"/>
        <v>866.6707110033308</v>
      </c>
      <c r="N535" s="48">
        <f t="shared" si="58"/>
        <v>849.8207110033308</v>
      </c>
      <c r="O535" s="49">
        <v>24.1</v>
      </c>
      <c r="P535" s="49">
        <v>72.7</v>
      </c>
      <c r="Q535" s="49">
        <v>55.9</v>
      </c>
      <c r="S535" s="20">
        <v>4.12E-05</v>
      </c>
      <c r="T535" s="20">
        <v>2.728E-05</v>
      </c>
      <c r="U535" s="20">
        <v>1.646E-05</v>
      </c>
      <c r="V535" s="50">
        <v>886.5</v>
      </c>
      <c r="W535" s="50">
        <v>309.4</v>
      </c>
      <c r="X535" s="50">
        <v>301.3</v>
      </c>
      <c r="Y535" s="50">
        <v>20.9</v>
      </c>
      <c r="Z535" s="51">
        <v>1.187</v>
      </c>
      <c r="AA535" s="45">
        <v>180.729</v>
      </c>
      <c r="AB535" s="45">
        <f t="shared" si="52"/>
        <v>129.67483333333334</v>
      </c>
      <c r="AC535" s="51">
        <v>0.151</v>
      </c>
      <c r="AD535" s="52">
        <v>1.11</v>
      </c>
      <c r="AE535" s="52">
        <f t="shared" si="53"/>
        <v>0.555</v>
      </c>
      <c r="AF535" s="53">
        <v>10</v>
      </c>
      <c r="AG535" s="48">
        <v>849.8207110033308</v>
      </c>
    </row>
    <row r="536" spans="1:33" ht="12.75">
      <c r="A536" s="19">
        <v>37081</v>
      </c>
      <c r="B536" s="42">
        <v>190</v>
      </c>
      <c r="C536" s="21">
        <v>0.022453703</v>
      </c>
      <c r="D536" s="59">
        <v>0.022453703</v>
      </c>
      <c r="E536" s="23">
        <v>5264</v>
      </c>
      <c r="F536" s="55">
        <v>0</v>
      </c>
      <c r="G536" s="43">
        <v>93.57814865</v>
      </c>
      <c r="H536" s="43">
        <v>-68.71434184</v>
      </c>
      <c r="I536" s="47">
        <v>955.7</v>
      </c>
      <c r="J536" s="49">
        <f t="shared" si="56"/>
        <v>915.72</v>
      </c>
      <c r="K536" s="61">
        <f t="shared" si="54"/>
        <v>840.4231916499843</v>
      </c>
      <c r="L536" s="61">
        <f t="shared" si="57"/>
        <v>815.7231916499843</v>
      </c>
      <c r="M536" s="61">
        <f t="shared" si="55"/>
        <v>849.4231916499843</v>
      </c>
      <c r="N536" s="48">
        <f t="shared" si="58"/>
        <v>832.5731916499843</v>
      </c>
      <c r="O536" s="49">
        <v>24.3</v>
      </c>
      <c r="P536" s="49">
        <v>71.8</v>
      </c>
      <c r="Q536" s="49">
        <v>59.9</v>
      </c>
      <c r="Z536" s="51">
        <v>1.178</v>
      </c>
      <c r="AA536" s="45">
        <v>181.529</v>
      </c>
      <c r="AB536" s="45">
        <f t="shared" si="52"/>
        <v>146.82183333333333</v>
      </c>
      <c r="AC536" s="51">
        <v>0.141</v>
      </c>
      <c r="AD536" s="52">
        <v>0</v>
      </c>
      <c r="AE536" s="52">
        <f t="shared" si="53"/>
        <v>0.555</v>
      </c>
      <c r="AF536" s="53">
        <v>10</v>
      </c>
      <c r="AG536" s="48">
        <v>832.5731916499843</v>
      </c>
    </row>
    <row r="537" spans="1:33" ht="12.75">
      <c r="A537" s="19">
        <v>37081</v>
      </c>
      <c r="B537" s="42">
        <v>190</v>
      </c>
      <c r="C537" s="21">
        <v>0.022569444</v>
      </c>
      <c r="D537" s="59">
        <v>0.022569444</v>
      </c>
      <c r="E537" s="23">
        <v>5274</v>
      </c>
      <c r="F537" s="55">
        <v>0</v>
      </c>
      <c r="G537" s="43">
        <v>93.57185386</v>
      </c>
      <c r="H537" s="43">
        <v>-68.71508274</v>
      </c>
      <c r="I537" s="47">
        <v>957.6</v>
      </c>
      <c r="J537" s="49">
        <f t="shared" si="56"/>
        <v>917.62</v>
      </c>
      <c r="K537" s="61">
        <f t="shared" si="54"/>
        <v>823.2114215960167</v>
      </c>
      <c r="L537" s="61">
        <f t="shared" si="57"/>
        <v>798.5114215960167</v>
      </c>
      <c r="M537" s="61">
        <f t="shared" si="55"/>
        <v>832.2114215960167</v>
      </c>
      <c r="N537" s="48">
        <f t="shared" si="58"/>
        <v>815.3614215960167</v>
      </c>
      <c r="O537" s="49">
        <v>24.4</v>
      </c>
      <c r="P537" s="49">
        <v>71.2</v>
      </c>
      <c r="Q537" s="49">
        <v>54.4</v>
      </c>
      <c r="R537" s="20">
        <v>9.45E-06</v>
      </c>
      <c r="Z537" s="51">
        <v>1.097</v>
      </c>
      <c r="AA537" s="45">
        <v>133.249</v>
      </c>
      <c r="AB537" s="45">
        <f t="shared" si="52"/>
        <v>147.62199999999999</v>
      </c>
      <c r="AC537" s="51">
        <v>0.121</v>
      </c>
      <c r="AD537" s="52">
        <v>0</v>
      </c>
      <c r="AE537" s="52">
        <f t="shared" si="53"/>
        <v>0.37000000000000005</v>
      </c>
      <c r="AF537" s="53">
        <v>10</v>
      </c>
      <c r="AG537" s="48">
        <v>815.3614215960167</v>
      </c>
    </row>
    <row r="538" spans="1:33" ht="12.75">
      <c r="A538" s="19">
        <v>37081</v>
      </c>
      <c r="B538" s="42">
        <v>190</v>
      </c>
      <c r="C538" s="21">
        <v>0.0226851851</v>
      </c>
      <c r="D538" s="59">
        <v>0.0226851851</v>
      </c>
      <c r="E538" s="23">
        <v>5284</v>
      </c>
      <c r="F538" s="55">
        <v>0</v>
      </c>
      <c r="G538" s="43">
        <v>93.56550434</v>
      </c>
      <c r="H538" s="43">
        <v>-68.71583007</v>
      </c>
      <c r="I538" s="47">
        <v>959.7</v>
      </c>
      <c r="J538" s="49">
        <f t="shared" si="56"/>
        <v>919.72</v>
      </c>
      <c r="K538" s="61">
        <f t="shared" si="54"/>
        <v>804.2293001871184</v>
      </c>
      <c r="L538" s="61">
        <f t="shared" si="57"/>
        <v>779.5293001871183</v>
      </c>
      <c r="M538" s="61">
        <f t="shared" si="55"/>
        <v>813.2293001871184</v>
      </c>
      <c r="N538" s="48">
        <f t="shared" si="58"/>
        <v>796.3793001871184</v>
      </c>
      <c r="O538" s="49">
        <v>24.6</v>
      </c>
      <c r="P538" s="49">
        <v>70.5</v>
      </c>
      <c r="Q538" s="49">
        <v>57.5</v>
      </c>
      <c r="S538" s="20">
        <v>4.379E-05</v>
      </c>
      <c r="T538" s="20">
        <v>2.827E-05</v>
      </c>
      <c r="U538" s="20">
        <v>1.697E-05</v>
      </c>
      <c r="V538" s="50">
        <v>892.7</v>
      </c>
      <c r="W538" s="50">
        <v>309.4</v>
      </c>
      <c r="X538" s="50">
        <v>301.3</v>
      </c>
      <c r="Y538" s="50">
        <v>21.4</v>
      </c>
      <c r="Z538" s="51">
        <v>1.049</v>
      </c>
      <c r="AA538" s="45">
        <v>85.05</v>
      </c>
      <c r="AB538" s="45">
        <f t="shared" si="52"/>
        <v>140.24233333333333</v>
      </c>
      <c r="AC538" s="51">
        <v>0.152</v>
      </c>
      <c r="AD538" s="52">
        <v>1.11</v>
      </c>
      <c r="AE538" s="52">
        <f t="shared" si="53"/>
        <v>0.37000000000000005</v>
      </c>
      <c r="AF538" s="53">
        <v>10</v>
      </c>
      <c r="AG538" s="48">
        <v>796.3793001871184</v>
      </c>
    </row>
    <row r="539" spans="1:33" ht="12.75">
      <c r="A539" s="19">
        <v>37081</v>
      </c>
      <c r="B539" s="42">
        <v>190</v>
      </c>
      <c r="C539" s="21">
        <v>0.0228009261</v>
      </c>
      <c r="D539" s="59">
        <v>0.0228009261</v>
      </c>
      <c r="E539" s="23">
        <v>5294</v>
      </c>
      <c r="F539" s="55">
        <v>0</v>
      </c>
      <c r="G539" s="43">
        <v>93.55915481</v>
      </c>
      <c r="H539" s="43">
        <v>-68.71657741</v>
      </c>
      <c r="I539" s="47">
        <v>960.8</v>
      </c>
      <c r="J539" s="49">
        <f t="shared" si="56"/>
        <v>920.8199999999999</v>
      </c>
      <c r="K539" s="61">
        <f t="shared" si="54"/>
        <v>794.3035744797119</v>
      </c>
      <c r="L539" s="61">
        <f t="shared" si="57"/>
        <v>769.6035744797118</v>
      </c>
      <c r="M539" s="61">
        <f t="shared" si="55"/>
        <v>803.3035744797119</v>
      </c>
      <c r="N539" s="48">
        <f t="shared" si="58"/>
        <v>786.4535744797118</v>
      </c>
      <c r="O539" s="49">
        <v>24.7</v>
      </c>
      <c r="P539" s="49">
        <v>69.9</v>
      </c>
      <c r="Q539" s="49">
        <v>52.5</v>
      </c>
      <c r="Z539" s="51">
        <v>1.168</v>
      </c>
      <c r="AA539" s="45">
        <v>183.93</v>
      </c>
      <c r="AB539" s="45">
        <f t="shared" si="52"/>
        <v>149.22266666666667</v>
      </c>
      <c r="AC539" s="51">
        <v>0.131</v>
      </c>
      <c r="AD539" s="52">
        <v>0</v>
      </c>
      <c r="AE539" s="52">
        <f t="shared" si="53"/>
        <v>0.37000000000000005</v>
      </c>
      <c r="AF539" s="53">
        <v>10</v>
      </c>
      <c r="AG539" s="48">
        <v>786.4535744797118</v>
      </c>
    </row>
    <row r="540" spans="1:33" ht="12.75">
      <c r="A540" s="19">
        <v>37081</v>
      </c>
      <c r="B540" s="42">
        <v>190</v>
      </c>
      <c r="C540" s="21">
        <v>0.0229166672</v>
      </c>
      <c r="D540" s="59">
        <v>0.0229166672</v>
      </c>
      <c r="E540" s="23">
        <v>5304</v>
      </c>
      <c r="F540" s="55">
        <v>0</v>
      </c>
      <c r="G540" s="43">
        <v>93.55280529</v>
      </c>
      <c r="H540" s="43">
        <v>-68.71732475</v>
      </c>
      <c r="I540" s="47">
        <v>962.6</v>
      </c>
      <c r="J540" s="49">
        <f t="shared" si="56"/>
        <v>922.62</v>
      </c>
      <c r="K540" s="61">
        <f t="shared" si="54"/>
        <v>778.0870258316136</v>
      </c>
      <c r="L540" s="61">
        <f t="shared" si="57"/>
        <v>753.3870258316135</v>
      </c>
      <c r="M540" s="61">
        <f t="shared" si="55"/>
        <v>787.0870258316136</v>
      </c>
      <c r="N540" s="48">
        <f t="shared" si="58"/>
        <v>770.2370258316136</v>
      </c>
      <c r="O540" s="49">
        <v>24.8</v>
      </c>
      <c r="P540" s="49">
        <v>69.5</v>
      </c>
      <c r="Q540" s="49">
        <v>57.1</v>
      </c>
      <c r="Z540" s="51">
        <v>1.119</v>
      </c>
      <c r="AA540" s="45">
        <v>135.73</v>
      </c>
      <c r="AB540" s="45">
        <f t="shared" si="52"/>
        <v>150.03616666666667</v>
      </c>
      <c r="AC540" s="51">
        <v>0.133</v>
      </c>
      <c r="AD540" s="52">
        <v>0</v>
      </c>
      <c r="AE540" s="52">
        <f t="shared" si="53"/>
        <v>0.37000000000000005</v>
      </c>
      <c r="AF540" s="53">
        <v>10</v>
      </c>
      <c r="AG540" s="48">
        <v>770.2370258316136</v>
      </c>
    </row>
    <row r="541" spans="1:33" ht="12.75">
      <c r="A541" s="19">
        <v>37081</v>
      </c>
      <c r="B541" s="42">
        <v>190</v>
      </c>
      <c r="C541" s="21">
        <v>0.0230324082</v>
      </c>
      <c r="D541" s="59">
        <v>0.0230324082</v>
      </c>
      <c r="E541" s="23">
        <v>5314</v>
      </c>
      <c r="F541" s="55">
        <v>0</v>
      </c>
      <c r="G541" s="43">
        <v>93.5465105</v>
      </c>
      <c r="H541" s="43">
        <v>-68.71806564</v>
      </c>
      <c r="I541" s="47">
        <v>965.1</v>
      </c>
      <c r="J541" s="49">
        <f t="shared" si="56"/>
        <v>925.12</v>
      </c>
      <c r="K541" s="61">
        <f t="shared" si="54"/>
        <v>755.6164497788873</v>
      </c>
      <c r="L541" s="61">
        <f t="shared" si="57"/>
        <v>730.9164497788872</v>
      </c>
      <c r="M541" s="61">
        <f t="shared" si="55"/>
        <v>764.6164497788873</v>
      </c>
      <c r="N541" s="48">
        <f t="shared" si="58"/>
        <v>747.7664497788872</v>
      </c>
      <c r="O541" s="49">
        <v>25.1</v>
      </c>
      <c r="P541" s="49">
        <v>69.4</v>
      </c>
      <c r="Q541" s="49">
        <v>57.6</v>
      </c>
      <c r="S541" s="20">
        <v>4.007E-05</v>
      </c>
      <c r="T541" s="20">
        <v>2.591E-05</v>
      </c>
      <c r="U541" s="20">
        <v>1.454E-05</v>
      </c>
      <c r="V541" s="50">
        <v>898.2</v>
      </c>
      <c r="W541" s="50">
        <v>309.4</v>
      </c>
      <c r="X541" s="50">
        <v>301.3</v>
      </c>
      <c r="Y541" s="50">
        <v>22</v>
      </c>
      <c r="Z541" s="51">
        <v>1.067</v>
      </c>
      <c r="AA541" s="45">
        <v>136.451</v>
      </c>
      <c r="AB541" s="45">
        <f t="shared" si="52"/>
        <v>142.65650000000002</v>
      </c>
      <c r="AC541" s="51">
        <v>0.141</v>
      </c>
      <c r="AD541" s="52">
        <v>0</v>
      </c>
      <c r="AE541" s="52">
        <f t="shared" si="53"/>
        <v>0.18500000000000003</v>
      </c>
      <c r="AF541" s="53">
        <v>10</v>
      </c>
      <c r="AG541" s="48">
        <v>747.7664497788872</v>
      </c>
    </row>
    <row r="542" spans="1:33" ht="12.75">
      <c r="A542" s="19">
        <v>37081</v>
      </c>
      <c r="B542" s="42">
        <v>190</v>
      </c>
      <c r="C542" s="21">
        <v>0.0231481474</v>
      </c>
      <c r="D542" s="59">
        <v>0.0231481474</v>
      </c>
      <c r="E542" s="23">
        <v>5324</v>
      </c>
      <c r="F542" s="55">
        <v>0</v>
      </c>
      <c r="G542" s="43">
        <v>93.54016098</v>
      </c>
      <c r="H542" s="43">
        <v>-68.71881298</v>
      </c>
      <c r="I542" s="47">
        <v>967.5</v>
      </c>
      <c r="J542" s="49">
        <f t="shared" si="56"/>
        <v>927.52</v>
      </c>
      <c r="K542" s="61">
        <f t="shared" si="54"/>
        <v>734.1017524374945</v>
      </c>
      <c r="L542" s="61">
        <f t="shared" si="57"/>
        <v>709.4017524374945</v>
      </c>
      <c r="M542" s="61">
        <f t="shared" si="55"/>
        <v>743.1017524374945</v>
      </c>
      <c r="N542" s="48">
        <f t="shared" si="58"/>
        <v>726.2517524374945</v>
      </c>
      <c r="O542" s="49">
        <v>25.3</v>
      </c>
      <c r="P542" s="49">
        <v>68.9</v>
      </c>
      <c r="Q542" s="49">
        <v>64.3</v>
      </c>
      <c r="Z542" s="51">
        <v>1.176</v>
      </c>
      <c r="AA542" s="45">
        <v>186.251</v>
      </c>
      <c r="AB542" s="45">
        <f t="shared" si="52"/>
        <v>143.4435</v>
      </c>
      <c r="AC542" s="51">
        <v>0.14</v>
      </c>
      <c r="AD542" s="52">
        <v>0</v>
      </c>
      <c r="AE542" s="52">
        <f t="shared" si="53"/>
        <v>0.18500000000000003</v>
      </c>
      <c r="AF542" s="53">
        <v>10</v>
      </c>
      <c r="AG542" s="48">
        <v>726.2517524374945</v>
      </c>
    </row>
    <row r="543" spans="1:33" ht="12.75">
      <c r="A543" s="19">
        <v>37081</v>
      </c>
      <c r="B543" s="42">
        <v>190</v>
      </c>
      <c r="C543" s="21">
        <v>0.0232638884</v>
      </c>
      <c r="D543" s="59">
        <v>0.0232638884</v>
      </c>
      <c r="E543" s="23">
        <v>5334</v>
      </c>
      <c r="F543" s="55">
        <v>0</v>
      </c>
      <c r="G543" s="43">
        <v>93.53381145</v>
      </c>
      <c r="H543" s="43">
        <v>-68.71956032</v>
      </c>
      <c r="I543" s="47">
        <v>968.5</v>
      </c>
      <c r="J543" s="49">
        <f t="shared" si="56"/>
        <v>928.52</v>
      </c>
      <c r="K543" s="61">
        <f t="shared" si="54"/>
        <v>725.1537209559473</v>
      </c>
      <c r="L543" s="61">
        <f t="shared" si="57"/>
        <v>700.4537209559472</v>
      </c>
      <c r="M543" s="61">
        <f t="shared" si="55"/>
        <v>734.1537209559473</v>
      </c>
      <c r="N543" s="48">
        <f t="shared" si="58"/>
        <v>717.3037209559473</v>
      </c>
      <c r="O543" s="49">
        <v>25.4</v>
      </c>
      <c r="P543" s="49">
        <v>68.7</v>
      </c>
      <c r="Q543" s="49">
        <v>54</v>
      </c>
      <c r="R543" s="20">
        <v>7.28E-06</v>
      </c>
      <c r="Z543" s="51">
        <v>1.147</v>
      </c>
      <c r="AA543" s="45">
        <v>138.131</v>
      </c>
      <c r="AB543" s="45">
        <f t="shared" si="52"/>
        <v>144.25716666666668</v>
      </c>
      <c r="AC543" s="51">
        <v>0.132</v>
      </c>
      <c r="AD543" s="52">
        <v>0</v>
      </c>
      <c r="AE543" s="52">
        <f t="shared" si="53"/>
        <v>0.18500000000000003</v>
      </c>
      <c r="AF543" s="53">
        <v>10</v>
      </c>
      <c r="AG543" s="48">
        <v>717.3037209559473</v>
      </c>
    </row>
    <row r="544" spans="1:33" ht="12.75">
      <c r="A544" s="19">
        <v>37081</v>
      </c>
      <c r="B544" s="42">
        <v>190</v>
      </c>
      <c r="C544" s="21">
        <v>0.0233796295</v>
      </c>
      <c r="D544" s="59">
        <v>0.0233796295</v>
      </c>
      <c r="E544" s="23">
        <v>5344</v>
      </c>
      <c r="F544" s="55">
        <v>0</v>
      </c>
      <c r="G544" s="43">
        <v>93.52746193</v>
      </c>
      <c r="H544" s="43">
        <v>-68.72030765</v>
      </c>
      <c r="I544" s="47">
        <v>970.7</v>
      </c>
      <c r="J544" s="49">
        <f t="shared" si="56"/>
        <v>930.72</v>
      </c>
      <c r="K544" s="61">
        <f t="shared" si="54"/>
        <v>705.501926088464</v>
      </c>
      <c r="L544" s="61">
        <f t="shared" si="57"/>
        <v>680.8019260884639</v>
      </c>
      <c r="M544" s="61">
        <f t="shared" si="55"/>
        <v>714.501926088464</v>
      </c>
      <c r="N544" s="48">
        <f t="shared" si="58"/>
        <v>697.6519260884639</v>
      </c>
      <c r="O544" s="49">
        <v>25.5</v>
      </c>
      <c r="P544" s="49">
        <v>68.8</v>
      </c>
      <c r="Q544" s="49">
        <v>60</v>
      </c>
      <c r="S544" s="20">
        <v>4.084E-05</v>
      </c>
      <c r="T544" s="20">
        <v>2.638E-05</v>
      </c>
      <c r="U544" s="20">
        <v>1.565E-05</v>
      </c>
      <c r="V544" s="50">
        <v>904.2</v>
      </c>
      <c r="W544" s="50">
        <v>309.3</v>
      </c>
      <c r="X544" s="50">
        <v>301.4</v>
      </c>
      <c r="Y544" s="50">
        <v>22</v>
      </c>
      <c r="Z544" s="51">
        <v>1.117</v>
      </c>
      <c r="AA544" s="45">
        <v>138.932</v>
      </c>
      <c r="AB544" s="45">
        <f t="shared" si="52"/>
        <v>153.23749999999998</v>
      </c>
      <c r="AC544" s="51">
        <v>0.133</v>
      </c>
      <c r="AD544" s="52">
        <v>0</v>
      </c>
      <c r="AE544" s="52">
        <f t="shared" si="53"/>
        <v>0</v>
      </c>
      <c r="AF544" s="53">
        <v>10</v>
      </c>
      <c r="AG544" s="48">
        <v>697.6519260884639</v>
      </c>
    </row>
    <row r="545" spans="1:33" ht="12.75">
      <c r="A545" s="19">
        <v>37081</v>
      </c>
      <c r="B545" s="42">
        <v>190</v>
      </c>
      <c r="C545" s="21">
        <v>0.0234953705</v>
      </c>
      <c r="D545" s="59">
        <v>0.0234953705</v>
      </c>
      <c r="E545" s="23">
        <v>5354</v>
      </c>
      <c r="F545" s="55">
        <v>0</v>
      </c>
      <c r="G545" s="43">
        <v>93.52116714</v>
      </c>
      <c r="H545" s="43">
        <v>-68.72104855</v>
      </c>
      <c r="I545" s="47">
        <v>973.1</v>
      </c>
      <c r="J545" s="49">
        <f t="shared" si="56"/>
        <v>933.12</v>
      </c>
      <c r="K545" s="61">
        <f t="shared" si="54"/>
        <v>684.1165128473098</v>
      </c>
      <c r="L545" s="61">
        <f t="shared" si="57"/>
        <v>659.4165128473097</v>
      </c>
      <c r="M545" s="61">
        <f t="shared" si="55"/>
        <v>693.1165128473098</v>
      </c>
      <c r="N545" s="48">
        <f t="shared" si="58"/>
        <v>676.2665128473097</v>
      </c>
      <c r="O545" s="49">
        <v>25.8</v>
      </c>
      <c r="P545" s="49">
        <v>68.5</v>
      </c>
      <c r="Q545" s="49">
        <v>56.4</v>
      </c>
      <c r="Z545" s="51">
        <v>1.016</v>
      </c>
      <c r="AA545" s="45">
        <v>90.652</v>
      </c>
      <c r="AB545" s="45">
        <f t="shared" si="52"/>
        <v>137.69116666666667</v>
      </c>
      <c r="AC545" s="51">
        <v>0.151</v>
      </c>
      <c r="AD545" s="52">
        <v>1.11</v>
      </c>
      <c r="AE545" s="52">
        <f t="shared" si="53"/>
        <v>0.18500000000000003</v>
      </c>
      <c r="AF545" s="53">
        <v>10</v>
      </c>
      <c r="AG545" s="48">
        <v>676.2665128473097</v>
      </c>
    </row>
    <row r="546" spans="1:33" ht="12.75">
      <c r="A546" s="19">
        <v>37081</v>
      </c>
      <c r="B546" s="42">
        <v>190</v>
      </c>
      <c r="C546" s="21">
        <v>0.0236111116</v>
      </c>
      <c r="D546" s="59">
        <v>0.0236111116</v>
      </c>
      <c r="E546" s="23">
        <v>5364</v>
      </c>
      <c r="F546" s="55">
        <v>0</v>
      </c>
      <c r="G546" s="43">
        <v>93.51481762</v>
      </c>
      <c r="H546" s="43">
        <v>-68.72179588</v>
      </c>
      <c r="I546" s="47">
        <v>974.3</v>
      </c>
      <c r="J546" s="49">
        <f t="shared" si="56"/>
        <v>934.3199999999999</v>
      </c>
      <c r="K546" s="61">
        <f t="shared" si="54"/>
        <v>673.4444237649755</v>
      </c>
      <c r="L546" s="61">
        <f t="shared" si="57"/>
        <v>648.7444237649754</v>
      </c>
      <c r="M546" s="61">
        <f t="shared" si="55"/>
        <v>682.4444237649755</v>
      </c>
      <c r="N546" s="48">
        <f t="shared" si="58"/>
        <v>665.5944237649754</v>
      </c>
      <c r="O546" s="49">
        <v>25.9</v>
      </c>
      <c r="P546" s="49">
        <v>67.9</v>
      </c>
      <c r="Q546" s="49">
        <v>60.4</v>
      </c>
      <c r="Z546" s="51">
        <v>1.067</v>
      </c>
      <c r="AA546" s="45">
        <v>140.452</v>
      </c>
      <c r="AB546" s="45">
        <f t="shared" si="52"/>
        <v>138.47816666666668</v>
      </c>
      <c r="AC546" s="51">
        <v>0.122</v>
      </c>
      <c r="AD546" s="52">
        <v>0</v>
      </c>
      <c r="AE546" s="52">
        <f t="shared" si="53"/>
        <v>0.18500000000000003</v>
      </c>
      <c r="AF546" s="53">
        <v>10</v>
      </c>
      <c r="AG546" s="48">
        <v>665.5944237649754</v>
      </c>
    </row>
    <row r="547" spans="1:33" ht="12.75">
      <c r="A547" s="19">
        <v>37081</v>
      </c>
      <c r="B547" s="42">
        <v>190</v>
      </c>
      <c r="C547" s="21">
        <v>0.0237268526</v>
      </c>
      <c r="D547" s="59">
        <v>0.0237268526</v>
      </c>
      <c r="E547" s="23">
        <v>5374</v>
      </c>
      <c r="F547" s="55">
        <v>0</v>
      </c>
      <c r="G547" s="43">
        <v>93.50846809</v>
      </c>
      <c r="H547" s="43">
        <v>-68.72254322</v>
      </c>
      <c r="I547" s="47">
        <v>975.6</v>
      </c>
      <c r="J547" s="49">
        <f t="shared" si="56"/>
        <v>935.62</v>
      </c>
      <c r="K547" s="61">
        <f t="shared" si="54"/>
        <v>661.8984506078091</v>
      </c>
      <c r="L547" s="61">
        <f t="shared" si="57"/>
        <v>637.198450607809</v>
      </c>
      <c r="M547" s="61">
        <f t="shared" si="55"/>
        <v>670.8984506078091</v>
      </c>
      <c r="N547" s="48">
        <f t="shared" si="58"/>
        <v>654.0484506078091</v>
      </c>
      <c r="O547" s="49">
        <v>25.9</v>
      </c>
      <c r="P547" s="49">
        <v>67.8</v>
      </c>
      <c r="Q547" s="49">
        <v>56.9</v>
      </c>
      <c r="S547" s="20">
        <v>4.204E-05</v>
      </c>
      <c r="T547" s="20">
        <v>2.814E-05</v>
      </c>
      <c r="U547" s="20">
        <v>1.687E-05</v>
      </c>
      <c r="V547" s="50">
        <v>909.7</v>
      </c>
      <c r="W547" s="50">
        <v>309.3</v>
      </c>
      <c r="X547" s="50">
        <v>301.4</v>
      </c>
      <c r="Y547" s="50">
        <v>22.3</v>
      </c>
      <c r="Z547" s="51">
        <v>1.116</v>
      </c>
      <c r="AA547" s="45">
        <v>141.332</v>
      </c>
      <c r="AB547" s="45">
        <f t="shared" si="52"/>
        <v>139.29166666666666</v>
      </c>
      <c r="AC547" s="51">
        <v>0.132</v>
      </c>
      <c r="AD547" s="52">
        <v>0</v>
      </c>
      <c r="AE547" s="52">
        <f t="shared" si="53"/>
        <v>0.18500000000000003</v>
      </c>
      <c r="AF547" s="53">
        <v>10</v>
      </c>
      <c r="AG547" s="48">
        <v>654.0484506078091</v>
      </c>
    </row>
    <row r="548" spans="1:33" ht="12.75">
      <c r="A548" s="19">
        <v>37081</v>
      </c>
      <c r="B548" s="42">
        <v>190</v>
      </c>
      <c r="C548" s="21">
        <v>0.0238425918</v>
      </c>
      <c r="D548" s="59">
        <v>0.0238425918</v>
      </c>
      <c r="E548" s="23">
        <v>5384</v>
      </c>
      <c r="F548" s="55">
        <v>0</v>
      </c>
      <c r="G548" s="43">
        <v>93.50211857</v>
      </c>
      <c r="H548" s="43">
        <v>-68.72329056</v>
      </c>
      <c r="I548" s="47">
        <v>977.1</v>
      </c>
      <c r="J548" s="49">
        <f t="shared" si="56"/>
        <v>937.12</v>
      </c>
      <c r="K548" s="61">
        <f t="shared" si="54"/>
        <v>648.5960917948576</v>
      </c>
      <c r="L548" s="61">
        <f t="shared" si="57"/>
        <v>623.8960917948575</v>
      </c>
      <c r="M548" s="61">
        <f t="shared" si="55"/>
        <v>657.5960917948576</v>
      </c>
      <c r="N548" s="48">
        <f t="shared" si="58"/>
        <v>640.7460917948575</v>
      </c>
      <c r="O548" s="49">
        <v>26</v>
      </c>
      <c r="P548" s="49">
        <v>67.8</v>
      </c>
      <c r="Q548" s="49">
        <v>57.9</v>
      </c>
      <c r="Z548" s="51">
        <v>1.169</v>
      </c>
      <c r="AA548" s="45">
        <v>191.133</v>
      </c>
      <c r="AB548" s="45">
        <f t="shared" si="52"/>
        <v>140.10533333333333</v>
      </c>
      <c r="AC548" s="51">
        <v>0.142</v>
      </c>
      <c r="AD548" s="52">
        <v>0</v>
      </c>
      <c r="AE548" s="52">
        <f t="shared" si="53"/>
        <v>0.18500000000000003</v>
      </c>
      <c r="AF548" s="53">
        <v>10</v>
      </c>
      <c r="AG548" s="48">
        <v>640.7460917948575</v>
      </c>
    </row>
    <row r="549" spans="1:33" ht="12.75">
      <c r="A549" s="19">
        <v>37081</v>
      </c>
      <c r="B549" s="42">
        <v>190</v>
      </c>
      <c r="C549" s="21">
        <v>0.0239583328</v>
      </c>
      <c r="D549" s="59">
        <v>0.0239583328</v>
      </c>
      <c r="E549" s="23">
        <v>5394</v>
      </c>
      <c r="F549" s="55">
        <v>0</v>
      </c>
      <c r="G549" s="43">
        <v>93.49582378</v>
      </c>
      <c r="H549" s="43">
        <v>-68.72403145</v>
      </c>
      <c r="I549" s="47">
        <v>978.1</v>
      </c>
      <c r="J549" s="49">
        <f t="shared" si="56"/>
        <v>938.12</v>
      </c>
      <c r="K549" s="61">
        <f t="shared" si="54"/>
        <v>639.7396764462778</v>
      </c>
      <c r="L549" s="61">
        <f t="shared" si="57"/>
        <v>615.0396764462778</v>
      </c>
      <c r="M549" s="61">
        <f t="shared" si="55"/>
        <v>648.7396764462778</v>
      </c>
      <c r="N549" s="48">
        <f t="shared" si="58"/>
        <v>631.8896764462778</v>
      </c>
      <c r="O549" s="49">
        <v>26.1</v>
      </c>
      <c r="P549" s="49">
        <v>67.9</v>
      </c>
      <c r="Q549" s="49">
        <v>56.4</v>
      </c>
      <c r="R549" s="20">
        <v>9.07E-06</v>
      </c>
      <c r="Z549" s="51">
        <v>1.186</v>
      </c>
      <c r="AA549" s="45">
        <v>191.853</v>
      </c>
      <c r="AB549" s="45">
        <f t="shared" si="52"/>
        <v>149.059</v>
      </c>
      <c r="AC549" s="51">
        <v>0.144</v>
      </c>
      <c r="AD549" s="52">
        <v>0</v>
      </c>
      <c r="AE549" s="52">
        <f t="shared" si="53"/>
        <v>0.18500000000000003</v>
      </c>
      <c r="AF549" s="53">
        <v>10</v>
      </c>
      <c r="AG549" s="48">
        <v>631.8896764462778</v>
      </c>
    </row>
    <row r="550" spans="1:33" ht="12.75">
      <c r="A550" s="19">
        <v>37081</v>
      </c>
      <c r="B550" s="42">
        <v>190</v>
      </c>
      <c r="C550" s="21">
        <v>0.0240740739</v>
      </c>
      <c r="D550" s="59">
        <v>0.0240740739</v>
      </c>
      <c r="E550" s="23">
        <v>5404</v>
      </c>
      <c r="F550" s="55">
        <v>0</v>
      </c>
      <c r="G550" s="43">
        <v>93.48947426</v>
      </c>
      <c r="H550" s="43">
        <v>-68.72477879</v>
      </c>
      <c r="I550" s="47">
        <v>981.2</v>
      </c>
      <c r="J550" s="49">
        <f t="shared" si="56"/>
        <v>941.22</v>
      </c>
      <c r="K550" s="61">
        <f t="shared" si="54"/>
        <v>612.3446626641993</v>
      </c>
      <c r="L550" s="61">
        <f t="shared" si="57"/>
        <v>587.6446626641992</v>
      </c>
      <c r="M550" s="61">
        <f t="shared" si="55"/>
        <v>621.3446626641993</v>
      </c>
      <c r="N550" s="48">
        <f t="shared" si="58"/>
        <v>604.4946626641993</v>
      </c>
      <c r="O550" s="49">
        <v>26.4</v>
      </c>
      <c r="P550" s="49">
        <v>67.1</v>
      </c>
      <c r="Q550" s="49">
        <v>58.4</v>
      </c>
      <c r="S550" s="20">
        <v>4.265E-05</v>
      </c>
      <c r="T550" s="20">
        <v>2.729E-05</v>
      </c>
      <c r="U550" s="20">
        <v>1.567E-05</v>
      </c>
      <c r="V550" s="50">
        <v>914.6</v>
      </c>
      <c r="W550" s="50">
        <v>309.3</v>
      </c>
      <c r="X550" s="50">
        <v>301.5</v>
      </c>
      <c r="Y550" s="50">
        <v>22.5</v>
      </c>
      <c r="Z550" s="51">
        <v>1.138</v>
      </c>
      <c r="AA550" s="45">
        <v>143.653</v>
      </c>
      <c r="AB550" s="45">
        <f t="shared" si="52"/>
        <v>149.84583333333333</v>
      </c>
      <c r="AC550" s="51">
        <v>0.141</v>
      </c>
      <c r="AD550" s="52">
        <v>0</v>
      </c>
      <c r="AE550" s="52">
        <f t="shared" si="53"/>
        <v>0.18500000000000003</v>
      </c>
      <c r="AF550" s="53">
        <v>10</v>
      </c>
      <c r="AG550" s="48">
        <v>604.4946626641993</v>
      </c>
    </row>
    <row r="551" spans="1:33" ht="12.75">
      <c r="A551" s="19">
        <v>37081</v>
      </c>
      <c r="B551" s="42">
        <v>190</v>
      </c>
      <c r="C551" s="21">
        <v>0.0241898149</v>
      </c>
      <c r="D551" s="59">
        <v>0.0241898149</v>
      </c>
      <c r="E551" s="23">
        <v>5414</v>
      </c>
      <c r="F551" s="55">
        <v>0</v>
      </c>
      <c r="G551" s="43">
        <v>93.48312473</v>
      </c>
      <c r="H551" s="43">
        <v>-68.72552613</v>
      </c>
      <c r="I551" s="47">
        <v>982.6</v>
      </c>
      <c r="J551" s="49">
        <f t="shared" si="56"/>
        <v>942.62</v>
      </c>
      <c r="K551" s="61">
        <f t="shared" si="54"/>
        <v>600.0022832041321</v>
      </c>
      <c r="L551" s="61">
        <f t="shared" si="57"/>
        <v>575.3022832041321</v>
      </c>
      <c r="M551" s="61">
        <f t="shared" si="55"/>
        <v>609.0022832041321</v>
      </c>
      <c r="N551" s="48">
        <f t="shared" si="58"/>
        <v>592.1522832041321</v>
      </c>
      <c r="O551" s="49">
        <v>26.5</v>
      </c>
      <c r="P551" s="49">
        <v>66.8</v>
      </c>
      <c r="Q551" s="49">
        <v>53.6</v>
      </c>
      <c r="Z551" s="51">
        <v>1.197</v>
      </c>
      <c r="AA551" s="45">
        <v>193.534</v>
      </c>
      <c r="AB551" s="45">
        <f t="shared" si="52"/>
        <v>166.99283333333332</v>
      </c>
      <c r="AC551" s="51">
        <v>0.142</v>
      </c>
      <c r="AD551" s="52">
        <v>0</v>
      </c>
      <c r="AE551" s="52">
        <f t="shared" si="53"/>
        <v>0</v>
      </c>
      <c r="AF551" s="53">
        <v>10</v>
      </c>
      <c r="AG551" s="48">
        <v>592.1522832041321</v>
      </c>
    </row>
    <row r="552" spans="1:33" ht="12.75">
      <c r="A552" s="19">
        <v>37081</v>
      </c>
      <c r="B552" s="42">
        <v>190</v>
      </c>
      <c r="C552" s="21">
        <v>0.024305556</v>
      </c>
      <c r="D552" s="59">
        <v>0.024305556</v>
      </c>
      <c r="E552" s="23">
        <v>5424</v>
      </c>
      <c r="F552" s="55">
        <v>0</v>
      </c>
      <c r="G552" s="43">
        <v>93.47677521</v>
      </c>
      <c r="H552" s="43">
        <v>-68.72627346</v>
      </c>
      <c r="I552" s="47">
        <v>984.2</v>
      </c>
      <c r="J552" s="49">
        <f t="shared" si="56"/>
        <v>944.22</v>
      </c>
      <c r="K552" s="61">
        <f t="shared" si="54"/>
        <v>585.919133196934</v>
      </c>
      <c r="L552" s="61">
        <f t="shared" si="57"/>
        <v>561.219133196934</v>
      </c>
      <c r="M552" s="61">
        <f t="shared" si="55"/>
        <v>594.919133196934</v>
      </c>
      <c r="N552" s="48">
        <f t="shared" si="58"/>
        <v>578.069133196934</v>
      </c>
      <c r="O552" s="49">
        <v>26.7</v>
      </c>
      <c r="P552" s="49">
        <v>66.4</v>
      </c>
      <c r="Q552" s="49">
        <v>55.9</v>
      </c>
      <c r="Z552" s="51">
        <v>1.168</v>
      </c>
      <c r="AA552" s="45">
        <v>194.334</v>
      </c>
      <c r="AB552" s="45">
        <f t="shared" si="52"/>
        <v>175.97316666666666</v>
      </c>
      <c r="AC552" s="51">
        <v>0.152</v>
      </c>
      <c r="AD552" s="52">
        <v>1.11</v>
      </c>
      <c r="AE552" s="52">
        <f t="shared" si="53"/>
        <v>0.18500000000000003</v>
      </c>
      <c r="AF552" s="53">
        <v>10</v>
      </c>
      <c r="AG552" s="48">
        <v>578.069133196934</v>
      </c>
    </row>
    <row r="553" spans="1:33" ht="12.75">
      <c r="A553" s="19">
        <v>37081</v>
      </c>
      <c r="B553" s="42">
        <v>190</v>
      </c>
      <c r="C553" s="21">
        <v>0.024421297</v>
      </c>
      <c r="D553" s="59">
        <v>0.024421297</v>
      </c>
      <c r="E553" s="23">
        <v>5434</v>
      </c>
      <c r="F553" s="55">
        <v>0</v>
      </c>
      <c r="G553" s="43">
        <v>93.47048042</v>
      </c>
      <c r="H553" s="43">
        <v>-68.72701436</v>
      </c>
      <c r="I553" s="47">
        <v>985.1</v>
      </c>
      <c r="J553" s="49">
        <f t="shared" si="56"/>
        <v>945.12</v>
      </c>
      <c r="K553" s="61">
        <f t="shared" si="54"/>
        <v>578.0078448104202</v>
      </c>
      <c r="L553" s="61">
        <f t="shared" si="57"/>
        <v>553.3078448104202</v>
      </c>
      <c r="M553" s="61">
        <f t="shared" si="55"/>
        <v>587.0078448104202</v>
      </c>
      <c r="N553" s="48">
        <f t="shared" si="58"/>
        <v>570.1578448104202</v>
      </c>
      <c r="O553" s="49">
        <v>26.7</v>
      </c>
      <c r="P553" s="49">
        <v>66.1</v>
      </c>
      <c r="Q553" s="49">
        <v>51.5</v>
      </c>
      <c r="Z553" s="51">
        <v>1.017</v>
      </c>
      <c r="AA553" s="45">
        <v>97.054</v>
      </c>
      <c r="AB553" s="45">
        <f t="shared" si="52"/>
        <v>168.5935</v>
      </c>
      <c r="AC553" s="51">
        <v>0.152</v>
      </c>
      <c r="AD553" s="52">
        <v>1.11</v>
      </c>
      <c r="AE553" s="52">
        <f t="shared" si="53"/>
        <v>0.37000000000000005</v>
      </c>
      <c r="AF553" s="53">
        <v>10</v>
      </c>
      <c r="AG553" s="48">
        <v>570.1578448104202</v>
      </c>
    </row>
    <row r="554" spans="1:33" ht="12.75">
      <c r="A554" s="19">
        <v>37081</v>
      </c>
      <c r="B554" s="42">
        <v>190</v>
      </c>
      <c r="C554" s="21">
        <v>0.0245370362</v>
      </c>
      <c r="D554" s="59">
        <v>0.0245370362</v>
      </c>
      <c r="E554" s="23">
        <v>5444</v>
      </c>
      <c r="F554" s="55">
        <v>0</v>
      </c>
      <c r="G554" s="43">
        <v>93.46413089</v>
      </c>
      <c r="H554" s="43">
        <v>-68.72776169</v>
      </c>
      <c r="I554" s="47">
        <v>988.1</v>
      </c>
      <c r="J554" s="49">
        <f t="shared" si="56"/>
        <v>948.12</v>
      </c>
      <c r="K554" s="61">
        <f t="shared" si="54"/>
        <v>551.6911866302562</v>
      </c>
      <c r="L554" s="61">
        <f t="shared" si="57"/>
        <v>526.9911866302562</v>
      </c>
      <c r="M554" s="61">
        <f t="shared" si="55"/>
        <v>560.6911866302562</v>
      </c>
      <c r="N554" s="48">
        <f t="shared" si="58"/>
        <v>543.8411866302562</v>
      </c>
      <c r="O554" s="49">
        <v>27</v>
      </c>
      <c r="P554" s="49">
        <v>65.5</v>
      </c>
      <c r="Q554" s="49">
        <v>56.1</v>
      </c>
      <c r="S554" s="20">
        <v>4.269E-05</v>
      </c>
      <c r="T554" s="20">
        <v>2.813E-05</v>
      </c>
      <c r="U554" s="20">
        <v>1.72E-05</v>
      </c>
      <c r="V554" s="50">
        <v>919.5</v>
      </c>
      <c r="W554" s="50">
        <v>309.3</v>
      </c>
      <c r="X554" s="50">
        <v>301.5</v>
      </c>
      <c r="Y554" s="50">
        <v>22.9</v>
      </c>
      <c r="Z554" s="51">
        <v>1.059</v>
      </c>
      <c r="AA554" s="45">
        <v>146.855</v>
      </c>
      <c r="AB554" s="45">
        <f t="shared" si="52"/>
        <v>161.21383333333333</v>
      </c>
      <c r="AC554" s="51">
        <v>0.163</v>
      </c>
      <c r="AD554" s="52">
        <v>1.11</v>
      </c>
      <c r="AE554" s="52">
        <f t="shared" si="53"/>
        <v>0.555</v>
      </c>
      <c r="AF554" s="53">
        <v>10</v>
      </c>
      <c r="AG554" s="48">
        <v>543.8411866302562</v>
      </c>
    </row>
    <row r="555" spans="1:33" ht="12.75">
      <c r="A555" s="19">
        <v>37081</v>
      </c>
      <c r="B555" s="42">
        <v>190</v>
      </c>
      <c r="C555" s="21">
        <v>0.0246527772</v>
      </c>
      <c r="D555" s="59">
        <v>0.0246527772</v>
      </c>
      <c r="E555" s="23">
        <v>5454</v>
      </c>
      <c r="F555" s="55">
        <v>0</v>
      </c>
      <c r="G555" s="43">
        <v>93.45778137</v>
      </c>
      <c r="H555" s="43">
        <v>-68.72850903</v>
      </c>
      <c r="I555" s="47">
        <v>990.1</v>
      </c>
      <c r="J555" s="49">
        <f t="shared" si="56"/>
        <v>950.12</v>
      </c>
      <c r="K555" s="61">
        <f t="shared" si="54"/>
        <v>534.1929683971335</v>
      </c>
      <c r="L555" s="61">
        <f t="shared" si="57"/>
        <v>509.49296839713355</v>
      </c>
      <c r="M555" s="61">
        <f t="shared" si="55"/>
        <v>543.1929683971335</v>
      </c>
      <c r="N555" s="48">
        <f t="shared" si="58"/>
        <v>526.3429683971335</v>
      </c>
      <c r="O555" s="49">
        <v>27.2</v>
      </c>
      <c r="P555" s="49">
        <v>65</v>
      </c>
      <c r="Q555" s="49">
        <v>51.9</v>
      </c>
      <c r="R555" s="20">
        <v>6.57E-06</v>
      </c>
      <c r="Z555" s="51">
        <v>1.035</v>
      </c>
      <c r="AA555" s="45">
        <v>98.735</v>
      </c>
      <c r="AB555" s="45">
        <f t="shared" si="52"/>
        <v>145.69416666666666</v>
      </c>
      <c r="AC555" s="51">
        <v>0.151</v>
      </c>
      <c r="AD555" s="52">
        <v>1.11</v>
      </c>
      <c r="AE555" s="52">
        <f t="shared" si="53"/>
        <v>0.7400000000000001</v>
      </c>
      <c r="AF555" s="53">
        <v>10</v>
      </c>
      <c r="AG555" s="48">
        <v>526.3429683971335</v>
      </c>
    </row>
    <row r="556" spans="1:33" ht="12.75">
      <c r="A556" s="19">
        <v>37081</v>
      </c>
      <c r="B556" s="42">
        <v>190</v>
      </c>
      <c r="C556" s="21">
        <v>0.0247685183</v>
      </c>
      <c r="D556" s="59">
        <v>0.0247685183</v>
      </c>
      <c r="E556" s="23">
        <v>5464</v>
      </c>
      <c r="F556" s="55">
        <v>0</v>
      </c>
      <c r="G556" s="43">
        <v>93.45143185</v>
      </c>
      <c r="H556" s="43">
        <v>-68.72925637</v>
      </c>
      <c r="I556" s="47">
        <v>991</v>
      </c>
      <c r="J556" s="49">
        <f t="shared" si="56"/>
        <v>951.02</v>
      </c>
      <c r="K556" s="61">
        <f t="shared" si="54"/>
        <v>526.3307838204134</v>
      </c>
      <c r="L556" s="61">
        <f t="shared" si="57"/>
        <v>501.63078382041346</v>
      </c>
      <c r="M556" s="61">
        <f t="shared" si="55"/>
        <v>535.3307838204134</v>
      </c>
      <c r="N556" s="48">
        <f t="shared" si="58"/>
        <v>518.4807838204134</v>
      </c>
      <c r="O556" s="49">
        <v>27.2</v>
      </c>
      <c r="P556" s="49">
        <v>64.8</v>
      </c>
      <c r="Q556" s="49">
        <v>56.4</v>
      </c>
      <c r="Z556" s="51">
        <v>1.157</v>
      </c>
      <c r="AA556" s="45">
        <v>197.535</v>
      </c>
      <c r="AB556" s="45">
        <f t="shared" si="52"/>
        <v>154.6745</v>
      </c>
      <c r="AC556" s="51">
        <v>0.141</v>
      </c>
      <c r="AD556" s="52">
        <v>0</v>
      </c>
      <c r="AE556" s="52">
        <f t="shared" si="53"/>
        <v>0.7400000000000001</v>
      </c>
      <c r="AF556" s="53">
        <v>10</v>
      </c>
      <c r="AG556" s="48">
        <v>518.4807838204134</v>
      </c>
    </row>
    <row r="557" spans="1:33" ht="12.75">
      <c r="A557" s="19">
        <v>37081</v>
      </c>
      <c r="B557" s="42">
        <v>190</v>
      </c>
      <c r="C557" s="21">
        <v>0.0248842593</v>
      </c>
      <c r="D557" s="59">
        <v>0.0248842593</v>
      </c>
      <c r="E557" s="23">
        <v>5474</v>
      </c>
      <c r="F557" s="55">
        <v>0</v>
      </c>
      <c r="G557" s="43">
        <v>93.44513706</v>
      </c>
      <c r="H557" s="43">
        <v>-68.72999726</v>
      </c>
      <c r="I557" s="47">
        <v>992.6</v>
      </c>
      <c r="J557" s="49">
        <f t="shared" si="56"/>
        <v>952.62</v>
      </c>
      <c r="K557" s="61">
        <f t="shared" si="54"/>
        <v>512.3719204598734</v>
      </c>
      <c r="L557" s="61">
        <f t="shared" si="57"/>
        <v>487.67192045987343</v>
      </c>
      <c r="M557" s="61">
        <f t="shared" si="55"/>
        <v>521.3719204598734</v>
      </c>
      <c r="N557" s="48">
        <f t="shared" si="58"/>
        <v>504.5219204598734</v>
      </c>
      <c r="O557" s="49">
        <v>27.2</v>
      </c>
      <c r="P557" s="49">
        <v>64.7</v>
      </c>
      <c r="Q557" s="49">
        <v>52.6</v>
      </c>
      <c r="S557" s="20">
        <v>4.499E-05</v>
      </c>
      <c r="T557" s="20">
        <v>2.9E-05</v>
      </c>
      <c r="U557" s="20">
        <v>1.693E-05</v>
      </c>
      <c r="V557" s="50">
        <v>925.4</v>
      </c>
      <c r="W557" s="50">
        <v>309.3</v>
      </c>
      <c r="X557" s="50">
        <v>301.6</v>
      </c>
      <c r="Y557" s="50">
        <v>23.2</v>
      </c>
      <c r="Z557" s="51">
        <v>1.179</v>
      </c>
      <c r="AA557" s="45">
        <v>198.255</v>
      </c>
      <c r="AB557" s="45">
        <f t="shared" si="52"/>
        <v>155.46133333333333</v>
      </c>
      <c r="AC557" s="51">
        <v>0.162</v>
      </c>
      <c r="AD557" s="52">
        <v>1.11</v>
      </c>
      <c r="AE557" s="52">
        <f t="shared" si="53"/>
        <v>0.9250000000000002</v>
      </c>
      <c r="AF557" s="53">
        <v>10</v>
      </c>
      <c r="AG557" s="48">
        <v>504.5219204598734</v>
      </c>
    </row>
    <row r="558" spans="1:33" ht="12.75">
      <c r="A558" s="19">
        <v>37081</v>
      </c>
      <c r="B558" s="42">
        <v>190</v>
      </c>
      <c r="C558" s="21">
        <v>0.0250000004</v>
      </c>
      <c r="D558" s="59">
        <v>0.0250000004</v>
      </c>
      <c r="E558" s="23">
        <v>5484</v>
      </c>
      <c r="F558" s="55">
        <v>0</v>
      </c>
      <c r="G558" s="43">
        <v>93.43878753</v>
      </c>
      <c r="H558" s="43">
        <v>-68.7307446</v>
      </c>
      <c r="I558" s="47">
        <v>993.2</v>
      </c>
      <c r="J558" s="49">
        <f t="shared" si="56"/>
        <v>953.22</v>
      </c>
      <c r="K558" s="61">
        <f t="shared" si="54"/>
        <v>507.14339027076466</v>
      </c>
      <c r="L558" s="61">
        <f t="shared" si="57"/>
        <v>482.44339027076467</v>
      </c>
      <c r="M558" s="61">
        <f t="shared" si="55"/>
        <v>516.1433902707647</v>
      </c>
      <c r="N558" s="48">
        <f t="shared" si="58"/>
        <v>499.2933902707647</v>
      </c>
      <c r="O558" s="49">
        <v>27.1</v>
      </c>
      <c r="P558" s="49">
        <v>64.8</v>
      </c>
      <c r="Q558" s="49">
        <v>56.6</v>
      </c>
      <c r="Z558" s="51">
        <v>1.107</v>
      </c>
      <c r="AA558" s="45">
        <v>150.136</v>
      </c>
      <c r="AB558" s="45">
        <f t="shared" si="52"/>
        <v>148.095</v>
      </c>
      <c r="AC558" s="51">
        <v>0.133</v>
      </c>
      <c r="AD558" s="52">
        <v>0</v>
      </c>
      <c r="AE558" s="52">
        <f t="shared" si="53"/>
        <v>0.7400000000000001</v>
      </c>
      <c r="AF558" s="53">
        <v>10</v>
      </c>
      <c r="AG558" s="48">
        <v>499.2933902707647</v>
      </c>
    </row>
    <row r="559" spans="1:33" ht="12.75">
      <c r="A559" s="19">
        <v>37081</v>
      </c>
      <c r="B559" s="42">
        <v>190</v>
      </c>
      <c r="C559" s="21">
        <v>0.0251157414</v>
      </c>
      <c r="D559" s="59">
        <v>0.0251157414</v>
      </c>
      <c r="E559" s="23">
        <v>5494</v>
      </c>
      <c r="F559" s="55">
        <v>0</v>
      </c>
      <c r="G559" s="43">
        <v>93.43243801</v>
      </c>
      <c r="H559" s="43">
        <v>-68.73149194</v>
      </c>
      <c r="I559" s="47">
        <v>995.7</v>
      </c>
      <c r="J559" s="49">
        <f t="shared" si="56"/>
        <v>955.72</v>
      </c>
      <c r="K559" s="61">
        <f t="shared" si="54"/>
        <v>485.39321446785925</v>
      </c>
      <c r="L559" s="61">
        <f t="shared" si="57"/>
        <v>460.69321446785926</v>
      </c>
      <c r="M559" s="61">
        <f t="shared" si="55"/>
        <v>494.39321446785925</v>
      </c>
      <c r="N559" s="48">
        <f t="shared" si="58"/>
        <v>477.54321446785923</v>
      </c>
      <c r="O559" s="49">
        <v>27.3</v>
      </c>
      <c r="P559" s="49">
        <v>64.9</v>
      </c>
      <c r="Q559" s="49">
        <v>51.6</v>
      </c>
      <c r="Z559" s="51">
        <v>1.158</v>
      </c>
      <c r="AA559" s="45">
        <v>199.936</v>
      </c>
      <c r="AB559" s="45">
        <f t="shared" si="52"/>
        <v>165.242</v>
      </c>
      <c r="AC559" s="51">
        <v>0.152</v>
      </c>
      <c r="AD559" s="52">
        <v>1.11</v>
      </c>
      <c r="AE559" s="52">
        <f t="shared" si="53"/>
        <v>0.7400000000000001</v>
      </c>
      <c r="AF559" s="53">
        <v>10</v>
      </c>
      <c r="AG559" s="48">
        <v>477.54321446785923</v>
      </c>
    </row>
    <row r="560" spans="1:33" ht="12.75">
      <c r="A560" s="19">
        <v>37081</v>
      </c>
      <c r="B560" s="42">
        <v>190</v>
      </c>
      <c r="C560" s="21">
        <v>0.0252314806</v>
      </c>
      <c r="D560" s="59">
        <v>0.0252314806</v>
      </c>
      <c r="E560" s="23">
        <v>5504</v>
      </c>
      <c r="F560" s="55">
        <v>0</v>
      </c>
      <c r="G560" s="43">
        <v>93.42614322</v>
      </c>
      <c r="H560" s="43">
        <v>-68.73223283</v>
      </c>
      <c r="I560" s="47">
        <v>998.9</v>
      </c>
      <c r="J560" s="49">
        <f t="shared" si="56"/>
        <v>958.92</v>
      </c>
      <c r="K560" s="61">
        <f t="shared" si="54"/>
        <v>457.6358615109656</v>
      </c>
      <c r="L560" s="61">
        <f t="shared" si="57"/>
        <v>432.9358615109656</v>
      </c>
      <c r="M560" s="61">
        <f t="shared" si="55"/>
        <v>466.6358615109656</v>
      </c>
      <c r="N560" s="48">
        <f t="shared" si="58"/>
        <v>449.78586151096556</v>
      </c>
      <c r="O560" s="49">
        <v>27.6</v>
      </c>
      <c r="P560" s="49">
        <v>64.6</v>
      </c>
      <c r="Q560" s="49">
        <v>54.9</v>
      </c>
      <c r="S560" s="20">
        <v>4.325E-05</v>
      </c>
      <c r="T560" s="20">
        <v>2.828E-05</v>
      </c>
      <c r="U560" s="20">
        <v>1.697E-05</v>
      </c>
      <c r="V560" s="50">
        <v>930</v>
      </c>
      <c r="W560" s="50">
        <v>309.2</v>
      </c>
      <c r="X560" s="50">
        <v>301.6</v>
      </c>
      <c r="Y560" s="50">
        <v>23.4</v>
      </c>
      <c r="Z560" s="51">
        <v>1.178</v>
      </c>
      <c r="AA560" s="45">
        <v>200.656</v>
      </c>
      <c r="AB560" s="45">
        <f t="shared" si="52"/>
        <v>174.20883333333333</v>
      </c>
      <c r="AC560" s="51">
        <v>0.151</v>
      </c>
      <c r="AD560" s="52">
        <v>1.11</v>
      </c>
      <c r="AE560" s="52">
        <f t="shared" si="53"/>
        <v>0.7400000000000001</v>
      </c>
      <c r="AF560" s="53">
        <v>10</v>
      </c>
      <c r="AG560" s="48">
        <v>449.78586151096556</v>
      </c>
    </row>
    <row r="561" spans="1:33" ht="12.75">
      <c r="A561" s="19">
        <v>37081</v>
      </c>
      <c r="B561" s="42">
        <v>190</v>
      </c>
      <c r="C561" s="21">
        <v>0.0253472216</v>
      </c>
      <c r="D561" s="59">
        <v>0.0253472216</v>
      </c>
      <c r="E561" s="23">
        <v>5514</v>
      </c>
      <c r="F561" s="55">
        <v>0</v>
      </c>
      <c r="G561" s="43">
        <v>93.4197937</v>
      </c>
      <c r="H561" s="43">
        <v>-68.73298017</v>
      </c>
      <c r="I561" s="47">
        <v>1000.1</v>
      </c>
      <c r="J561" s="49">
        <f t="shared" si="56"/>
        <v>960.12</v>
      </c>
      <c r="K561" s="61">
        <f t="shared" si="54"/>
        <v>447.2507283764916</v>
      </c>
      <c r="L561" s="61">
        <f t="shared" si="57"/>
        <v>422.55072837649163</v>
      </c>
      <c r="M561" s="61">
        <f t="shared" si="55"/>
        <v>456.2507283764916</v>
      </c>
      <c r="N561" s="48">
        <f t="shared" si="58"/>
        <v>439.40072837649166</v>
      </c>
      <c r="O561" s="49">
        <v>27.7</v>
      </c>
      <c r="P561" s="49">
        <v>64.2</v>
      </c>
      <c r="Q561" s="49">
        <v>51.6</v>
      </c>
      <c r="R561" s="20">
        <v>7.53E-06</v>
      </c>
      <c r="Z561" s="51">
        <v>1.107</v>
      </c>
      <c r="AA561" s="45">
        <v>152.457</v>
      </c>
      <c r="AB561" s="45">
        <f t="shared" si="52"/>
        <v>183.1625</v>
      </c>
      <c r="AC561" s="51">
        <v>0.153</v>
      </c>
      <c r="AD561" s="52">
        <v>1.11</v>
      </c>
      <c r="AE561" s="52">
        <f t="shared" si="53"/>
        <v>0.7400000000000001</v>
      </c>
      <c r="AF561" s="53">
        <v>10</v>
      </c>
      <c r="AG561" s="48">
        <v>439.40072837649166</v>
      </c>
    </row>
    <row r="562" spans="1:33" ht="12.75">
      <c r="A562" s="19">
        <v>37081</v>
      </c>
      <c r="B562" s="42">
        <v>190</v>
      </c>
      <c r="C562" s="21">
        <v>0.0254629627</v>
      </c>
      <c r="D562" s="59">
        <v>0.0254629627</v>
      </c>
      <c r="E562" s="23">
        <v>5524</v>
      </c>
      <c r="F562" s="55">
        <v>0</v>
      </c>
      <c r="G562" s="43">
        <v>93.41344417</v>
      </c>
      <c r="H562" s="43">
        <v>-68.73372751</v>
      </c>
      <c r="I562" s="47">
        <v>1002.4</v>
      </c>
      <c r="J562" s="49">
        <f t="shared" si="56"/>
        <v>962.42</v>
      </c>
      <c r="K562" s="61">
        <f t="shared" si="54"/>
        <v>427.38211990307354</v>
      </c>
      <c r="L562" s="61">
        <f t="shared" si="57"/>
        <v>402.68211990307356</v>
      </c>
      <c r="M562" s="61">
        <f t="shared" si="55"/>
        <v>436.38211990307354</v>
      </c>
      <c r="N562" s="48">
        <f t="shared" si="58"/>
        <v>419.5321199030735</v>
      </c>
      <c r="O562" s="49">
        <v>27.9</v>
      </c>
      <c r="P562" s="49">
        <v>63.8</v>
      </c>
      <c r="Q562" s="49">
        <v>54.4</v>
      </c>
      <c r="Z562" s="51">
        <v>1.059</v>
      </c>
      <c r="AA562" s="45">
        <v>153.337</v>
      </c>
      <c r="AB562" s="45">
        <f t="shared" si="52"/>
        <v>175.79616666666666</v>
      </c>
      <c r="AC562" s="51">
        <v>0.151</v>
      </c>
      <c r="AD562" s="52">
        <v>1.11</v>
      </c>
      <c r="AE562" s="52">
        <f t="shared" si="53"/>
        <v>0.9250000000000002</v>
      </c>
      <c r="AF562" s="53">
        <v>10</v>
      </c>
      <c r="AG562" s="48">
        <v>419.5321199030735</v>
      </c>
    </row>
    <row r="563" spans="1:33" ht="12.75">
      <c r="A563" s="19">
        <v>37081</v>
      </c>
      <c r="B563" s="42">
        <v>190</v>
      </c>
      <c r="C563" s="21">
        <v>0.0255787037</v>
      </c>
      <c r="D563" s="59">
        <v>0.0255787037</v>
      </c>
      <c r="E563" s="23">
        <v>5534</v>
      </c>
      <c r="F563" s="55">
        <v>0</v>
      </c>
      <c r="G563" s="43">
        <v>93.40709465</v>
      </c>
      <c r="H563" s="43">
        <v>-68.73447484</v>
      </c>
      <c r="I563" s="47">
        <v>1007</v>
      </c>
      <c r="J563" s="49">
        <f t="shared" si="56"/>
        <v>967.02</v>
      </c>
      <c r="K563" s="61">
        <f t="shared" si="54"/>
        <v>387.78695375735515</v>
      </c>
      <c r="L563" s="61">
        <f t="shared" si="57"/>
        <v>363.08695375735516</v>
      </c>
      <c r="M563" s="61">
        <f t="shared" si="55"/>
        <v>396.78695375735515</v>
      </c>
      <c r="N563" s="48">
        <f t="shared" si="58"/>
        <v>379.9369537573551</v>
      </c>
      <c r="O563" s="49">
        <v>28.2</v>
      </c>
      <c r="P563" s="49">
        <v>63.2</v>
      </c>
      <c r="Q563" s="49">
        <v>51.6</v>
      </c>
      <c r="S563" s="20">
        <v>4.274E-05</v>
      </c>
      <c r="T563" s="20">
        <v>2.716E-05</v>
      </c>
      <c r="U563" s="20">
        <v>1.552E-05</v>
      </c>
      <c r="V563" s="50">
        <v>937.4</v>
      </c>
      <c r="W563" s="50">
        <v>309.2</v>
      </c>
      <c r="X563" s="50">
        <v>301.7</v>
      </c>
      <c r="Y563" s="50">
        <v>23.6</v>
      </c>
      <c r="Z563" s="51">
        <v>1.026</v>
      </c>
      <c r="AA563" s="45">
        <v>105.137</v>
      </c>
      <c r="AB563" s="45">
        <f t="shared" si="52"/>
        <v>160.27650000000003</v>
      </c>
      <c r="AC563" s="51">
        <v>0.132</v>
      </c>
      <c r="AD563" s="52">
        <v>0</v>
      </c>
      <c r="AE563" s="52">
        <f t="shared" si="53"/>
        <v>0.7400000000000001</v>
      </c>
      <c r="AF563" s="53">
        <v>10</v>
      </c>
      <c r="AG563" s="48">
        <v>379.9369537573551</v>
      </c>
    </row>
    <row r="564" spans="1:33" ht="12.75">
      <c r="A564" s="19">
        <v>37081</v>
      </c>
      <c r="B564" s="42">
        <v>190</v>
      </c>
      <c r="C564" s="21">
        <v>0.0256944448</v>
      </c>
      <c r="D564" s="59">
        <v>0.0256944448</v>
      </c>
      <c r="E564" s="23">
        <v>5544</v>
      </c>
      <c r="F564" s="55">
        <v>0</v>
      </c>
      <c r="G564" s="43">
        <v>93.40079986</v>
      </c>
      <c r="H564" s="43">
        <v>-68.73521574</v>
      </c>
      <c r="I564" s="47">
        <v>1005.9</v>
      </c>
      <c r="J564" s="49">
        <f t="shared" si="56"/>
        <v>965.92</v>
      </c>
      <c r="K564" s="61">
        <f t="shared" si="54"/>
        <v>397.2382015925319</v>
      </c>
      <c r="L564" s="61">
        <f t="shared" si="57"/>
        <v>372.5382015925319</v>
      </c>
      <c r="M564" s="61">
        <f t="shared" si="55"/>
        <v>406.2382015925319</v>
      </c>
      <c r="N564" s="48">
        <f t="shared" si="58"/>
        <v>389.3882015925319</v>
      </c>
      <c r="O564" s="49">
        <v>28</v>
      </c>
      <c r="P564" s="49">
        <v>63.2</v>
      </c>
      <c r="Q564" s="49">
        <v>55.4</v>
      </c>
      <c r="Z564" s="51">
        <v>1.077</v>
      </c>
      <c r="AA564" s="45">
        <v>154.857</v>
      </c>
      <c r="AB564" s="45">
        <f t="shared" si="52"/>
        <v>161.0633333333333</v>
      </c>
      <c r="AC564" s="51">
        <v>0.141</v>
      </c>
      <c r="AD564" s="52">
        <v>0</v>
      </c>
      <c r="AE564" s="52">
        <f t="shared" si="53"/>
        <v>0.7400000000000001</v>
      </c>
      <c r="AF564" s="53">
        <v>10</v>
      </c>
      <c r="AG564" s="48">
        <v>389.3882015925319</v>
      </c>
    </row>
    <row r="565" spans="1:33" ht="12.75">
      <c r="A565" s="19">
        <v>37081</v>
      </c>
      <c r="B565" s="42">
        <v>190</v>
      </c>
      <c r="C565" s="21">
        <v>0.0258101858</v>
      </c>
      <c r="D565" s="59">
        <v>0.0258101858</v>
      </c>
      <c r="E565" s="23">
        <v>5554</v>
      </c>
      <c r="F565" s="55">
        <v>0</v>
      </c>
      <c r="G565" s="43">
        <v>93.39445034</v>
      </c>
      <c r="H565" s="43">
        <v>-68.73596307</v>
      </c>
      <c r="I565" s="47">
        <v>1007.3</v>
      </c>
      <c r="J565" s="49">
        <f t="shared" si="56"/>
        <v>967.3199999999999</v>
      </c>
      <c r="K565" s="61">
        <f t="shared" si="54"/>
        <v>385.2112065447927</v>
      </c>
      <c r="L565" s="61">
        <f t="shared" si="57"/>
        <v>360.5112065447927</v>
      </c>
      <c r="M565" s="61">
        <f t="shared" si="55"/>
        <v>394.2112065447927</v>
      </c>
      <c r="N565" s="48">
        <f t="shared" si="58"/>
        <v>377.3612065447927</v>
      </c>
      <c r="O565" s="49">
        <v>28</v>
      </c>
      <c r="P565" s="49">
        <v>63.4</v>
      </c>
      <c r="Q565" s="49">
        <v>47.6</v>
      </c>
      <c r="Z565" s="51">
        <v>1.178</v>
      </c>
      <c r="AA565" s="45">
        <v>204.658</v>
      </c>
      <c r="AB565" s="45">
        <f t="shared" si="52"/>
        <v>161.85033333333334</v>
      </c>
      <c r="AC565" s="51">
        <v>0.172</v>
      </c>
      <c r="AD565" s="52">
        <v>1.11</v>
      </c>
      <c r="AE565" s="52">
        <f t="shared" si="53"/>
        <v>0.7400000000000001</v>
      </c>
      <c r="AF565" s="53">
        <v>10</v>
      </c>
      <c r="AG565" s="48">
        <v>377.3612065447927</v>
      </c>
    </row>
    <row r="566" spans="1:33" ht="12.75">
      <c r="A566" s="19">
        <v>37081</v>
      </c>
      <c r="B566" s="42">
        <v>190</v>
      </c>
      <c r="C566" s="21">
        <v>0.025925925</v>
      </c>
      <c r="D566" s="59">
        <v>0.025925925</v>
      </c>
      <c r="E566" s="23">
        <v>5564</v>
      </c>
      <c r="F566" s="55">
        <v>0</v>
      </c>
      <c r="G566" s="43">
        <v>93.38810081</v>
      </c>
      <c r="H566" s="43">
        <v>-68.73671041</v>
      </c>
      <c r="I566" s="47">
        <v>1008.9</v>
      </c>
      <c r="J566" s="49">
        <f t="shared" si="56"/>
        <v>968.92</v>
      </c>
      <c r="K566" s="61">
        <f t="shared" si="54"/>
        <v>371.4873652654424</v>
      </c>
      <c r="L566" s="61">
        <f t="shared" si="57"/>
        <v>346.7873652654424</v>
      </c>
      <c r="M566" s="61">
        <f t="shared" si="55"/>
        <v>380.4873652654424</v>
      </c>
      <c r="N566" s="48">
        <f t="shared" si="58"/>
        <v>363.63736526544244</v>
      </c>
      <c r="O566" s="49">
        <v>28.1</v>
      </c>
      <c r="P566" s="49">
        <v>63.3</v>
      </c>
      <c r="Q566" s="49">
        <v>48</v>
      </c>
      <c r="S566" s="20">
        <v>5.218E-05</v>
      </c>
      <c r="T566" s="20">
        <v>3.431E-05</v>
      </c>
      <c r="U566" s="20">
        <v>2.285E-05</v>
      </c>
      <c r="V566" s="50">
        <v>941.6</v>
      </c>
      <c r="W566" s="50">
        <v>309.2</v>
      </c>
      <c r="X566" s="50">
        <v>301.7</v>
      </c>
      <c r="Y566" s="50">
        <v>23.8</v>
      </c>
      <c r="Z566" s="51">
        <v>1.158</v>
      </c>
      <c r="AA566" s="45">
        <v>205.538</v>
      </c>
      <c r="AB566" s="45">
        <f t="shared" si="52"/>
        <v>162.66400000000002</v>
      </c>
      <c r="AC566" s="51">
        <v>0.152</v>
      </c>
      <c r="AD566" s="52">
        <v>1.11</v>
      </c>
      <c r="AE566" s="52">
        <f t="shared" si="53"/>
        <v>0.7400000000000001</v>
      </c>
      <c r="AF566" s="53">
        <v>10</v>
      </c>
      <c r="AG566" s="48">
        <v>363.63736526544244</v>
      </c>
    </row>
    <row r="567" spans="1:33" ht="12.75">
      <c r="A567" s="19">
        <v>37081</v>
      </c>
      <c r="B567" s="42">
        <v>190</v>
      </c>
      <c r="C567" s="21">
        <v>0.026041666</v>
      </c>
      <c r="D567" s="59">
        <v>0.026041666</v>
      </c>
      <c r="E567" s="23">
        <v>5574</v>
      </c>
      <c r="F567" s="55">
        <v>0</v>
      </c>
      <c r="G567" s="43">
        <v>93.38175129</v>
      </c>
      <c r="H567" s="43">
        <v>-68.73745775</v>
      </c>
      <c r="I567" s="47">
        <v>1010.3</v>
      </c>
      <c r="J567" s="49">
        <f t="shared" si="56"/>
        <v>970.3199999999999</v>
      </c>
      <c r="K567" s="61">
        <f t="shared" si="54"/>
        <v>359.4975817002423</v>
      </c>
      <c r="L567" s="61">
        <f t="shared" si="57"/>
        <v>334.7975817002423</v>
      </c>
      <c r="M567" s="61">
        <f t="shared" si="55"/>
        <v>368.4975817002423</v>
      </c>
      <c r="N567" s="48">
        <f t="shared" si="58"/>
        <v>351.6475817002423</v>
      </c>
      <c r="O567" s="49">
        <v>28.2</v>
      </c>
      <c r="P567" s="49">
        <v>63.1</v>
      </c>
      <c r="Q567" s="49">
        <v>43.8</v>
      </c>
      <c r="R567" s="20">
        <v>6.25E-06</v>
      </c>
      <c r="Z567" s="51">
        <v>1.347</v>
      </c>
      <c r="AA567" s="45">
        <v>255.338</v>
      </c>
      <c r="AB567" s="45">
        <f t="shared" si="52"/>
        <v>179.81083333333333</v>
      </c>
      <c r="AC567" s="51">
        <v>0.164</v>
      </c>
      <c r="AD567" s="52">
        <v>1.11</v>
      </c>
      <c r="AE567" s="52">
        <f t="shared" si="53"/>
        <v>0.7400000000000001</v>
      </c>
      <c r="AF567" s="53">
        <v>10</v>
      </c>
      <c r="AG567" s="48">
        <v>351.6475817002423</v>
      </c>
    </row>
    <row r="568" spans="1:33" ht="12.75">
      <c r="A568" s="19">
        <v>37081</v>
      </c>
      <c r="B568" s="42">
        <v>190</v>
      </c>
      <c r="C568" s="21">
        <v>0.0261574071</v>
      </c>
      <c r="D568" s="59">
        <v>0.0261574071</v>
      </c>
      <c r="E568" s="23">
        <v>5584</v>
      </c>
      <c r="F568" s="55">
        <v>0</v>
      </c>
      <c r="G568" s="43">
        <v>93.3754565</v>
      </c>
      <c r="H568" s="43">
        <v>-68.73819864</v>
      </c>
      <c r="I568" s="47">
        <v>1012</v>
      </c>
      <c r="J568" s="49">
        <f t="shared" si="56"/>
        <v>972.02</v>
      </c>
      <c r="K568" s="61">
        <f t="shared" si="54"/>
        <v>344.9617940039342</v>
      </c>
      <c r="L568" s="61">
        <f t="shared" si="57"/>
        <v>320.2617940039342</v>
      </c>
      <c r="M568" s="61">
        <f t="shared" si="55"/>
        <v>353.9617940039342</v>
      </c>
      <c r="N568" s="48">
        <f t="shared" si="58"/>
        <v>337.11179400393416</v>
      </c>
      <c r="O568" s="49">
        <v>28.3</v>
      </c>
      <c r="P568" s="49">
        <v>62.9</v>
      </c>
      <c r="Q568" s="49">
        <v>48.5</v>
      </c>
      <c r="Z568" s="51">
        <v>1.456</v>
      </c>
      <c r="AA568" s="45">
        <v>354.059</v>
      </c>
      <c r="AB568" s="45">
        <f t="shared" si="52"/>
        <v>213.2645</v>
      </c>
      <c r="AC568" s="51">
        <v>0.186</v>
      </c>
      <c r="AD568" s="52">
        <v>1.11</v>
      </c>
      <c r="AE568" s="52">
        <f t="shared" si="53"/>
        <v>0.7400000000000001</v>
      </c>
      <c r="AF568" s="53">
        <v>10</v>
      </c>
      <c r="AG568" s="48">
        <v>337.11179400393416</v>
      </c>
    </row>
    <row r="569" spans="1:33" ht="12.75">
      <c r="A569" s="19">
        <v>37081</v>
      </c>
      <c r="B569" s="42">
        <v>190</v>
      </c>
      <c r="C569" s="21">
        <v>0.0262731481</v>
      </c>
      <c r="D569" s="59">
        <v>0.0262731481</v>
      </c>
      <c r="E569" s="23">
        <v>5594</v>
      </c>
      <c r="F569" s="55">
        <v>0</v>
      </c>
      <c r="G569" s="43">
        <v>93.36910698</v>
      </c>
      <c r="H569" s="43">
        <v>-68.73894598</v>
      </c>
      <c r="I569" s="47">
        <v>1013.2</v>
      </c>
      <c r="J569" s="49">
        <f t="shared" si="56"/>
        <v>973.22</v>
      </c>
      <c r="K569" s="61">
        <f t="shared" si="54"/>
        <v>334.7165359273556</v>
      </c>
      <c r="L569" s="61">
        <f t="shared" si="57"/>
        <v>310.0165359273556</v>
      </c>
      <c r="M569" s="61">
        <f t="shared" si="55"/>
        <v>343.7165359273556</v>
      </c>
      <c r="N569" s="48">
        <f t="shared" si="58"/>
        <v>326.8665359273556</v>
      </c>
      <c r="O569" s="49">
        <v>28.5</v>
      </c>
      <c r="P569" s="49">
        <v>62.2</v>
      </c>
      <c r="Q569" s="49">
        <v>44.1</v>
      </c>
      <c r="S569" s="20">
        <v>4.568E-05</v>
      </c>
      <c r="T569" s="20">
        <v>2.989E-05</v>
      </c>
      <c r="U569" s="20">
        <v>1.764E-05</v>
      </c>
      <c r="V569" s="50">
        <v>946.3</v>
      </c>
      <c r="W569" s="50">
        <v>309.2</v>
      </c>
      <c r="X569" s="50">
        <v>301.8</v>
      </c>
      <c r="Y569" s="50">
        <v>23.8</v>
      </c>
      <c r="Z569" s="51">
        <v>1.666</v>
      </c>
      <c r="AA569" s="45">
        <v>452.859</v>
      </c>
      <c r="AB569" s="45">
        <f t="shared" si="52"/>
        <v>271.21816666666666</v>
      </c>
      <c r="AC569" s="51">
        <v>0.231</v>
      </c>
      <c r="AD569" s="52">
        <v>1.11</v>
      </c>
      <c r="AE569" s="52">
        <f t="shared" si="53"/>
        <v>0.9250000000000002</v>
      </c>
      <c r="AF569" s="53">
        <v>10</v>
      </c>
      <c r="AG569" s="48">
        <v>326.8665359273556</v>
      </c>
    </row>
    <row r="570" spans="1:33" ht="12.75">
      <c r="A570" s="19">
        <v>37081</v>
      </c>
      <c r="B570" s="42">
        <v>190</v>
      </c>
      <c r="C570" s="21">
        <v>0.0263888892</v>
      </c>
      <c r="D570" s="59">
        <v>0.0263888892</v>
      </c>
      <c r="E570" s="23">
        <v>5604</v>
      </c>
      <c r="F570" s="55">
        <v>0</v>
      </c>
      <c r="G570" s="43">
        <v>93.36275745</v>
      </c>
      <c r="H570" s="43">
        <v>-68.73969332</v>
      </c>
      <c r="I570" s="47">
        <v>1014.1</v>
      </c>
      <c r="J570" s="49">
        <f t="shared" si="56"/>
        <v>974.12</v>
      </c>
      <c r="K570" s="61">
        <f t="shared" si="54"/>
        <v>327.04087911661156</v>
      </c>
      <c r="L570" s="61">
        <f t="shared" si="57"/>
        <v>302.3408791166116</v>
      </c>
      <c r="M570" s="61">
        <f t="shared" si="55"/>
        <v>336.04087911661156</v>
      </c>
      <c r="N570" s="48">
        <f t="shared" si="58"/>
        <v>319.19087911661154</v>
      </c>
      <c r="O570" s="49">
        <v>28.5</v>
      </c>
      <c r="P570" s="49">
        <v>61.9</v>
      </c>
      <c r="Q570" s="49">
        <v>47.4</v>
      </c>
      <c r="Z570" s="51">
        <v>1.936</v>
      </c>
      <c r="AA570" s="45">
        <v>551.739</v>
      </c>
      <c r="AB570" s="45">
        <f t="shared" si="52"/>
        <v>337.36516666666665</v>
      </c>
      <c r="AC570" s="51">
        <v>0.273</v>
      </c>
      <c r="AD570" s="52">
        <v>2.22</v>
      </c>
      <c r="AE570" s="52">
        <f t="shared" si="53"/>
        <v>1.2950000000000002</v>
      </c>
      <c r="AF570" s="53">
        <v>10</v>
      </c>
      <c r="AG570" s="48">
        <v>319.19087911661154</v>
      </c>
    </row>
    <row r="571" spans="1:33" ht="12.75">
      <c r="A571" s="19">
        <v>37081</v>
      </c>
      <c r="B571" s="42">
        <v>190</v>
      </c>
      <c r="C571" s="21">
        <v>0.0265046302</v>
      </c>
      <c r="D571" s="59">
        <v>0.0265046302</v>
      </c>
      <c r="E571" s="23">
        <v>5614</v>
      </c>
      <c r="F571" s="55">
        <v>0</v>
      </c>
      <c r="G571" s="43">
        <v>93.35640793</v>
      </c>
      <c r="H571" s="43">
        <v>-68.74044065</v>
      </c>
      <c r="I571" s="47">
        <v>1015.7</v>
      </c>
      <c r="J571" s="49">
        <f t="shared" si="56"/>
        <v>975.72</v>
      </c>
      <c r="K571" s="61">
        <f t="shared" si="54"/>
        <v>313.41276073015575</v>
      </c>
      <c r="L571" s="61">
        <f t="shared" si="57"/>
        <v>288.71276073015576</v>
      </c>
      <c r="M571" s="61">
        <f t="shared" si="55"/>
        <v>322.41276073015575</v>
      </c>
      <c r="N571" s="48">
        <f t="shared" si="58"/>
        <v>305.5627607301558</v>
      </c>
      <c r="O571" s="49">
        <v>28.6</v>
      </c>
      <c r="P571" s="49">
        <v>61.8</v>
      </c>
      <c r="Q571" s="49">
        <v>45.1</v>
      </c>
      <c r="Z571" s="51">
        <v>2.223</v>
      </c>
      <c r="AA571" s="45">
        <v>699.54</v>
      </c>
      <c r="AB571" s="45">
        <f t="shared" si="52"/>
        <v>419.84549999999996</v>
      </c>
      <c r="AC571" s="51">
        <v>0.234</v>
      </c>
      <c r="AD571" s="52">
        <v>1.11</v>
      </c>
      <c r="AE571" s="52">
        <f t="shared" si="53"/>
        <v>1.2950000000000002</v>
      </c>
      <c r="AF571" s="53">
        <v>10</v>
      </c>
      <c r="AG571" s="48">
        <v>305.5627607301558</v>
      </c>
    </row>
    <row r="572" spans="1:33" ht="12.75">
      <c r="A572" s="19">
        <v>37081</v>
      </c>
      <c r="B572" s="42">
        <v>190</v>
      </c>
      <c r="C572" s="21">
        <v>0.0266203713</v>
      </c>
      <c r="D572" s="59">
        <v>0.0266203713</v>
      </c>
      <c r="E572" s="23">
        <v>5624</v>
      </c>
      <c r="F572" s="55">
        <v>0</v>
      </c>
      <c r="G572" s="43">
        <v>93.35011314</v>
      </c>
      <c r="H572" s="43">
        <v>-68.74118155</v>
      </c>
      <c r="I572" s="47">
        <v>1018.5</v>
      </c>
      <c r="J572" s="49">
        <f t="shared" si="56"/>
        <v>978.52</v>
      </c>
      <c r="K572" s="61">
        <f t="shared" si="54"/>
        <v>289.6172394512466</v>
      </c>
      <c r="L572" s="61">
        <f t="shared" si="57"/>
        <v>264.9172394512466</v>
      </c>
      <c r="M572" s="61">
        <f t="shared" si="55"/>
        <v>298.6172394512466</v>
      </c>
      <c r="N572" s="48">
        <f t="shared" si="58"/>
        <v>281.7672394512466</v>
      </c>
      <c r="O572" s="49">
        <v>28.7</v>
      </c>
      <c r="P572" s="49">
        <v>61.5</v>
      </c>
      <c r="Q572" s="49">
        <v>50.1</v>
      </c>
      <c r="Z572" s="51">
        <v>2.656</v>
      </c>
      <c r="AA572" s="45">
        <v>945.26</v>
      </c>
      <c r="AB572" s="45">
        <f t="shared" si="52"/>
        <v>543.1325</v>
      </c>
      <c r="AC572" s="51">
        <v>0.269</v>
      </c>
      <c r="AD572" s="52">
        <v>2.22</v>
      </c>
      <c r="AE572" s="52">
        <f t="shared" si="53"/>
        <v>1.4800000000000002</v>
      </c>
      <c r="AF572" s="53">
        <v>10</v>
      </c>
      <c r="AG572" s="48">
        <v>281.7672394512466</v>
      </c>
    </row>
    <row r="573" spans="1:33" ht="12.75">
      <c r="A573" s="19">
        <v>37081</v>
      </c>
      <c r="B573" s="42">
        <v>190</v>
      </c>
      <c r="C573" s="21">
        <v>0.0267361104</v>
      </c>
      <c r="D573" s="59">
        <v>0.0267361104</v>
      </c>
      <c r="E573" s="23">
        <v>5634</v>
      </c>
      <c r="F573" s="55">
        <v>0</v>
      </c>
      <c r="G573" s="43">
        <v>93.34376362</v>
      </c>
      <c r="H573" s="43">
        <v>-68.74192888</v>
      </c>
      <c r="I573" s="47">
        <v>1020.7</v>
      </c>
      <c r="J573" s="49">
        <f t="shared" si="56"/>
        <v>980.72</v>
      </c>
      <c r="K573" s="61">
        <f t="shared" si="54"/>
        <v>270.968476975439</v>
      </c>
      <c r="L573" s="61">
        <f t="shared" si="57"/>
        <v>246.268476975439</v>
      </c>
      <c r="M573" s="61">
        <f t="shared" si="55"/>
        <v>279.968476975439</v>
      </c>
      <c r="N573" s="48">
        <f t="shared" si="58"/>
        <v>263.11847697543897</v>
      </c>
      <c r="O573" s="49">
        <v>28.9</v>
      </c>
      <c r="P573" s="49">
        <v>61.4</v>
      </c>
      <c r="Q573" s="49">
        <v>44.1</v>
      </c>
      <c r="R573" s="20">
        <v>6.46E-06</v>
      </c>
      <c r="S573" s="20">
        <v>4.603E-05</v>
      </c>
      <c r="T573" s="20">
        <v>2.911E-05</v>
      </c>
      <c r="U573" s="20">
        <v>1.761E-05</v>
      </c>
      <c r="V573" s="50">
        <v>950.9</v>
      </c>
      <c r="W573" s="50">
        <v>309.2</v>
      </c>
      <c r="X573" s="50">
        <v>301.9</v>
      </c>
      <c r="Y573" s="50">
        <v>24</v>
      </c>
      <c r="Z573" s="51">
        <v>3.013</v>
      </c>
      <c r="AA573" s="45">
        <v>1093.06</v>
      </c>
      <c r="AB573" s="45">
        <f t="shared" si="52"/>
        <v>682.7528333333333</v>
      </c>
      <c r="AC573" s="51">
        <v>0.354</v>
      </c>
      <c r="AD573" s="52">
        <v>3.33</v>
      </c>
      <c r="AE573" s="52">
        <f t="shared" si="53"/>
        <v>1.8500000000000003</v>
      </c>
      <c r="AF573" s="53">
        <v>10</v>
      </c>
      <c r="AG573" s="48">
        <v>263.11847697543897</v>
      </c>
    </row>
    <row r="574" spans="1:33" ht="12.75">
      <c r="A574" s="19">
        <v>37081</v>
      </c>
      <c r="B574" s="42">
        <v>190</v>
      </c>
      <c r="C574" s="21">
        <v>0.0268518515</v>
      </c>
      <c r="D574" s="59">
        <v>0.0268518515</v>
      </c>
      <c r="E574" s="23">
        <v>5644</v>
      </c>
      <c r="F574" s="55">
        <v>0</v>
      </c>
      <c r="G574" s="43">
        <v>93.33741409</v>
      </c>
      <c r="H574" s="43">
        <v>-68.74267622</v>
      </c>
      <c r="I574" s="47">
        <v>1023.7</v>
      </c>
      <c r="J574" s="49">
        <f t="shared" si="56"/>
        <v>983.72</v>
      </c>
      <c r="K574" s="61">
        <f t="shared" si="54"/>
        <v>245.60565247332502</v>
      </c>
      <c r="L574" s="61">
        <f t="shared" si="57"/>
        <v>220.90565247332503</v>
      </c>
      <c r="M574" s="61">
        <f t="shared" si="55"/>
        <v>254.60565247332502</v>
      </c>
      <c r="N574" s="48">
        <f t="shared" si="58"/>
        <v>237.75565247332503</v>
      </c>
      <c r="O574" s="49">
        <v>29.1</v>
      </c>
      <c r="P574" s="49">
        <v>61.1</v>
      </c>
      <c r="Q574" s="49">
        <v>47.6</v>
      </c>
      <c r="Z574" s="51">
        <v>3.671</v>
      </c>
      <c r="AA574" s="45">
        <v>1436.941</v>
      </c>
      <c r="AB574" s="45">
        <f t="shared" si="52"/>
        <v>863.2331666666668</v>
      </c>
      <c r="AC574" s="51">
        <v>0.394</v>
      </c>
      <c r="AD574" s="52">
        <v>3.33</v>
      </c>
      <c r="AE574" s="52">
        <f t="shared" si="53"/>
        <v>2.22</v>
      </c>
      <c r="AF574" s="53">
        <v>10</v>
      </c>
      <c r="AG574" s="48">
        <v>237.75565247332503</v>
      </c>
    </row>
    <row r="575" spans="1:33" ht="12.75">
      <c r="A575" s="19">
        <v>37081</v>
      </c>
      <c r="B575" s="42">
        <v>190</v>
      </c>
      <c r="C575" s="21">
        <v>0.0269675925</v>
      </c>
      <c r="D575" s="59">
        <v>0.0269675925</v>
      </c>
      <c r="E575" s="23">
        <v>5654</v>
      </c>
      <c r="F575" s="55">
        <v>0</v>
      </c>
      <c r="G575" s="43">
        <v>93.33106457</v>
      </c>
      <c r="H575" s="43">
        <v>-68.74342356</v>
      </c>
      <c r="I575" s="47">
        <v>1028.4</v>
      </c>
      <c r="J575" s="49">
        <f t="shared" si="56"/>
        <v>988.4200000000001</v>
      </c>
      <c r="K575" s="61">
        <f t="shared" si="54"/>
        <v>206.02565780969528</v>
      </c>
      <c r="L575" s="61">
        <f t="shared" si="57"/>
        <v>181.3256578096953</v>
      </c>
      <c r="M575" s="61">
        <f t="shared" si="55"/>
        <v>215.02565780969528</v>
      </c>
      <c r="N575" s="48">
        <f t="shared" si="58"/>
        <v>198.17565780969528</v>
      </c>
      <c r="O575" s="49">
        <v>29.5</v>
      </c>
      <c r="P575" s="49">
        <v>61</v>
      </c>
      <c r="Q575" s="49">
        <v>44.6</v>
      </c>
      <c r="Z575" s="51">
        <v>4.376</v>
      </c>
      <c r="AA575" s="45">
        <v>1780.741</v>
      </c>
      <c r="AB575" s="45">
        <f t="shared" si="52"/>
        <v>1084.5468333333333</v>
      </c>
      <c r="AC575" s="51">
        <v>0.486</v>
      </c>
      <c r="AD575" s="52">
        <v>4.44</v>
      </c>
      <c r="AE575" s="52">
        <f t="shared" si="53"/>
        <v>2.7750000000000004</v>
      </c>
      <c r="AF575" s="53">
        <v>10</v>
      </c>
      <c r="AG575" s="48">
        <v>198.17565780969528</v>
      </c>
    </row>
    <row r="576" spans="1:33" ht="12.75">
      <c r="A576" s="19">
        <v>37081</v>
      </c>
      <c r="B576" s="42">
        <v>190</v>
      </c>
      <c r="C576" s="21">
        <v>0.0270833336</v>
      </c>
      <c r="D576" s="59">
        <v>0.0270833336</v>
      </c>
      <c r="E576" s="23">
        <v>5664</v>
      </c>
      <c r="F576" s="55">
        <v>0</v>
      </c>
      <c r="G576" s="43">
        <v>93.32476978</v>
      </c>
      <c r="H576" s="43">
        <v>-68.74416445</v>
      </c>
      <c r="I576" s="47">
        <v>1034.3</v>
      </c>
      <c r="J576" s="49">
        <f t="shared" si="56"/>
        <v>994.3199999999999</v>
      </c>
      <c r="K576" s="61">
        <f t="shared" si="54"/>
        <v>156.60570592276912</v>
      </c>
      <c r="L576" s="61">
        <f t="shared" si="57"/>
        <v>131.90570592276913</v>
      </c>
      <c r="M576" s="61">
        <f t="shared" si="55"/>
        <v>165.60570592276912</v>
      </c>
      <c r="N576" s="48">
        <f t="shared" si="58"/>
        <v>148.75570592276912</v>
      </c>
      <c r="O576" s="49">
        <v>30.1</v>
      </c>
      <c r="P576" s="49">
        <v>60.3</v>
      </c>
      <c r="Q576" s="49">
        <v>44.9</v>
      </c>
      <c r="S576" s="20">
        <v>4.459E-05</v>
      </c>
      <c r="T576" s="20">
        <v>2.929E-05</v>
      </c>
      <c r="U576" s="20">
        <v>1.808E-05</v>
      </c>
      <c r="V576" s="50">
        <v>960.4</v>
      </c>
      <c r="W576" s="50">
        <v>309.3</v>
      </c>
      <c r="X576" s="50">
        <v>301.9</v>
      </c>
      <c r="Y576" s="50">
        <v>24.1</v>
      </c>
      <c r="Z576" s="51">
        <v>4.686</v>
      </c>
      <c r="AA576" s="45">
        <v>1928.461</v>
      </c>
      <c r="AB576" s="45">
        <f t="shared" si="52"/>
        <v>1314.0004999999999</v>
      </c>
      <c r="AC576" s="51">
        <v>0.459</v>
      </c>
      <c r="AD576" s="52">
        <v>4.44</v>
      </c>
      <c r="AE576" s="52">
        <f t="shared" si="53"/>
        <v>3.145</v>
      </c>
      <c r="AF576" s="53">
        <v>10</v>
      </c>
      <c r="AG576" s="48">
        <v>148.75570592276912</v>
      </c>
    </row>
    <row r="577" spans="1:33" ht="12.75">
      <c r="A577" s="19">
        <v>37081</v>
      </c>
      <c r="B577" s="42">
        <v>190</v>
      </c>
      <c r="C577" s="21">
        <v>0.0271990746</v>
      </c>
      <c r="D577" s="59">
        <v>0.0271990746</v>
      </c>
      <c r="E577" s="23">
        <v>5674</v>
      </c>
      <c r="F577" s="55">
        <v>0</v>
      </c>
      <c r="G577" s="43">
        <v>93.31842026</v>
      </c>
      <c r="H577" s="43">
        <v>-68.74491179</v>
      </c>
      <c r="I577" s="47">
        <v>1040.7</v>
      </c>
      <c r="J577" s="49">
        <f t="shared" si="56"/>
        <v>1000.72</v>
      </c>
      <c r="K577" s="61">
        <f t="shared" si="54"/>
        <v>103.3281063882958</v>
      </c>
      <c r="L577" s="61">
        <f t="shared" si="57"/>
        <v>78.62810638829579</v>
      </c>
      <c r="M577" s="61">
        <f t="shared" si="55"/>
        <v>112.3281063882958</v>
      </c>
      <c r="N577" s="48">
        <f t="shared" si="58"/>
        <v>95.4781063882958</v>
      </c>
      <c r="O577" s="49">
        <v>30.5</v>
      </c>
      <c r="P577" s="49">
        <v>59.6</v>
      </c>
      <c r="Q577" s="49">
        <v>43.1</v>
      </c>
      <c r="Z577" s="51">
        <v>4.596</v>
      </c>
      <c r="AA577" s="45">
        <v>1880.261</v>
      </c>
      <c r="AB577" s="45">
        <f t="shared" si="52"/>
        <v>1510.7873333333334</v>
      </c>
      <c r="AC577" s="51">
        <v>0.383</v>
      </c>
      <c r="AD577" s="52">
        <v>3.33</v>
      </c>
      <c r="AE577" s="52">
        <f t="shared" si="53"/>
        <v>3.5150000000000006</v>
      </c>
      <c r="AF577" s="53">
        <v>10</v>
      </c>
      <c r="AG577" s="48">
        <v>95.4781063882958</v>
      </c>
    </row>
    <row r="578" spans="1:33" ht="12.75">
      <c r="A578" s="19">
        <v>37081</v>
      </c>
      <c r="B578" s="42">
        <v>190</v>
      </c>
      <c r="C578" s="21">
        <v>0.0273148157</v>
      </c>
      <c r="D578" s="59">
        <v>0.0273148157</v>
      </c>
      <c r="E578" s="23">
        <v>5684</v>
      </c>
      <c r="F578" s="55">
        <v>0</v>
      </c>
      <c r="G578" s="43">
        <v>93.31207073</v>
      </c>
      <c r="H578" s="43">
        <v>-68.74565913</v>
      </c>
      <c r="I578" s="47">
        <v>1047.6</v>
      </c>
      <c r="J578" s="49">
        <f t="shared" si="56"/>
        <v>1007.6199999999999</v>
      </c>
      <c r="K578" s="61">
        <f t="shared" si="54"/>
        <v>46.268554807209696</v>
      </c>
      <c r="L578" s="61">
        <f t="shared" si="57"/>
        <v>21.568554807209697</v>
      </c>
      <c r="M578" s="61">
        <f t="shared" si="55"/>
        <v>55.268554807209696</v>
      </c>
      <c r="N578" s="48">
        <f t="shared" si="58"/>
        <v>38.418554807209695</v>
      </c>
      <c r="O578" s="49">
        <v>30.7</v>
      </c>
      <c r="P578" s="49">
        <v>59.7</v>
      </c>
      <c r="Q578" s="49">
        <v>49</v>
      </c>
      <c r="Z578" s="51">
        <v>4.249</v>
      </c>
      <c r="AA578" s="45">
        <v>1685.142</v>
      </c>
      <c r="AB578" s="45">
        <f t="shared" si="52"/>
        <v>1634.1009999999999</v>
      </c>
      <c r="AC578" s="51">
        <v>0.353</v>
      </c>
      <c r="AD578" s="52">
        <v>3.33</v>
      </c>
      <c r="AE578" s="52">
        <f t="shared" si="53"/>
        <v>3.7000000000000006</v>
      </c>
      <c r="AF578" s="53">
        <v>10</v>
      </c>
      <c r="AG578" s="48">
        <v>38.418554807209695</v>
      </c>
    </row>
    <row r="579" spans="1:33" ht="12.75">
      <c r="A579" s="19">
        <v>37081</v>
      </c>
      <c r="B579" s="42">
        <v>190</v>
      </c>
      <c r="C579" s="21">
        <v>0.0274305549</v>
      </c>
      <c r="D579" s="59">
        <v>0.0274305549</v>
      </c>
      <c r="E579" s="23">
        <v>5694</v>
      </c>
      <c r="F579" s="55">
        <v>0</v>
      </c>
      <c r="G579" s="43">
        <v>93.30572121</v>
      </c>
      <c r="H579" s="43">
        <v>-68.74640646</v>
      </c>
      <c r="I579" s="47">
        <v>1049.5</v>
      </c>
      <c r="J579" s="49">
        <f t="shared" si="56"/>
        <v>1009.52</v>
      </c>
      <c r="K579" s="61">
        <f t="shared" si="54"/>
        <v>30.62510688303648</v>
      </c>
      <c r="L579" s="61">
        <f t="shared" si="57"/>
        <v>5.925106883036481</v>
      </c>
      <c r="M579" s="61">
        <f t="shared" si="55"/>
        <v>39.62510688303648</v>
      </c>
      <c r="N579" s="48">
        <f t="shared" si="58"/>
        <v>22.77510688303648</v>
      </c>
      <c r="O579" s="49">
        <v>30.4</v>
      </c>
      <c r="P579" s="49">
        <v>60.5</v>
      </c>
      <c r="Q579" s="49">
        <v>46.1</v>
      </c>
      <c r="R579" s="20">
        <v>1.19E-05</v>
      </c>
      <c r="S579" s="20">
        <v>4.472E-05</v>
      </c>
      <c r="T579" s="20">
        <v>2.951E-05</v>
      </c>
      <c r="U579" s="20">
        <v>1.765E-05</v>
      </c>
      <c r="V579" s="50">
        <v>978.1</v>
      </c>
      <c r="W579" s="50">
        <v>309.3</v>
      </c>
      <c r="X579" s="50">
        <v>302</v>
      </c>
      <c r="Y579" s="50">
        <v>24.3</v>
      </c>
      <c r="Z579" s="51">
        <v>3.764</v>
      </c>
      <c r="AA579" s="45">
        <v>1489.942</v>
      </c>
      <c r="AB579" s="45">
        <f t="shared" si="52"/>
        <v>1700.2480000000003</v>
      </c>
      <c r="AC579" s="51">
        <v>0.353</v>
      </c>
      <c r="AD579" s="52">
        <v>3.33</v>
      </c>
      <c r="AE579" s="52">
        <f t="shared" si="53"/>
        <v>3.7000000000000006</v>
      </c>
      <c r="AF579" s="53">
        <v>10</v>
      </c>
      <c r="AG579" s="48">
        <v>22.77510688303648</v>
      </c>
    </row>
    <row r="580" spans="1:33" ht="12.75">
      <c r="A580" s="19">
        <v>37081</v>
      </c>
      <c r="B580" s="42">
        <v>190</v>
      </c>
      <c r="C580" s="21">
        <v>0.0275462959</v>
      </c>
      <c r="D580" s="59">
        <v>0.0275462959</v>
      </c>
      <c r="E580" s="23">
        <v>5704</v>
      </c>
      <c r="F580" s="55">
        <v>1</v>
      </c>
      <c r="G580" s="43">
        <v>93.29942642</v>
      </c>
      <c r="H580" s="43">
        <v>-68.74714736</v>
      </c>
      <c r="I580" s="47">
        <v>1048.5</v>
      </c>
      <c r="J580" s="49">
        <f t="shared" si="56"/>
        <v>1008.52</v>
      </c>
      <c r="K580" s="61">
        <f t="shared" si="54"/>
        <v>38.85482686051842</v>
      </c>
      <c r="L580" s="61">
        <f t="shared" si="57"/>
        <v>14.154826860518423</v>
      </c>
      <c r="M580" s="61">
        <f t="shared" si="55"/>
        <v>47.85482686051842</v>
      </c>
      <c r="N580" s="48">
        <f t="shared" si="58"/>
        <v>31.00482686051842</v>
      </c>
      <c r="O580" s="49">
        <v>29.6</v>
      </c>
      <c r="P580" s="49">
        <v>62.2</v>
      </c>
      <c r="Q580" s="49">
        <v>45</v>
      </c>
      <c r="Z580" s="51">
        <v>3.646</v>
      </c>
      <c r="AA580" s="45">
        <v>1392.662</v>
      </c>
      <c r="AB580" s="45">
        <f t="shared" si="52"/>
        <v>1692.8681666666664</v>
      </c>
      <c r="AC580" s="51">
        <v>0.306</v>
      </c>
      <c r="AD580" s="52">
        <v>2.22</v>
      </c>
      <c r="AE580" s="52">
        <f t="shared" si="53"/>
        <v>3.515</v>
      </c>
      <c r="AF580" s="53">
        <v>10</v>
      </c>
      <c r="AG580" s="48">
        <v>31.00482686051842</v>
      </c>
    </row>
    <row r="581" spans="1:33" ht="12.75">
      <c r="A581" s="19">
        <v>37081</v>
      </c>
      <c r="B581" s="42">
        <v>190</v>
      </c>
      <c r="C581" s="21">
        <v>0.0276620369</v>
      </c>
      <c r="D581" s="59">
        <v>0.0276620369</v>
      </c>
      <c r="E581" s="23">
        <v>5714</v>
      </c>
      <c r="F581" s="55">
        <v>0</v>
      </c>
      <c r="G581" s="43">
        <v>93.29307689</v>
      </c>
      <c r="H581" s="43">
        <v>-68.74789469</v>
      </c>
      <c r="I581" s="47">
        <v>1046.2</v>
      </c>
      <c r="J581" s="49">
        <f t="shared" si="56"/>
        <v>1006.22</v>
      </c>
      <c r="K581" s="61">
        <f t="shared" si="54"/>
        <v>57.814192786024144</v>
      </c>
      <c r="L581" s="61">
        <f t="shared" si="57"/>
        <v>33.11419278602415</v>
      </c>
      <c r="M581" s="61">
        <f t="shared" si="55"/>
        <v>66.81419278602414</v>
      </c>
      <c r="N581" s="48">
        <f t="shared" si="58"/>
        <v>49.96419278602414</v>
      </c>
      <c r="O581" s="49">
        <v>30.5</v>
      </c>
      <c r="P581" s="49">
        <v>60.4</v>
      </c>
      <c r="Q581" s="49">
        <v>37.8</v>
      </c>
      <c r="Z581" s="51">
        <v>4.123</v>
      </c>
      <c r="AA581" s="45">
        <v>1638.463</v>
      </c>
      <c r="AB581" s="45">
        <f t="shared" si="52"/>
        <v>1669.1551666666664</v>
      </c>
      <c r="AC581" s="51">
        <v>0.325</v>
      </c>
      <c r="AD581" s="52">
        <v>2.22</v>
      </c>
      <c r="AE581" s="52">
        <f t="shared" si="53"/>
        <v>3.145</v>
      </c>
      <c r="AF581" s="53">
        <v>10</v>
      </c>
      <c r="AG581" s="48">
        <v>49.96419278602414</v>
      </c>
    </row>
    <row r="582" spans="1:33" ht="12.75">
      <c r="A582" s="19">
        <v>37081</v>
      </c>
      <c r="B582" s="42">
        <v>190</v>
      </c>
      <c r="C582" s="21">
        <v>0.027777778</v>
      </c>
      <c r="D582" s="59">
        <v>0.027777778</v>
      </c>
      <c r="E582" s="23">
        <v>5724</v>
      </c>
      <c r="F582" s="55">
        <v>0</v>
      </c>
      <c r="G582" s="43">
        <v>93.28672737</v>
      </c>
      <c r="H582" s="43">
        <v>-68.74864203</v>
      </c>
      <c r="I582" s="47">
        <v>1041</v>
      </c>
      <c r="J582" s="49">
        <f t="shared" si="56"/>
        <v>1001.02</v>
      </c>
      <c r="K582" s="61">
        <f t="shared" si="54"/>
        <v>100.8390864054304</v>
      </c>
      <c r="L582" s="61">
        <f t="shared" si="57"/>
        <v>76.13908640543039</v>
      </c>
      <c r="M582" s="61">
        <f t="shared" si="55"/>
        <v>109.8390864054304</v>
      </c>
      <c r="N582" s="48">
        <f t="shared" si="58"/>
        <v>92.98908640543038</v>
      </c>
      <c r="O582" s="49">
        <v>30.5</v>
      </c>
      <c r="P582" s="49">
        <v>59.3</v>
      </c>
      <c r="Q582" s="49">
        <v>39.1</v>
      </c>
      <c r="S582" s="20">
        <v>4.605E-05</v>
      </c>
      <c r="T582" s="20">
        <v>3.007E-05</v>
      </c>
      <c r="U582" s="20">
        <v>1.817E-05</v>
      </c>
      <c r="V582" s="50">
        <v>979.5</v>
      </c>
      <c r="W582" s="50">
        <v>309.3</v>
      </c>
      <c r="X582" s="50">
        <v>302.1</v>
      </c>
      <c r="Y582" s="50">
        <v>24.7</v>
      </c>
      <c r="Z582" s="51">
        <v>4.605</v>
      </c>
      <c r="AB582" s="45">
        <f t="shared" si="52"/>
        <v>1617.294</v>
      </c>
      <c r="AC582" s="51">
        <v>0.373</v>
      </c>
      <c r="AE582" s="52">
        <f t="shared" si="53"/>
        <v>2.886</v>
      </c>
      <c r="AF582" s="53">
        <v>0</v>
      </c>
      <c r="AG582" s="48">
        <v>92.98908640543038</v>
      </c>
    </row>
    <row r="583" spans="1:33" ht="12.75">
      <c r="A583" s="19">
        <v>37081</v>
      </c>
      <c r="B583" s="42">
        <v>190</v>
      </c>
      <c r="C583" s="21">
        <v>0.027893519</v>
      </c>
      <c r="D583" s="59">
        <v>0.027893519</v>
      </c>
      <c r="E583" s="23">
        <v>5734</v>
      </c>
      <c r="F583" s="55">
        <v>0</v>
      </c>
      <c r="G583" s="43">
        <v>93.28037785</v>
      </c>
      <c r="H583" s="43">
        <v>-68.74938937</v>
      </c>
      <c r="I583" s="47">
        <v>1033.1</v>
      </c>
      <c r="J583" s="49">
        <f t="shared" si="56"/>
        <v>993.1199999999999</v>
      </c>
      <c r="K583" s="61">
        <f t="shared" si="54"/>
        <v>166.63342284235577</v>
      </c>
      <c r="L583" s="61">
        <f t="shared" si="57"/>
        <v>141.93342284235578</v>
      </c>
      <c r="M583" s="61">
        <f t="shared" si="55"/>
        <v>175.63342284235577</v>
      </c>
      <c r="N583" s="48">
        <f t="shared" si="58"/>
        <v>158.78342284235578</v>
      </c>
      <c r="O583" s="49">
        <v>30.4</v>
      </c>
      <c r="P583" s="49">
        <v>58.4</v>
      </c>
      <c r="Q583" s="49">
        <v>38.2</v>
      </c>
      <c r="Z583" s="51">
        <v>4.201</v>
      </c>
      <c r="AB583" s="45">
        <f>AVERAGE(AA578:AA583)</f>
        <v>1551.55225</v>
      </c>
      <c r="AC583" s="51">
        <v>0.101</v>
      </c>
      <c r="AE583" s="52">
        <f>AVERAGE(AD578:AD583)</f>
        <v>2.7750000000000004</v>
      </c>
      <c r="AF583" s="53">
        <v>0</v>
      </c>
      <c r="AG583" s="48">
        <v>158.78342284235578</v>
      </c>
    </row>
    <row r="584" spans="1:33" ht="12.75">
      <c r="A584" s="19">
        <v>37081</v>
      </c>
      <c r="B584" s="42">
        <v>190</v>
      </c>
      <c r="C584" s="21">
        <v>0.0280092601</v>
      </c>
      <c r="D584" s="59">
        <v>0.0280092601</v>
      </c>
      <c r="E584" s="23">
        <v>5744</v>
      </c>
      <c r="F584" s="55">
        <v>0</v>
      </c>
      <c r="G584" s="43">
        <v>93.27408306</v>
      </c>
      <c r="H584" s="43">
        <v>-68.75013026</v>
      </c>
      <c r="I584" s="47">
        <v>1025</v>
      </c>
      <c r="J584" s="49">
        <f t="shared" si="56"/>
        <v>985.02</v>
      </c>
      <c r="K584" s="61">
        <f t="shared" si="54"/>
        <v>234.6391070152379</v>
      </c>
      <c r="L584" s="61">
        <f t="shared" si="57"/>
        <v>209.9391070152379</v>
      </c>
      <c r="M584" s="61">
        <f t="shared" si="55"/>
        <v>243.6391070152379</v>
      </c>
      <c r="N584" s="48">
        <f t="shared" si="58"/>
        <v>226.7891070152379</v>
      </c>
      <c r="O584" s="49">
        <v>29.9</v>
      </c>
      <c r="P584" s="49">
        <v>57.6</v>
      </c>
      <c r="Q584" s="49">
        <v>39.7</v>
      </c>
      <c r="Z584" s="51">
        <v>3.42</v>
      </c>
      <c r="AB584" s="45">
        <f>AVERAGE(AA579:AA584)</f>
        <v>1507.0223333333333</v>
      </c>
      <c r="AC584" s="51">
        <v>0.093</v>
      </c>
      <c r="AE584" s="52">
        <f>AVERAGE(AD579:AD584)</f>
        <v>2.5900000000000003</v>
      </c>
      <c r="AF584" s="53">
        <v>0</v>
      </c>
      <c r="AG584" s="48">
        <v>226.7891070152379</v>
      </c>
    </row>
    <row r="585" spans="1:33" ht="12.75">
      <c r="A585" s="19">
        <v>37081</v>
      </c>
      <c r="B585" s="42">
        <v>190</v>
      </c>
      <c r="C585" s="21">
        <v>0.0281249993</v>
      </c>
      <c r="D585" s="59">
        <v>0.0281249993</v>
      </c>
      <c r="E585" s="23">
        <v>5754</v>
      </c>
      <c r="F585" s="55">
        <v>0</v>
      </c>
      <c r="G585" s="43">
        <v>93.26773353</v>
      </c>
      <c r="H585" s="43">
        <v>-68.7508776</v>
      </c>
      <c r="I585" s="47">
        <v>1021.2</v>
      </c>
      <c r="J585" s="49">
        <f t="shared" si="56"/>
        <v>981.22</v>
      </c>
      <c r="K585" s="61">
        <f aca="true" t="shared" si="59" ref="K585:K613">(8303.951372*(LN(1013.25/J585)))</f>
        <v>266.73595633170146</v>
      </c>
      <c r="L585" s="61">
        <f t="shared" si="57"/>
        <v>242.03595633170147</v>
      </c>
      <c r="M585" s="61">
        <f aca="true" t="shared" si="60" ref="M585:M613">K585+9</f>
        <v>275.73595633170146</v>
      </c>
      <c r="N585" s="48">
        <f t="shared" si="58"/>
        <v>258.88595633170144</v>
      </c>
      <c r="O585" s="49">
        <v>29.6</v>
      </c>
      <c r="P585" s="49">
        <v>57.4</v>
      </c>
      <c r="Q585" s="49">
        <v>42.6</v>
      </c>
      <c r="R585" s="20">
        <v>4.52E-06</v>
      </c>
      <c r="S585" s="20">
        <v>4.814E-05</v>
      </c>
      <c r="T585" s="20">
        <v>3.196E-05</v>
      </c>
      <c r="U585" s="20">
        <v>1.995E-05</v>
      </c>
      <c r="V585" s="50">
        <v>960.1</v>
      </c>
      <c r="W585" s="50">
        <v>309.3</v>
      </c>
      <c r="X585" s="50">
        <v>302.2</v>
      </c>
      <c r="Y585" s="50">
        <v>24.9</v>
      </c>
      <c r="Z585" s="51">
        <v>2.517</v>
      </c>
      <c r="AC585" s="51">
        <v>0.102</v>
      </c>
      <c r="AF585" s="53">
        <v>0</v>
      </c>
      <c r="AG585" s="48">
        <v>258.88595633170144</v>
      </c>
    </row>
    <row r="586" spans="1:33" ht="12.75">
      <c r="A586" s="19">
        <v>37081</v>
      </c>
      <c r="B586" s="42">
        <v>190</v>
      </c>
      <c r="C586" s="21">
        <v>0.0282407403</v>
      </c>
      <c r="D586" s="59">
        <v>0.0282407403</v>
      </c>
      <c r="E586" s="23">
        <v>5764</v>
      </c>
      <c r="F586" s="55">
        <v>0</v>
      </c>
      <c r="G586" s="43">
        <v>93.26138401</v>
      </c>
      <c r="H586" s="43">
        <v>-68.75162494</v>
      </c>
      <c r="I586" s="47">
        <v>1017.9</v>
      </c>
      <c r="J586" s="49">
        <f aca="true" t="shared" si="61" ref="J586:J614">I586-39.98</f>
        <v>977.92</v>
      </c>
      <c r="K586" s="61">
        <f t="shared" si="59"/>
        <v>294.71054257263233</v>
      </c>
      <c r="L586" s="61">
        <f aca="true" t="shared" si="62" ref="L586:L614">K586-24.7</f>
        <v>270.01054257263235</v>
      </c>
      <c r="M586" s="61">
        <f t="shared" si="60"/>
        <v>303.71054257263233</v>
      </c>
      <c r="N586" s="48">
        <f aca="true" t="shared" si="63" ref="N586:N614">AVERAGE(L586:M586)</f>
        <v>286.8605425726323</v>
      </c>
      <c r="O586" s="49">
        <v>29.3</v>
      </c>
      <c r="P586" s="49">
        <v>57.7</v>
      </c>
      <c r="Q586" s="49">
        <v>47</v>
      </c>
      <c r="Z586" s="51">
        <v>1.576</v>
      </c>
      <c r="AC586" s="51">
        <v>0.094</v>
      </c>
      <c r="AF586" s="53">
        <v>0</v>
      </c>
      <c r="AG586" s="48">
        <v>286.8605425726323</v>
      </c>
    </row>
    <row r="587" spans="1:33" ht="12.75">
      <c r="A587" s="19">
        <v>37081</v>
      </c>
      <c r="B587" s="42">
        <v>190</v>
      </c>
      <c r="C587" s="21">
        <v>0.0283564813</v>
      </c>
      <c r="D587" s="59">
        <v>0.0283564813</v>
      </c>
      <c r="E587" s="23">
        <v>5774</v>
      </c>
      <c r="F587" s="55">
        <v>0</v>
      </c>
      <c r="G587" s="43">
        <v>93.25508922</v>
      </c>
      <c r="H587" s="43">
        <v>-68.75236583</v>
      </c>
      <c r="I587" s="47">
        <v>1014.3</v>
      </c>
      <c r="J587" s="49">
        <f t="shared" si="61"/>
        <v>974.3199999999999</v>
      </c>
      <c r="K587" s="61">
        <f t="shared" si="59"/>
        <v>325.3361406794704</v>
      </c>
      <c r="L587" s="61">
        <f t="shared" si="62"/>
        <v>300.63614067947043</v>
      </c>
      <c r="M587" s="61">
        <f t="shared" si="60"/>
        <v>334.3361406794704</v>
      </c>
      <c r="N587" s="48">
        <f t="shared" si="63"/>
        <v>317.4861406794704</v>
      </c>
      <c r="O587" s="49">
        <v>29</v>
      </c>
      <c r="P587" s="49">
        <v>58.3</v>
      </c>
      <c r="Q587" s="49">
        <v>45.5</v>
      </c>
      <c r="Z587" s="51">
        <v>1.006</v>
      </c>
      <c r="AC587" s="51">
        <v>0.103</v>
      </c>
      <c r="AF587" s="53">
        <v>0</v>
      </c>
      <c r="AG587" s="48">
        <v>317.4861406794704</v>
      </c>
    </row>
    <row r="588" spans="1:33" ht="12.75">
      <c r="A588" s="19">
        <v>37081</v>
      </c>
      <c r="B588" s="42">
        <v>190</v>
      </c>
      <c r="C588" s="21">
        <v>0.0284722224</v>
      </c>
      <c r="D588" s="59">
        <v>0.0284722224</v>
      </c>
      <c r="E588" s="23">
        <v>5784</v>
      </c>
      <c r="F588" s="55">
        <v>0</v>
      </c>
      <c r="G588" s="43">
        <v>93.2487397</v>
      </c>
      <c r="H588" s="43">
        <v>-68.75311317</v>
      </c>
      <c r="I588" s="47">
        <v>1011</v>
      </c>
      <c r="J588" s="49">
        <f t="shared" si="61"/>
        <v>971.02</v>
      </c>
      <c r="K588" s="61">
        <f t="shared" si="59"/>
        <v>353.50917553510425</v>
      </c>
      <c r="L588" s="61">
        <f t="shared" si="62"/>
        <v>328.80917553510426</v>
      </c>
      <c r="M588" s="61">
        <f t="shared" si="60"/>
        <v>362.50917553510425</v>
      </c>
      <c r="N588" s="48">
        <f t="shared" si="63"/>
        <v>345.6591755351043</v>
      </c>
      <c r="O588" s="49">
        <v>28.7</v>
      </c>
      <c r="P588" s="49">
        <v>58.9</v>
      </c>
      <c r="Q588" s="49">
        <v>50.9</v>
      </c>
      <c r="S588" s="20">
        <v>4.758E-05</v>
      </c>
      <c r="T588" s="20">
        <v>3.195E-05</v>
      </c>
      <c r="U588" s="20">
        <v>2.012E-05</v>
      </c>
      <c r="V588" s="50">
        <v>948.1</v>
      </c>
      <c r="W588" s="50">
        <v>309.3</v>
      </c>
      <c r="X588" s="50">
        <v>302.2</v>
      </c>
      <c r="Y588" s="50">
        <v>24.9</v>
      </c>
      <c r="Z588" s="51">
        <v>0.816</v>
      </c>
      <c r="AC588" s="51">
        <v>0.104</v>
      </c>
      <c r="AF588" s="53">
        <v>0</v>
      </c>
      <c r="AG588" s="48">
        <v>345.6591755351043</v>
      </c>
    </row>
    <row r="589" spans="1:33" ht="12.75">
      <c r="A589" s="19">
        <v>37081</v>
      </c>
      <c r="B589" s="42">
        <v>190</v>
      </c>
      <c r="C589" s="21">
        <v>0.0285879634</v>
      </c>
      <c r="D589" s="59">
        <v>0.0285879634</v>
      </c>
      <c r="E589" s="23">
        <v>5794</v>
      </c>
      <c r="F589" s="55">
        <v>0</v>
      </c>
      <c r="G589" s="43">
        <v>93.24239017</v>
      </c>
      <c r="H589" s="43">
        <v>-68.75386051</v>
      </c>
      <c r="I589" s="47">
        <v>1009.2</v>
      </c>
      <c r="J589" s="49">
        <f t="shared" si="61"/>
        <v>969.22</v>
      </c>
      <c r="K589" s="61">
        <f t="shared" si="59"/>
        <v>368.9166681728746</v>
      </c>
      <c r="L589" s="61">
        <f t="shared" si="62"/>
        <v>344.2166681728746</v>
      </c>
      <c r="M589" s="61">
        <f t="shared" si="60"/>
        <v>377.9166681728746</v>
      </c>
      <c r="N589" s="48">
        <f t="shared" si="63"/>
        <v>361.06666817287464</v>
      </c>
      <c r="O589" s="49">
        <v>28.6</v>
      </c>
      <c r="P589" s="49">
        <v>59.2</v>
      </c>
      <c r="Q589" s="49">
        <v>46.9</v>
      </c>
      <c r="Z589" s="51">
        <v>0.726</v>
      </c>
      <c r="AC589" s="51">
        <v>0.101</v>
      </c>
      <c r="AF589" s="53">
        <v>0</v>
      </c>
      <c r="AG589" s="48">
        <v>361.06666817287464</v>
      </c>
    </row>
    <row r="590" spans="1:33" ht="12.75">
      <c r="A590" s="19">
        <v>37081</v>
      </c>
      <c r="B590" s="42">
        <v>190</v>
      </c>
      <c r="C590" s="21">
        <v>0.0287037045</v>
      </c>
      <c r="D590" s="59">
        <v>0.0287037045</v>
      </c>
      <c r="E590" s="23">
        <v>5804</v>
      </c>
      <c r="F590" s="55">
        <v>0</v>
      </c>
      <c r="G590" s="43">
        <v>93.23604065</v>
      </c>
      <c r="H590" s="43">
        <v>-68.75460784</v>
      </c>
      <c r="I590" s="47">
        <v>1008.6</v>
      </c>
      <c r="J590" s="49">
        <f t="shared" si="61"/>
        <v>968.62</v>
      </c>
      <c r="K590" s="61">
        <f t="shared" si="59"/>
        <v>374.05885842843054</v>
      </c>
      <c r="L590" s="61">
        <f t="shared" si="62"/>
        <v>349.35885842843055</v>
      </c>
      <c r="M590" s="61">
        <f t="shared" si="60"/>
        <v>383.05885842843054</v>
      </c>
      <c r="N590" s="48">
        <f t="shared" si="63"/>
        <v>366.2088584284305</v>
      </c>
      <c r="O590" s="49">
        <v>28.7</v>
      </c>
      <c r="P590" s="49">
        <v>59</v>
      </c>
      <c r="Q590" s="49">
        <v>52.6</v>
      </c>
      <c r="Z590" s="51">
        <v>0.708</v>
      </c>
      <c r="AC590" s="51">
        <v>0.093</v>
      </c>
      <c r="AF590" s="53">
        <v>0</v>
      </c>
      <c r="AG590" s="48">
        <v>366.2088584284305</v>
      </c>
    </row>
    <row r="591" spans="1:33" ht="12.75">
      <c r="A591" s="19">
        <v>37081</v>
      </c>
      <c r="B591" s="42">
        <v>190</v>
      </c>
      <c r="C591" s="21">
        <v>0.0288194437</v>
      </c>
      <c r="D591" s="59">
        <v>0.0288194437</v>
      </c>
      <c r="E591" s="23">
        <v>5814</v>
      </c>
      <c r="F591" s="55">
        <v>0</v>
      </c>
      <c r="G591" s="43">
        <v>93.22974586</v>
      </c>
      <c r="H591" s="43">
        <v>-68.75534874</v>
      </c>
      <c r="I591" s="47">
        <v>1010</v>
      </c>
      <c r="J591" s="49">
        <f t="shared" si="61"/>
        <v>970.02</v>
      </c>
      <c r="K591" s="61">
        <f t="shared" si="59"/>
        <v>362.06536408008384</v>
      </c>
      <c r="L591" s="61">
        <f t="shared" si="62"/>
        <v>337.36536408008385</v>
      </c>
      <c r="M591" s="61">
        <f t="shared" si="60"/>
        <v>371.06536408008384</v>
      </c>
      <c r="N591" s="48">
        <f t="shared" si="63"/>
        <v>354.2153640800839</v>
      </c>
      <c r="O591" s="49">
        <v>29</v>
      </c>
      <c r="P591" s="49">
        <v>58.6</v>
      </c>
      <c r="Q591" s="49">
        <v>52.1</v>
      </c>
      <c r="R591" s="20">
        <v>4.52E-06</v>
      </c>
      <c r="Z591" s="51">
        <v>0.726</v>
      </c>
      <c r="AC591" s="51">
        <v>0.102</v>
      </c>
      <c r="AF591" s="53">
        <v>0</v>
      </c>
      <c r="AG591" s="48">
        <v>354.2153640800839</v>
      </c>
    </row>
    <row r="592" spans="1:33" ht="12.75">
      <c r="A592" s="19">
        <v>37081</v>
      </c>
      <c r="B592" s="42">
        <v>190</v>
      </c>
      <c r="C592" s="21">
        <v>0.0289351847</v>
      </c>
      <c r="D592" s="59">
        <v>0.0289351847</v>
      </c>
      <c r="E592" s="23">
        <v>5824</v>
      </c>
      <c r="F592" s="55">
        <v>0</v>
      </c>
      <c r="G592" s="43">
        <v>93.22339634</v>
      </c>
      <c r="H592" s="43">
        <v>-68.75609607</v>
      </c>
      <c r="I592" s="47">
        <v>1009.6</v>
      </c>
      <c r="J592" s="49">
        <f t="shared" si="61"/>
        <v>969.62</v>
      </c>
      <c r="K592" s="61">
        <f t="shared" si="59"/>
        <v>365.49030952963716</v>
      </c>
      <c r="L592" s="61">
        <f t="shared" si="62"/>
        <v>340.79030952963717</v>
      </c>
      <c r="M592" s="61">
        <f t="shared" si="60"/>
        <v>374.49030952963716</v>
      </c>
      <c r="N592" s="48">
        <f t="shared" si="63"/>
        <v>357.6403095296372</v>
      </c>
      <c r="O592" s="49">
        <v>29</v>
      </c>
      <c r="P592" s="49">
        <v>58.4</v>
      </c>
      <c r="Q592" s="49">
        <v>61.9</v>
      </c>
      <c r="S592" s="20">
        <v>4.717E-05</v>
      </c>
      <c r="T592" s="20">
        <v>3.073E-05</v>
      </c>
      <c r="U592" s="20">
        <v>1.836E-05</v>
      </c>
      <c r="V592" s="50">
        <v>943.6</v>
      </c>
      <c r="W592" s="50">
        <v>309.3</v>
      </c>
      <c r="X592" s="50">
        <v>302.3</v>
      </c>
      <c r="Y592" s="50">
        <v>24.5</v>
      </c>
      <c r="Z592" s="51">
        <v>0.756</v>
      </c>
      <c r="AC592" s="51">
        <v>0.094</v>
      </c>
      <c r="AF592" s="53">
        <v>0</v>
      </c>
      <c r="AG592" s="48">
        <v>357.6403095296372</v>
      </c>
    </row>
    <row r="593" spans="1:33" ht="12.75">
      <c r="A593" s="19">
        <v>37081</v>
      </c>
      <c r="B593" s="42">
        <v>190</v>
      </c>
      <c r="C593" s="21">
        <v>0.0290509257</v>
      </c>
      <c r="D593" s="59">
        <v>0.0290509257</v>
      </c>
      <c r="E593" s="23">
        <v>5834</v>
      </c>
      <c r="F593" s="55">
        <v>0</v>
      </c>
      <c r="G593" s="43">
        <v>93.21704681</v>
      </c>
      <c r="H593" s="43">
        <v>-68.75684341</v>
      </c>
      <c r="I593" s="47">
        <v>1012.6</v>
      </c>
      <c r="J593" s="49">
        <f t="shared" si="61"/>
        <v>972.62</v>
      </c>
      <c r="K593" s="61">
        <f t="shared" si="59"/>
        <v>339.83758491505097</v>
      </c>
      <c r="L593" s="61">
        <f t="shared" si="62"/>
        <v>315.137584915051</v>
      </c>
      <c r="M593" s="61">
        <f t="shared" si="60"/>
        <v>348.83758491505097</v>
      </c>
      <c r="N593" s="48">
        <f t="shared" si="63"/>
        <v>331.987584915051</v>
      </c>
      <c r="O593" s="49">
        <v>29.1</v>
      </c>
      <c r="P593" s="49">
        <v>58.6</v>
      </c>
      <c r="Q593" s="49">
        <v>53</v>
      </c>
      <c r="Z593" s="51">
        <v>0.688</v>
      </c>
      <c r="AC593" s="51">
        <v>0.103</v>
      </c>
      <c r="AF593" s="53">
        <v>0</v>
      </c>
      <c r="AG593" s="48">
        <v>331.987584915051</v>
      </c>
    </row>
    <row r="594" spans="1:33" ht="12.75">
      <c r="A594" s="19">
        <v>37081</v>
      </c>
      <c r="B594" s="42">
        <v>190</v>
      </c>
      <c r="C594" s="21">
        <v>0.0291666668</v>
      </c>
      <c r="D594" s="59">
        <v>0.0291666668</v>
      </c>
      <c r="E594" s="23">
        <v>5844</v>
      </c>
      <c r="F594" s="55">
        <v>0</v>
      </c>
      <c r="G594" s="43">
        <v>93.21069729</v>
      </c>
      <c r="H594" s="43">
        <v>-68.75759075</v>
      </c>
      <c r="I594" s="47">
        <v>1012.6</v>
      </c>
      <c r="J594" s="49">
        <f t="shared" si="61"/>
        <v>972.62</v>
      </c>
      <c r="K594" s="61">
        <f t="shared" si="59"/>
        <v>339.83758491505097</v>
      </c>
      <c r="L594" s="61">
        <f t="shared" si="62"/>
        <v>315.137584915051</v>
      </c>
      <c r="M594" s="61">
        <f t="shared" si="60"/>
        <v>348.83758491505097</v>
      </c>
      <c r="N594" s="48">
        <f t="shared" si="63"/>
        <v>331.987584915051</v>
      </c>
      <c r="O594" s="49">
        <v>28.9</v>
      </c>
      <c r="P594" s="49">
        <v>59</v>
      </c>
      <c r="Q594" s="49">
        <v>58</v>
      </c>
      <c r="Z594" s="51">
        <v>0.677</v>
      </c>
      <c r="AC594" s="51">
        <v>0.104</v>
      </c>
      <c r="AF594" s="53">
        <v>0</v>
      </c>
      <c r="AG594" s="48">
        <v>331.987584915051</v>
      </c>
    </row>
    <row r="595" spans="1:33" ht="12.75">
      <c r="A595" s="19">
        <v>37081</v>
      </c>
      <c r="B595" s="42">
        <v>190</v>
      </c>
      <c r="C595" s="21">
        <v>0.0292824078</v>
      </c>
      <c r="D595" s="59">
        <v>0.0292824078</v>
      </c>
      <c r="E595" s="23">
        <v>5854</v>
      </c>
      <c r="F595" s="55">
        <v>0</v>
      </c>
      <c r="G595" s="43">
        <v>93.2044025</v>
      </c>
      <c r="H595" s="43">
        <v>-68.75833164</v>
      </c>
      <c r="I595" s="47">
        <v>1013.4</v>
      </c>
      <c r="J595" s="49">
        <f t="shared" si="61"/>
        <v>973.42</v>
      </c>
      <c r="K595" s="61">
        <f t="shared" si="59"/>
        <v>333.0102211693693</v>
      </c>
      <c r="L595" s="61">
        <f t="shared" si="62"/>
        <v>308.3102211693693</v>
      </c>
      <c r="M595" s="61">
        <f t="shared" si="60"/>
        <v>342.0102211693693</v>
      </c>
      <c r="N595" s="48">
        <f t="shared" si="63"/>
        <v>325.16022116936927</v>
      </c>
      <c r="O595" s="49">
        <v>28.8</v>
      </c>
      <c r="P595" s="49">
        <v>59.4</v>
      </c>
      <c r="Q595" s="49">
        <v>48.9</v>
      </c>
      <c r="Z595" s="51">
        <v>0.736</v>
      </c>
      <c r="AC595" s="51">
        <v>0.101</v>
      </c>
      <c r="AF595" s="53">
        <v>0</v>
      </c>
      <c r="AG595" s="48">
        <v>325.16022116936927</v>
      </c>
    </row>
    <row r="596" spans="1:33" ht="12.75">
      <c r="A596" s="19">
        <v>37081</v>
      </c>
      <c r="B596" s="42">
        <v>190</v>
      </c>
      <c r="C596" s="21">
        <v>0.0293981489</v>
      </c>
      <c r="D596" s="59">
        <v>0.0293981489</v>
      </c>
      <c r="E596" s="23">
        <v>5864</v>
      </c>
      <c r="F596" s="55">
        <v>0</v>
      </c>
      <c r="G596" s="43">
        <v>93.19805298</v>
      </c>
      <c r="H596" s="43">
        <v>-68.75907898</v>
      </c>
      <c r="I596" s="47">
        <v>1015.1</v>
      </c>
      <c r="J596" s="49">
        <f t="shared" si="61"/>
        <v>975.12</v>
      </c>
      <c r="K596" s="61">
        <f t="shared" si="59"/>
        <v>318.52068447613107</v>
      </c>
      <c r="L596" s="61">
        <f t="shared" si="62"/>
        <v>293.8206844761311</v>
      </c>
      <c r="M596" s="61">
        <f t="shared" si="60"/>
        <v>327.52068447613107</v>
      </c>
      <c r="N596" s="48">
        <f t="shared" si="63"/>
        <v>310.6706844761311</v>
      </c>
      <c r="O596" s="49">
        <v>28.9</v>
      </c>
      <c r="P596" s="49">
        <v>59.6</v>
      </c>
      <c r="Q596" s="49">
        <v>48.6</v>
      </c>
      <c r="Z596" s="51">
        <v>0.717</v>
      </c>
      <c r="AC596" s="51">
        <v>0.093</v>
      </c>
      <c r="AF596" s="53">
        <v>0</v>
      </c>
      <c r="AG596" s="48">
        <v>310.6706844761311</v>
      </c>
    </row>
    <row r="597" spans="1:33" ht="12.75">
      <c r="A597" s="19">
        <v>37081</v>
      </c>
      <c r="B597" s="42">
        <v>190</v>
      </c>
      <c r="C597" s="21">
        <v>0.0295138881</v>
      </c>
      <c r="D597" s="59">
        <v>0.0295138881</v>
      </c>
      <c r="E597" s="23">
        <v>5874</v>
      </c>
      <c r="F597" s="55">
        <v>0</v>
      </c>
      <c r="G597" s="43">
        <v>93.19170345</v>
      </c>
      <c r="H597" s="43">
        <v>-68.75982632</v>
      </c>
      <c r="I597" s="47">
        <v>1016.3</v>
      </c>
      <c r="J597" s="49">
        <f t="shared" si="61"/>
        <v>976.3199999999999</v>
      </c>
      <c r="K597" s="61">
        <f t="shared" si="59"/>
        <v>308.3079770370899</v>
      </c>
      <c r="L597" s="61">
        <f t="shared" si="62"/>
        <v>283.60797703708994</v>
      </c>
      <c r="M597" s="61">
        <f t="shared" si="60"/>
        <v>317.3079770370899</v>
      </c>
      <c r="N597" s="48">
        <f t="shared" si="63"/>
        <v>300.4579770370899</v>
      </c>
      <c r="O597" s="49">
        <v>28.9</v>
      </c>
      <c r="P597" s="49">
        <v>59.7</v>
      </c>
      <c r="Q597" s="49">
        <v>49.6</v>
      </c>
      <c r="Z597" s="51">
        <v>0.736</v>
      </c>
      <c r="AC597" s="51">
        <v>0.102</v>
      </c>
      <c r="AF597" s="53">
        <v>0</v>
      </c>
      <c r="AG597" s="48">
        <v>300.4579770370899</v>
      </c>
    </row>
    <row r="598" spans="1:33" ht="12.75">
      <c r="A598" s="19">
        <v>37081</v>
      </c>
      <c r="B598" s="42">
        <v>190</v>
      </c>
      <c r="C598" s="21">
        <v>0.0296296291</v>
      </c>
      <c r="D598" s="59">
        <v>0.0296296291</v>
      </c>
      <c r="E598" s="23">
        <v>5884</v>
      </c>
      <c r="F598" s="55">
        <v>0</v>
      </c>
      <c r="G598" s="43">
        <v>93.18535393</v>
      </c>
      <c r="H598" s="43">
        <v>-68.76057365</v>
      </c>
      <c r="I598" s="47">
        <v>1018.1</v>
      </c>
      <c r="J598" s="49">
        <f t="shared" si="61"/>
        <v>978.12</v>
      </c>
      <c r="K598" s="61">
        <f t="shared" si="59"/>
        <v>293.01242772816255</v>
      </c>
      <c r="L598" s="61">
        <f t="shared" si="62"/>
        <v>268.31242772816256</v>
      </c>
      <c r="M598" s="61">
        <f t="shared" si="60"/>
        <v>302.01242772816255</v>
      </c>
      <c r="N598" s="48">
        <f t="shared" si="63"/>
        <v>285.1624277281626</v>
      </c>
      <c r="O598" s="49">
        <v>29</v>
      </c>
      <c r="P598" s="49">
        <v>59.4</v>
      </c>
      <c r="Q598" s="49">
        <v>50</v>
      </c>
      <c r="Z598" s="51">
        <v>0.886</v>
      </c>
      <c r="AC598" s="51">
        <v>0.094</v>
      </c>
      <c r="AF598" s="53">
        <v>0</v>
      </c>
      <c r="AG598" s="48">
        <v>285.1624277281626</v>
      </c>
    </row>
    <row r="599" spans="1:33" ht="12.75">
      <c r="A599" s="19">
        <v>37081</v>
      </c>
      <c r="B599" s="42">
        <v>190</v>
      </c>
      <c r="C599" s="21">
        <v>0.0297453701</v>
      </c>
      <c r="D599" s="59">
        <v>0.0297453701</v>
      </c>
      <c r="E599" s="23">
        <v>5894</v>
      </c>
      <c r="F599" s="55">
        <v>0</v>
      </c>
      <c r="G599" s="43">
        <v>93.17905914</v>
      </c>
      <c r="H599" s="43">
        <v>-68.76131455</v>
      </c>
      <c r="I599" s="47">
        <v>1019.7</v>
      </c>
      <c r="J599" s="49">
        <f t="shared" si="61"/>
        <v>979.72</v>
      </c>
      <c r="K599" s="61">
        <f t="shared" si="59"/>
        <v>279.43999570817857</v>
      </c>
      <c r="L599" s="61">
        <f t="shared" si="62"/>
        <v>254.73999570817858</v>
      </c>
      <c r="M599" s="61">
        <f t="shared" si="60"/>
        <v>288.43999570817857</v>
      </c>
      <c r="N599" s="48">
        <f t="shared" si="63"/>
        <v>271.58999570817855</v>
      </c>
      <c r="O599" s="49">
        <v>29.2</v>
      </c>
      <c r="P599" s="49">
        <v>59.2</v>
      </c>
      <c r="Q599" s="49">
        <v>46.5</v>
      </c>
      <c r="Z599" s="51">
        <v>0.736</v>
      </c>
      <c r="AC599" s="51">
        <v>0.103</v>
      </c>
      <c r="AF599" s="53">
        <v>0</v>
      </c>
      <c r="AG599" s="48">
        <v>271.58999570817855</v>
      </c>
    </row>
    <row r="600" spans="1:33" ht="12.75">
      <c r="A600" s="19">
        <v>37081</v>
      </c>
      <c r="B600" s="42">
        <v>190</v>
      </c>
      <c r="C600" s="21">
        <v>0.0298611112</v>
      </c>
      <c r="D600" s="59">
        <v>0.0298611112</v>
      </c>
      <c r="E600" s="23">
        <v>5904</v>
      </c>
      <c r="F600" s="55">
        <v>0</v>
      </c>
      <c r="G600" s="43">
        <v>93.17270962</v>
      </c>
      <c r="H600" s="43">
        <v>-68.76206188</v>
      </c>
      <c r="I600" s="47">
        <v>1022</v>
      </c>
      <c r="J600" s="49">
        <f t="shared" si="61"/>
        <v>982.02</v>
      </c>
      <c r="K600" s="61">
        <f t="shared" si="59"/>
        <v>259.96840731548883</v>
      </c>
      <c r="L600" s="61">
        <f t="shared" si="62"/>
        <v>235.26840731548884</v>
      </c>
      <c r="M600" s="61">
        <f t="shared" si="60"/>
        <v>268.96840731548883</v>
      </c>
      <c r="N600" s="48">
        <f t="shared" si="63"/>
        <v>252.11840731548884</v>
      </c>
      <c r="O600" s="49">
        <v>29.3</v>
      </c>
      <c r="P600" s="49">
        <v>59</v>
      </c>
      <c r="Q600" s="49">
        <v>48.4</v>
      </c>
      <c r="Z600" s="51">
        <v>0.755</v>
      </c>
      <c r="AC600" s="51">
        <v>0.104</v>
      </c>
      <c r="AF600" s="53">
        <v>0</v>
      </c>
      <c r="AG600" s="48">
        <v>252.11840731548884</v>
      </c>
    </row>
    <row r="601" spans="1:33" ht="12.75">
      <c r="A601" s="19">
        <v>37081</v>
      </c>
      <c r="B601" s="42">
        <v>190</v>
      </c>
      <c r="C601" s="21">
        <v>0.0299768522</v>
      </c>
      <c r="D601" s="59">
        <v>0.0299768522</v>
      </c>
      <c r="E601" s="23">
        <v>5914</v>
      </c>
      <c r="F601" s="55">
        <v>0</v>
      </c>
      <c r="G601" s="43">
        <v>93.16636009</v>
      </c>
      <c r="H601" s="43">
        <v>-68.76280922</v>
      </c>
      <c r="I601" s="47">
        <v>1024.1</v>
      </c>
      <c r="J601" s="49">
        <f t="shared" si="61"/>
        <v>984.1199999999999</v>
      </c>
      <c r="K601" s="61">
        <f t="shared" si="59"/>
        <v>242.22978797769</v>
      </c>
      <c r="L601" s="61">
        <f t="shared" si="62"/>
        <v>217.52978797769</v>
      </c>
      <c r="M601" s="61">
        <f t="shared" si="60"/>
        <v>251.22978797769</v>
      </c>
      <c r="N601" s="48">
        <f t="shared" si="63"/>
        <v>234.37978797769</v>
      </c>
      <c r="O601" s="49">
        <v>29.5</v>
      </c>
      <c r="P601" s="49">
        <v>58.9</v>
      </c>
      <c r="Q601" s="49">
        <v>45</v>
      </c>
      <c r="Z601" s="51">
        <v>0.726</v>
      </c>
      <c r="AC601" s="42"/>
      <c r="AF601" s="53">
        <v>0</v>
      </c>
      <c r="AG601" s="48">
        <v>234.37978797769</v>
      </c>
    </row>
    <row r="602" spans="1:33" ht="12.75">
      <c r="A602" s="19">
        <v>37081</v>
      </c>
      <c r="B602" s="42">
        <v>190</v>
      </c>
      <c r="C602" s="21">
        <v>0.0300925933</v>
      </c>
      <c r="D602" s="59">
        <v>0.0300925933</v>
      </c>
      <c r="E602" s="23">
        <v>5924</v>
      </c>
      <c r="F602" s="55">
        <v>0</v>
      </c>
      <c r="G602" s="43">
        <v>93.16001057</v>
      </c>
      <c r="H602" s="43">
        <v>-68.76355656</v>
      </c>
      <c r="I602" s="47">
        <v>1026.4</v>
      </c>
      <c r="J602" s="49">
        <f t="shared" si="61"/>
        <v>986.4200000000001</v>
      </c>
      <c r="K602" s="61">
        <f t="shared" si="59"/>
        <v>222.84515551272798</v>
      </c>
      <c r="L602" s="61">
        <f t="shared" si="62"/>
        <v>198.145155512728</v>
      </c>
      <c r="M602" s="61">
        <f t="shared" si="60"/>
        <v>231.84515551272798</v>
      </c>
      <c r="N602" s="48">
        <f t="shared" si="63"/>
        <v>214.995155512728</v>
      </c>
      <c r="O602" s="49">
        <v>29.5</v>
      </c>
      <c r="P602" s="49">
        <v>59</v>
      </c>
      <c r="Q602" s="49">
        <v>45.5</v>
      </c>
      <c r="Z602" s="51">
        <v>0.719</v>
      </c>
      <c r="AC602" s="42"/>
      <c r="AF602" s="53">
        <v>0</v>
      </c>
      <c r="AG602" s="48">
        <v>214.995155512728</v>
      </c>
    </row>
    <row r="603" spans="1:33" ht="12.75">
      <c r="A603" s="19">
        <v>37081</v>
      </c>
      <c r="B603" s="42">
        <v>190</v>
      </c>
      <c r="C603" s="21">
        <v>0.0302083325</v>
      </c>
      <c r="D603" s="59">
        <v>0.0302083325</v>
      </c>
      <c r="E603" s="23">
        <v>5934</v>
      </c>
      <c r="F603" s="55">
        <v>0</v>
      </c>
      <c r="G603" s="43">
        <v>93.15371578</v>
      </c>
      <c r="H603" s="43">
        <v>-68.76429745</v>
      </c>
      <c r="I603" s="47">
        <v>1032.1</v>
      </c>
      <c r="J603" s="49">
        <f t="shared" si="61"/>
        <v>992.1199999999999</v>
      </c>
      <c r="K603" s="61">
        <f t="shared" si="59"/>
        <v>174.99911371532184</v>
      </c>
      <c r="L603" s="61">
        <f t="shared" si="62"/>
        <v>150.29911371532185</v>
      </c>
      <c r="M603" s="61">
        <f t="shared" si="60"/>
        <v>183.99911371532184</v>
      </c>
      <c r="N603" s="48">
        <f t="shared" si="63"/>
        <v>167.14911371532185</v>
      </c>
      <c r="O603" s="49">
        <v>29.9</v>
      </c>
      <c r="P603" s="49">
        <v>58.7</v>
      </c>
      <c r="Q603" s="49">
        <v>45.1</v>
      </c>
      <c r="AC603" s="42"/>
      <c r="AF603" s="53">
        <v>0</v>
      </c>
      <c r="AG603" s="48">
        <v>167.14911371532185</v>
      </c>
    </row>
    <row r="604" spans="1:33" ht="12.75">
      <c r="A604" s="19">
        <v>37081</v>
      </c>
      <c r="B604" s="42">
        <v>190</v>
      </c>
      <c r="C604" s="21">
        <v>0.0303240735</v>
      </c>
      <c r="D604" s="59">
        <v>0.0303240735</v>
      </c>
      <c r="E604" s="23">
        <v>5944</v>
      </c>
      <c r="F604" s="55">
        <v>0</v>
      </c>
      <c r="G604" s="43">
        <v>93.14736626</v>
      </c>
      <c r="H604" s="43">
        <v>-68.76504479</v>
      </c>
      <c r="I604" s="47">
        <v>1036.7</v>
      </c>
      <c r="J604" s="49">
        <f t="shared" si="61"/>
        <v>996.72</v>
      </c>
      <c r="K604" s="61">
        <f t="shared" si="59"/>
        <v>136.58652705619244</v>
      </c>
      <c r="L604" s="61">
        <f t="shared" si="62"/>
        <v>111.88652705619243</v>
      </c>
      <c r="M604" s="61">
        <f t="shared" si="60"/>
        <v>145.58652705619244</v>
      </c>
      <c r="N604" s="48">
        <f t="shared" si="63"/>
        <v>128.73652705619244</v>
      </c>
      <c r="O604" s="49">
        <v>30.2</v>
      </c>
      <c r="P604" s="49">
        <v>58.7</v>
      </c>
      <c r="Q604" s="49">
        <v>47</v>
      </c>
      <c r="AC604" s="42"/>
      <c r="AF604" s="53">
        <v>0</v>
      </c>
      <c r="AG604" s="48">
        <v>128.73652705619244</v>
      </c>
    </row>
    <row r="605" spans="1:33" ht="12.75">
      <c r="A605" s="19">
        <v>37081</v>
      </c>
      <c r="B605" s="42">
        <v>190</v>
      </c>
      <c r="C605" s="21">
        <v>0.0304398146</v>
      </c>
      <c r="D605" s="59">
        <v>0.0304398146</v>
      </c>
      <c r="E605" s="23">
        <v>5954</v>
      </c>
      <c r="F605" s="55">
        <v>0</v>
      </c>
      <c r="G605" s="43">
        <v>93.14101673</v>
      </c>
      <c r="H605" s="43">
        <v>-68.76579213</v>
      </c>
      <c r="I605" s="47">
        <v>1041.7</v>
      </c>
      <c r="J605" s="49">
        <f t="shared" si="61"/>
        <v>1001.72</v>
      </c>
      <c r="K605" s="61">
        <f t="shared" si="59"/>
        <v>95.03427280295875</v>
      </c>
      <c r="L605" s="61">
        <f t="shared" si="62"/>
        <v>70.33427280295875</v>
      </c>
      <c r="M605" s="61">
        <f t="shared" si="60"/>
        <v>104.03427280295875</v>
      </c>
      <c r="N605" s="48">
        <f t="shared" si="63"/>
        <v>87.18427280295876</v>
      </c>
      <c r="O605" s="49">
        <v>30.2</v>
      </c>
      <c r="P605" s="49">
        <v>59</v>
      </c>
      <c r="Q605" s="49">
        <v>43.1</v>
      </c>
      <c r="AC605" s="42"/>
      <c r="AF605" s="53">
        <v>0</v>
      </c>
      <c r="AG605" s="48">
        <v>87.18427280295876</v>
      </c>
    </row>
    <row r="606" spans="1:33" ht="12.75">
      <c r="A606" s="19">
        <v>37081</v>
      </c>
      <c r="B606" s="42">
        <v>190</v>
      </c>
      <c r="C606" s="21">
        <v>0.0305555556</v>
      </c>
      <c r="D606" s="59">
        <v>0.0305555556</v>
      </c>
      <c r="E606" s="23">
        <v>5964</v>
      </c>
      <c r="F606" s="55">
        <v>0</v>
      </c>
      <c r="G606" s="43">
        <v>93.13466721</v>
      </c>
      <c r="H606" s="43">
        <v>-68.76653946</v>
      </c>
      <c r="I606" s="47">
        <v>1046</v>
      </c>
      <c r="J606" s="49">
        <f t="shared" si="61"/>
        <v>1006.02</v>
      </c>
      <c r="K606" s="61">
        <f t="shared" si="59"/>
        <v>59.46488085491</v>
      </c>
      <c r="L606" s="61">
        <f t="shared" si="62"/>
        <v>34.764880854910004</v>
      </c>
      <c r="M606" s="61">
        <f t="shared" si="60"/>
        <v>68.46488085491</v>
      </c>
      <c r="N606" s="48">
        <f t="shared" si="63"/>
        <v>51.614880854910005</v>
      </c>
      <c r="O606" s="49">
        <v>30.3</v>
      </c>
      <c r="P606" s="49">
        <v>59.2</v>
      </c>
      <c r="Q606" s="49">
        <v>47.5</v>
      </c>
      <c r="AC606" s="42"/>
      <c r="AF606" s="53">
        <v>0</v>
      </c>
      <c r="AG606" s="48">
        <v>51.614880854910005</v>
      </c>
    </row>
    <row r="607" spans="1:33" ht="12.75">
      <c r="A607" s="19">
        <v>37081</v>
      </c>
      <c r="B607" s="42">
        <v>190</v>
      </c>
      <c r="C607" s="21">
        <v>0.0306712966</v>
      </c>
      <c r="D607" s="59">
        <v>0.0306712966</v>
      </c>
      <c r="E607" s="23">
        <v>5974</v>
      </c>
      <c r="F607" s="55">
        <v>0</v>
      </c>
      <c r="G607" s="43">
        <v>93.12837242</v>
      </c>
      <c r="H607" s="43">
        <v>-68.76728036</v>
      </c>
      <c r="I607" s="47">
        <v>1050</v>
      </c>
      <c r="J607" s="49">
        <f t="shared" si="61"/>
        <v>1010.02</v>
      </c>
      <c r="K607" s="61">
        <f t="shared" si="59"/>
        <v>26.513303431919034</v>
      </c>
      <c r="L607" s="61">
        <f t="shared" si="62"/>
        <v>1.813303431919035</v>
      </c>
      <c r="M607" s="61">
        <f t="shared" si="60"/>
        <v>35.513303431919034</v>
      </c>
      <c r="N607" s="48">
        <f t="shared" si="63"/>
        <v>18.663303431919033</v>
      </c>
      <c r="O607" s="49">
        <v>30.1</v>
      </c>
      <c r="P607" s="49">
        <v>60</v>
      </c>
      <c r="Q607" s="49">
        <v>45.6</v>
      </c>
      <c r="AC607" s="42"/>
      <c r="AF607" s="53">
        <v>0</v>
      </c>
      <c r="AG607" s="48">
        <v>18.663303431919033</v>
      </c>
    </row>
    <row r="608" spans="1:33" ht="12.75">
      <c r="A608" s="19">
        <v>37081</v>
      </c>
      <c r="B608" s="42">
        <v>190</v>
      </c>
      <c r="C608" s="21">
        <v>0.0307870377</v>
      </c>
      <c r="D608" s="59">
        <v>0.0307870377</v>
      </c>
      <c r="E608" s="23">
        <v>5984</v>
      </c>
      <c r="F608" s="55">
        <v>0</v>
      </c>
      <c r="G608" s="43">
        <v>93.12202289</v>
      </c>
      <c r="H608" s="43">
        <v>-68.76802769</v>
      </c>
      <c r="I608" s="47">
        <v>1051.8</v>
      </c>
      <c r="J608" s="49">
        <f t="shared" si="61"/>
        <v>1011.8199999999999</v>
      </c>
      <c r="K608" s="61">
        <f t="shared" si="59"/>
        <v>11.727646388232797</v>
      </c>
      <c r="L608" s="61">
        <f t="shared" si="62"/>
        <v>-12.972353611767202</v>
      </c>
      <c r="M608" s="61">
        <f t="shared" si="60"/>
        <v>20.7276463882328</v>
      </c>
      <c r="N608" s="48">
        <f t="shared" si="63"/>
        <v>3.8776463882327983</v>
      </c>
      <c r="O608" s="49">
        <v>29.7</v>
      </c>
      <c r="P608" s="49">
        <v>61.7</v>
      </c>
      <c r="Q608" s="49">
        <v>49.5</v>
      </c>
      <c r="AC608" s="42"/>
      <c r="AF608" s="53">
        <v>0</v>
      </c>
      <c r="AG608" s="48">
        <v>3.8776463882327983</v>
      </c>
    </row>
    <row r="609" spans="1:33" ht="12.75">
      <c r="A609" s="19">
        <v>37081</v>
      </c>
      <c r="B609" s="42">
        <v>190</v>
      </c>
      <c r="C609" s="21">
        <v>0.0309027769</v>
      </c>
      <c r="D609" s="59">
        <v>0.0309027769</v>
      </c>
      <c r="E609" s="23">
        <v>5994</v>
      </c>
      <c r="F609" s="55">
        <v>0</v>
      </c>
      <c r="G609" s="43">
        <v>93.11567337</v>
      </c>
      <c r="H609" s="43">
        <v>-68.76877503</v>
      </c>
      <c r="I609" s="47">
        <v>1050.5</v>
      </c>
      <c r="J609" s="49">
        <f t="shared" si="61"/>
        <v>1010.52</v>
      </c>
      <c r="K609" s="61">
        <f t="shared" si="59"/>
        <v>22.403534983139572</v>
      </c>
      <c r="L609" s="61">
        <f t="shared" si="62"/>
        <v>-2.2964650168604273</v>
      </c>
      <c r="M609" s="61">
        <f t="shared" si="60"/>
        <v>31.403534983139572</v>
      </c>
      <c r="N609" s="48">
        <f t="shared" si="63"/>
        <v>14.553534983139572</v>
      </c>
      <c r="O609" s="49">
        <v>28.6</v>
      </c>
      <c r="P609" s="49">
        <v>63.9</v>
      </c>
      <c r="Q609" s="49">
        <v>46.9</v>
      </c>
      <c r="AC609" s="42"/>
      <c r="AF609" s="53">
        <v>0</v>
      </c>
      <c r="AG609" s="48">
        <v>14.553534983139572</v>
      </c>
    </row>
    <row r="610" spans="1:33" ht="12.75">
      <c r="A610" s="19">
        <v>37081</v>
      </c>
      <c r="B610" s="42">
        <v>190</v>
      </c>
      <c r="C610" s="21">
        <v>0.0310185179</v>
      </c>
      <c r="D610" s="59">
        <v>0.0310185179</v>
      </c>
      <c r="E610" s="23">
        <v>6004</v>
      </c>
      <c r="F610" s="55">
        <v>0</v>
      </c>
      <c r="G610" s="43">
        <v>93.10932385</v>
      </c>
      <c r="H610" s="43">
        <v>-68.76952237</v>
      </c>
      <c r="I610" s="47">
        <v>1049</v>
      </c>
      <c r="J610" s="49">
        <f t="shared" si="61"/>
        <v>1009.02</v>
      </c>
      <c r="K610" s="61">
        <f t="shared" si="59"/>
        <v>34.73894735279981</v>
      </c>
      <c r="L610" s="61">
        <f t="shared" si="62"/>
        <v>10.038947352799813</v>
      </c>
      <c r="M610" s="61">
        <f t="shared" si="60"/>
        <v>43.73894735279981</v>
      </c>
      <c r="N610" s="48">
        <f t="shared" si="63"/>
        <v>26.88894735279981</v>
      </c>
      <c r="O610" s="49">
        <v>28.7</v>
      </c>
      <c r="P610" s="49">
        <v>64.9</v>
      </c>
      <c r="Q610" s="49">
        <v>46.4</v>
      </c>
      <c r="AC610" s="42"/>
      <c r="AF610" s="53">
        <v>0</v>
      </c>
      <c r="AG610" s="48">
        <v>26.88894735279981</v>
      </c>
    </row>
    <row r="611" spans="1:33" ht="12.75">
      <c r="A611" s="19">
        <v>37081</v>
      </c>
      <c r="B611" s="42">
        <v>190</v>
      </c>
      <c r="C611" s="21">
        <v>0.031134259</v>
      </c>
      <c r="D611" s="59">
        <v>0.031134259</v>
      </c>
      <c r="E611" s="23">
        <v>6014</v>
      </c>
      <c r="F611" s="55">
        <v>0</v>
      </c>
      <c r="G611" s="43">
        <v>93.10302906</v>
      </c>
      <c r="H611" s="43">
        <v>-68.77026326</v>
      </c>
      <c r="I611" s="47">
        <v>1050.2</v>
      </c>
      <c r="J611" s="49">
        <f t="shared" si="61"/>
        <v>1010.22</v>
      </c>
      <c r="K611" s="61">
        <f t="shared" si="59"/>
        <v>24.86915196493881</v>
      </c>
      <c r="L611" s="61">
        <f t="shared" si="62"/>
        <v>0.16915196493880913</v>
      </c>
      <c r="M611" s="61">
        <f t="shared" si="60"/>
        <v>33.86915196493881</v>
      </c>
      <c r="N611" s="48">
        <f t="shared" si="63"/>
        <v>17.019151964938807</v>
      </c>
      <c r="O611" s="49">
        <v>28.9</v>
      </c>
      <c r="P611" s="49">
        <v>64.2</v>
      </c>
      <c r="Q611" s="49">
        <v>42.1</v>
      </c>
      <c r="AC611" s="42"/>
      <c r="AF611" s="53">
        <v>0</v>
      </c>
      <c r="AG611" s="48">
        <v>17.019151964938807</v>
      </c>
    </row>
    <row r="612" spans="1:33" ht="12.75">
      <c r="A612" s="19">
        <v>37081</v>
      </c>
      <c r="B612" s="42">
        <v>190</v>
      </c>
      <c r="C612" s="21">
        <v>0.03125</v>
      </c>
      <c r="D612" s="59">
        <v>0.03125</v>
      </c>
      <c r="E612" s="23">
        <v>6024</v>
      </c>
      <c r="F612" s="55">
        <v>0</v>
      </c>
      <c r="G612" s="43">
        <v>93.09667953</v>
      </c>
      <c r="H612" s="43">
        <v>-68.7710106</v>
      </c>
      <c r="I612" s="47">
        <v>1050</v>
      </c>
      <c r="J612" s="49">
        <f t="shared" si="61"/>
        <v>1010.02</v>
      </c>
      <c r="K612" s="61">
        <f t="shared" si="59"/>
        <v>26.513303431919034</v>
      </c>
      <c r="L612" s="61">
        <f t="shared" si="62"/>
        <v>1.813303431919035</v>
      </c>
      <c r="M612" s="61">
        <f t="shared" si="60"/>
        <v>35.513303431919034</v>
      </c>
      <c r="N612" s="48">
        <f t="shared" si="63"/>
        <v>18.663303431919033</v>
      </c>
      <c r="O612" s="49">
        <v>29</v>
      </c>
      <c r="P612" s="49">
        <v>64.2</v>
      </c>
      <c r="Q612" s="49">
        <v>41.6</v>
      </c>
      <c r="AC612" s="42"/>
      <c r="AF612" s="53">
        <v>0</v>
      </c>
      <c r="AG612" s="48">
        <v>18.663303431919033</v>
      </c>
    </row>
    <row r="613" spans="1:33" ht="12.75">
      <c r="A613" s="19">
        <v>37081</v>
      </c>
      <c r="B613" s="42">
        <v>190</v>
      </c>
      <c r="C613" s="21">
        <v>0.031365741</v>
      </c>
      <c r="D613" s="59">
        <v>0.031365741</v>
      </c>
      <c r="E613" s="23">
        <v>6034</v>
      </c>
      <c r="F613" s="55">
        <v>0</v>
      </c>
      <c r="G613" s="43">
        <v>93.09033001</v>
      </c>
      <c r="H613" s="43">
        <v>-68.77175794</v>
      </c>
      <c r="I613" s="47">
        <v>1049.8</v>
      </c>
      <c r="J613" s="49">
        <f t="shared" si="61"/>
        <v>1009.8199999999999</v>
      </c>
      <c r="K613" s="61">
        <f t="shared" si="59"/>
        <v>28.15778049924059</v>
      </c>
      <c r="L613" s="61">
        <f t="shared" si="62"/>
        <v>3.4577804992405916</v>
      </c>
      <c r="M613" s="61">
        <f t="shared" si="60"/>
        <v>37.15778049924059</v>
      </c>
      <c r="N613" s="48">
        <f t="shared" si="63"/>
        <v>20.30778049924059</v>
      </c>
      <c r="O613" s="49">
        <v>29</v>
      </c>
      <c r="P613" s="49">
        <v>64</v>
      </c>
      <c r="Q613" s="49">
        <v>38.1</v>
      </c>
      <c r="AC613" s="42"/>
      <c r="AF613" s="53">
        <v>0</v>
      </c>
      <c r="AG613" s="48">
        <v>20.30778049924059</v>
      </c>
    </row>
    <row r="614" spans="1:33" ht="12.75">
      <c r="A614" s="19">
        <v>37081</v>
      </c>
      <c r="B614" s="42">
        <v>190</v>
      </c>
      <c r="C614" s="21">
        <v>0.0314699076</v>
      </c>
      <c r="D614" s="59">
        <v>0.0314699076</v>
      </c>
      <c r="E614" s="23">
        <v>6043</v>
      </c>
      <c r="F614" s="55">
        <v>1</v>
      </c>
      <c r="G614" s="43">
        <v>93.08463733</v>
      </c>
      <c r="H614" s="43">
        <v>-68.77242796</v>
      </c>
      <c r="I614" s="47">
        <v>1050</v>
      </c>
      <c r="J614" s="49">
        <f t="shared" si="61"/>
        <v>1010.02</v>
      </c>
      <c r="K614" s="61">
        <f>(8303.951372*(LN(1013.25/J614)))</f>
        <v>26.513303431919034</v>
      </c>
      <c r="L614" s="61">
        <f t="shared" si="62"/>
        <v>1.813303431919035</v>
      </c>
      <c r="M614" s="61">
        <f>K614+9</f>
        <v>35.513303431919034</v>
      </c>
      <c r="N614" s="48">
        <f t="shared" si="63"/>
        <v>18.663303431919033</v>
      </c>
      <c r="O614" s="49">
        <v>28.8</v>
      </c>
      <c r="P614" s="49">
        <v>64.7</v>
      </c>
      <c r="Q614" s="49">
        <v>39.6</v>
      </c>
      <c r="AC614" s="42"/>
      <c r="AF614" s="53">
        <v>0</v>
      </c>
      <c r="AG614" s="48">
        <v>18.663303431919033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60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4" width="12.0039062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3">
        <v>37081</v>
      </c>
      <c r="D12" s="22">
        <v>0.9629282407407408</v>
      </c>
    </row>
    <row r="13" spans="1:4" ht="12.75">
      <c r="A13" t="s">
        <v>69</v>
      </c>
      <c r="B13" t="s">
        <v>70</v>
      </c>
      <c r="C13" s="63">
        <v>37081</v>
      </c>
      <c r="D13" s="22">
        <v>0.9630439814814814</v>
      </c>
    </row>
    <row r="14" spans="1:4" ht="12.75">
      <c r="A14" t="s">
        <v>71</v>
      </c>
      <c r="B14" t="s">
        <v>72</v>
      </c>
      <c r="C14" s="63">
        <v>37081</v>
      </c>
      <c r="D14" s="22">
        <v>0.9631828703703703</v>
      </c>
    </row>
    <row r="15" spans="1:4" ht="12.75">
      <c r="A15" t="s">
        <v>73</v>
      </c>
      <c r="B15" t="s">
        <v>74</v>
      </c>
      <c r="C15" s="63">
        <v>37081</v>
      </c>
      <c r="D15" s="22">
        <v>0.9633217592592592</v>
      </c>
    </row>
    <row r="16" spans="1:4" ht="12.75">
      <c r="A16" t="s">
        <v>75</v>
      </c>
      <c r="B16" t="s">
        <v>76</v>
      </c>
      <c r="C16" s="63">
        <v>37081</v>
      </c>
      <c r="D16" s="22">
        <v>0.9634606481481481</v>
      </c>
    </row>
    <row r="17" spans="1:4" ht="12.75">
      <c r="A17" t="s">
        <v>75</v>
      </c>
      <c r="B17" t="s">
        <v>74</v>
      </c>
      <c r="C17" s="63">
        <v>37081</v>
      </c>
      <c r="D17" s="22">
        <v>0.9635763888888889</v>
      </c>
    </row>
    <row r="18" spans="1:4" ht="12.75">
      <c r="A18" t="s">
        <v>77</v>
      </c>
      <c r="B18" t="s">
        <v>78</v>
      </c>
      <c r="C18" s="63">
        <v>37081</v>
      </c>
      <c r="D18" s="22">
        <v>0.9636921296296297</v>
      </c>
    </row>
    <row r="19" spans="1:4" ht="12.75">
      <c r="A19" t="s">
        <v>79</v>
      </c>
      <c r="B19" t="s">
        <v>78</v>
      </c>
      <c r="C19" s="63">
        <v>37081</v>
      </c>
      <c r="D19" s="22">
        <v>0.9638078703703704</v>
      </c>
    </row>
    <row r="20" spans="1:4" ht="12.75">
      <c r="A20" t="s">
        <v>73</v>
      </c>
      <c r="B20" t="s">
        <v>74</v>
      </c>
      <c r="C20" s="63">
        <v>37081</v>
      </c>
      <c r="D20" s="22">
        <v>0.9639467592592593</v>
      </c>
    </row>
    <row r="21" spans="1:4" ht="12.75">
      <c r="A21" t="s">
        <v>80</v>
      </c>
      <c r="B21" t="s">
        <v>81</v>
      </c>
      <c r="C21" s="63">
        <v>37081</v>
      </c>
      <c r="D21" s="22">
        <v>0.9640625</v>
      </c>
    </row>
    <row r="22" spans="1:4" ht="12.75">
      <c r="A22" t="s">
        <v>82</v>
      </c>
      <c r="B22" t="s">
        <v>83</v>
      </c>
      <c r="C22" s="63">
        <v>37081</v>
      </c>
      <c r="D22" s="22">
        <v>0.964212962962963</v>
      </c>
    </row>
    <row r="23" spans="1:4" ht="12.75">
      <c r="A23" t="s">
        <v>71</v>
      </c>
      <c r="B23" t="s">
        <v>84</v>
      </c>
      <c r="C23" s="63">
        <v>37081</v>
      </c>
      <c r="D23" s="22">
        <v>0.9643287037037037</v>
      </c>
    </row>
    <row r="24" spans="1:4" ht="12.75">
      <c r="A24" t="s">
        <v>85</v>
      </c>
      <c r="B24" t="s">
        <v>86</v>
      </c>
      <c r="C24" s="63">
        <v>37081</v>
      </c>
      <c r="D24" s="22">
        <v>0.9644444444444445</v>
      </c>
    </row>
    <row r="25" spans="1:4" ht="12.75">
      <c r="A25" t="s">
        <v>87</v>
      </c>
      <c r="B25" t="s">
        <v>88</v>
      </c>
      <c r="C25" s="63">
        <v>37081</v>
      </c>
      <c r="D25" s="22">
        <v>0.9646180555555556</v>
      </c>
    </row>
    <row r="26" spans="1:4" ht="12.75">
      <c r="A26" t="s">
        <v>89</v>
      </c>
      <c r="B26" t="s">
        <v>90</v>
      </c>
      <c r="C26" s="63">
        <v>37081</v>
      </c>
      <c r="D26" s="22">
        <v>0.9648032407407406</v>
      </c>
    </row>
    <row r="27" spans="1:4" ht="12.75">
      <c r="A27" t="s">
        <v>91</v>
      </c>
      <c r="B27" t="s">
        <v>92</v>
      </c>
      <c r="C27" s="63">
        <v>37081</v>
      </c>
      <c r="D27" s="22">
        <v>0.9649421296296296</v>
      </c>
    </row>
    <row r="28" spans="1:4" ht="12.75">
      <c r="A28" t="s">
        <v>93</v>
      </c>
      <c r="B28" t="s">
        <v>94</v>
      </c>
      <c r="C28" s="63">
        <v>37081</v>
      </c>
      <c r="D28" s="22">
        <v>0.9650578703703704</v>
      </c>
    </row>
    <row r="29" spans="1:4" ht="12.75">
      <c r="A29" t="s">
        <v>95</v>
      </c>
      <c r="B29" t="s">
        <v>96</v>
      </c>
      <c r="C29" s="63">
        <v>37081</v>
      </c>
      <c r="D29" s="22">
        <v>0.9651967592592593</v>
      </c>
    </row>
    <row r="30" spans="1:4" ht="12.75">
      <c r="A30" t="s">
        <v>97</v>
      </c>
      <c r="B30" t="s">
        <v>98</v>
      </c>
      <c r="C30" s="63">
        <v>37081</v>
      </c>
      <c r="D30" s="22">
        <v>0.9653240740740742</v>
      </c>
    </row>
    <row r="31" spans="1:4" ht="12.75">
      <c r="A31" t="s">
        <v>99</v>
      </c>
      <c r="B31" t="s">
        <v>100</v>
      </c>
      <c r="C31" s="63">
        <v>37081</v>
      </c>
      <c r="D31" s="22">
        <v>0.9654513888888889</v>
      </c>
    </row>
    <row r="32" spans="1:4" ht="12.75">
      <c r="A32" t="s">
        <v>101</v>
      </c>
      <c r="B32" t="s">
        <v>102</v>
      </c>
      <c r="C32" s="63">
        <v>37081</v>
      </c>
      <c r="D32" s="22">
        <v>0.9655902777777778</v>
      </c>
    </row>
    <row r="33" spans="1:4" ht="12.75">
      <c r="A33" t="s">
        <v>103</v>
      </c>
      <c r="B33" t="s">
        <v>104</v>
      </c>
      <c r="C33" s="63">
        <v>37081</v>
      </c>
      <c r="D33" s="22">
        <v>0.9657175925925926</v>
      </c>
    </row>
    <row r="34" spans="1:4" ht="12.75">
      <c r="A34" t="s">
        <v>105</v>
      </c>
      <c r="B34" t="s">
        <v>106</v>
      </c>
      <c r="C34" s="63">
        <v>37081</v>
      </c>
      <c r="D34" s="22">
        <v>0.9658564814814815</v>
      </c>
    </row>
    <row r="35" spans="1:4" ht="12.75">
      <c r="A35" t="s">
        <v>107</v>
      </c>
      <c r="B35" t="s">
        <v>108</v>
      </c>
      <c r="C35" s="63">
        <v>37081</v>
      </c>
      <c r="D35" s="22">
        <v>0.9659837962962964</v>
      </c>
    </row>
    <row r="36" spans="1:4" ht="12.75">
      <c r="A36" t="s">
        <v>109</v>
      </c>
      <c r="B36" t="s">
        <v>110</v>
      </c>
      <c r="C36" s="63">
        <v>37081</v>
      </c>
      <c r="D36" s="22">
        <v>0.9661111111111111</v>
      </c>
    </row>
    <row r="37" spans="1:4" ht="12.75">
      <c r="A37" t="s">
        <v>111</v>
      </c>
      <c r="B37" t="s">
        <v>112</v>
      </c>
      <c r="C37" s="63">
        <v>37081</v>
      </c>
      <c r="D37" s="22">
        <v>0.966261574074074</v>
      </c>
    </row>
    <row r="38" spans="1:4" ht="12.75">
      <c r="A38" t="s">
        <v>113</v>
      </c>
      <c r="B38" t="s">
        <v>114</v>
      </c>
      <c r="C38" s="63">
        <v>37081</v>
      </c>
      <c r="D38" s="22">
        <v>0.9663773148148148</v>
      </c>
    </row>
    <row r="39" spans="1:4" ht="12.75">
      <c r="A39" t="s">
        <v>115</v>
      </c>
      <c r="B39" t="s">
        <v>116</v>
      </c>
      <c r="C39" s="63">
        <v>37081</v>
      </c>
      <c r="D39" s="22">
        <v>0.9665162037037037</v>
      </c>
    </row>
    <row r="40" spans="1:4" ht="12.75">
      <c r="A40" t="s">
        <v>117</v>
      </c>
      <c r="B40" t="s">
        <v>118</v>
      </c>
      <c r="C40" s="63">
        <v>37081</v>
      </c>
      <c r="D40" s="22">
        <v>0.9666435185185186</v>
      </c>
    </row>
    <row r="41" spans="1:4" ht="12.75">
      <c r="A41" t="s">
        <v>119</v>
      </c>
      <c r="B41" t="s">
        <v>120</v>
      </c>
      <c r="C41" s="63">
        <v>37081</v>
      </c>
      <c r="D41" s="22">
        <v>0.9667708333333334</v>
      </c>
    </row>
    <row r="42" spans="1:4" ht="12.75">
      <c r="A42" t="s">
        <v>121</v>
      </c>
      <c r="B42" t="s">
        <v>122</v>
      </c>
      <c r="C42" s="63">
        <v>37081</v>
      </c>
      <c r="D42" s="22">
        <v>0.9668865740740741</v>
      </c>
    </row>
    <row r="43" spans="1:4" ht="12.75">
      <c r="A43" t="s">
        <v>123</v>
      </c>
      <c r="B43" t="s">
        <v>124</v>
      </c>
      <c r="C43" s="63">
        <v>37081</v>
      </c>
      <c r="D43" s="22">
        <v>0.967025462962963</v>
      </c>
    </row>
    <row r="44" spans="1:4" ht="12.75">
      <c r="A44" t="s">
        <v>125</v>
      </c>
      <c r="B44" t="s">
        <v>126</v>
      </c>
      <c r="C44" s="63">
        <v>37081</v>
      </c>
      <c r="D44" s="22">
        <v>0.9671412037037036</v>
      </c>
    </row>
    <row r="45" spans="1:4" ht="12.75">
      <c r="A45" t="s">
        <v>127</v>
      </c>
      <c r="B45" t="s">
        <v>128</v>
      </c>
      <c r="C45" s="63">
        <v>37081</v>
      </c>
      <c r="D45" s="22">
        <v>0.9672800925925925</v>
      </c>
    </row>
    <row r="46" spans="1:4" ht="12.75">
      <c r="A46" t="s">
        <v>129</v>
      </c>
      <c r="B46" t="s">
        <v>130</v>
      </c>
      <c r="C46" s="63">
        <v>37081</v>
      </c>
      <c r="D46" s="22">
        <v>0.9673958333333333</v>
      </c>
    </row>
    <row r="47" spans="1:4" ht="12.75">
      <c r="A47" t="s">
        <v>131</v>
      </c>
      <c r="B47" t="s">
        <v>132</v>
      </c>
      <c r="C47" s="63">
        <v>37081</v>
      </c>
      <c r="D47" s="22">
        <v>0.9675115740740741</v>
      </c>
    </row>
    <row r="48" spans="1:4" ht="12.75">
      <c r="A48" t="s">
        <v>133</v>
      </c>
      <c r="B48" t="s">
        <v>134</v>
      </c>
      <c r="C48" s="63">
        <v>37081</v>
      </c>
      <c r="D48" s="22">
        <v>0.9676388888888888</v>
      </c>
    </row>
    <row r="49" spans="1:4" ht="12.75">
      <c r="A49" t="s">
        <v>135</v>
      </c>
      <c r="B49" t="s">
        <v>136</v>
      </c>
      <c r="C49" s="63">
        <v>37081</v>
      </c>
      <c r="D49" s="22">
        <v>0.9677546296296297</v>
      </c>
    </row>
    <row r="50" spans="1:4" ht="12.75">
      <c r="A50" t="s">
        <v>137</v>
      </c>
      <c r="B50" t="s">
        <v>138</v>
      </c>
      <c r="C50" s="63">
        <v>37081</v>
      </c>
      <c r="D50" s="22">
        <v>0.9678819444444445</v>
      </c>
    </row>
    <row r="51" spans="1:4" ht="12.75">
      <c r="A51" t="s">
        <v>139</v>
      </c>
      <c r="B51" t="s">
        <v>140</v>
      </c>
      <c r="C51" s="63">
        <v>37081</v>
      </c>
      <c r="D51" s="22">
        <v>0.9680092592592593</v>
      </c>
    </row>
    <row r="52" spans="1:4" ht="12.75">
      <c r="A52" t="s">
        <v>141</v>
      </c>
      <c r="B52" t="s">
        <v>142</v>
      </c>
      <c r="C52" s="63">
        <v>37081</v>
      </c>
      <c r="D52" s="22">
        <v>0.968136574074074</v>
      </c>
    </row>
    <row r="53" spans="1:4" ht="12.75">
      <c r="A53" t="s">
        <v>143</v>
      </c>
      <c r="B53" t="s">
        <v>144</v>
      </c>
      <c r="C53" s="63">
        <v>37081</v>
      </c>
      <c r="D53" s="22">
        <v>0.9682638888888889</v>
      </c>
    </row>
    <row r="54" spans="1:4" ht="12.75">
      <c r="A54" t="s">
        <v>145</v>
      </c>
      <c r="B54" t="s">
        <v>146</v>
      </c>
      <c r="C54" s="63">
        <v>37081</v>
      </c>
      <c r="D54" s="22">
        <v>0.9683912037037037</v>
      </c>
    </row>
    <row r="55" spans="1:4" ht="12.75">
      <c r="A55" t="s">
        <v>147</v>
      </c>
      <c r="B55" t="s">
        <v>148</v>
      </c>
      <c r="C55" s="63">
        <v>37081</v>
      </c>
      <c r="D55" s="22">
        <v>0.9685185185185184</v>
      </c>
    </row>
    <row r="56" spans="1:4" ht="12.75">
      <c r="A56" t="s">
        <v>149</v>
      </c>
      <c r="B56" t="s">
        <v>150</v>
      </c>
      <c r="C56" s="63">
        <v>37081</v>
      </c>
      <c r="D56" s="22">
        <v>0.9686458333333333</v>
      </c>
    </row>
    <row r="57" spans="1:4" ht="12.75">
      <c r="A57" t="s">
        <v>151</v>
      </c>
      <c r="B57" t="s">
        <v>152</v>
      </c>
      <c r="C57" s="63">
        <v>37081</v>
      </c>
      <c r="D57" s="22">
        <v>0.9687731481481481</v>
      </c>
    </row>
    <row r="58" spans="1:4" ht="12.75">
      <c r="A58" t="s">
        <v>153</v>
      </c>
      <c r="B58" t="s">
        <v>154</v>
      </c>
      <c r="C58" s="63">
        <v>37081</v>
      </c>
      <c r="D58" s="22">
        <v>0.968912037037037</v>
      </c>
    </row>
    <row r="59" spans="1:4" ht="12.75">
      <c r="A59" t="s">
        <v>155</v>
      </c>
      <c r="B59" t="s">
        <v>156</v>
      </c>
      <c r="C59" s="63">
        <v>37081</v>
      </c>
      <c r="D59" s="22">
        <v>0.9690393518518517</v>
      </c>
    </row>
    <row r="60" spans="1:4" ht="12.75">
      <c r="A60" t="s">
        <v>157</v>
      </c>
      <c r="B60" t="s">
        <v>158</v>
      </c>
      <c r="C60" s="63">
        <v>37081</v>
      </c>
      <c r="D60" s="22">
        <v>0.9691666666666667</v>
      </c>
    </row>
    <row r="61" spans="1:4" ht="12.75">
      <c r="A61" t="s">
        <v>159</v>
      </c>
      <c r="B61" t="s">
        <v>160</v>
      </c>
      <c r="C61" s="63">
        <v>37081</v>
      </c>
      <c r="D61" s="22">
        <v>0.9692939814814815</v>
      </c>
    </row>
    <row r="62" spans="1:4" ht="12.75">
      <c r="A62" t="s">
        <v>161</v>
      </c>
      <c r="B62" t="s">
        <v>162</v>
      </c>
      <c r="C62" s="63">
        <v>37081</v>
      </c>
      <c r="D62" s="22">
        <v>0.9694328703703704</v>
      </c>
    </row>
    <row r="63" spans="1:4" ht="12.75">
      <c r="A63" t="s">
        <v>163</v>
      </c>
      <c r="B63" t="s">
        <v>164</v>
      </c>
      <c r="C63" s="63">
        <v>37081</v>
      </c>
      <c r="D63" s="22">
        <v>0.9695601851851853</v>
      </c>
    </row>
    <row r="64" spans="1:4" ht="12.75">
      <c r="A64" t="s">
        <v>165</v>
      </c>
      <c r="B64" t="s">
        <v>166</v>
      </c>
      <c r="C64" s="63">
        <v>37081</v>
      </c>
      <c r="D64" s="22">
        <v>0.969699074074074</v>
      </c>
    </row>
    <row r="65" spans="1:4" ht="12.75">
      <c r="A65" t="s">
        <v>167</v>
      </c>
      <c r="B65" t="s">
        <v>168</v>
      </c>
      <c r="C65" s="63">
        <v>37081</v>
      </c>
      <c r="D65" s="22">
        <v>0.969826388888889</v>
      </c>
    </row>
    <row r="66" spans="1:4" ht="12.75">
      <c r="A66" t="s">
        <v>169</v>
      </c>
      <c r="B66" t="s">
        <v>170</v>
      </c>
      <c r="C66" s="63">
        <v>37081</v>
      </c>
      <c r="D66" s="22">
        <v>0.9699537037037037</v>
      </c>
    </row>
    <row r="67" spans="1:4" ht="12.75">
      <c r="A67" t="s">
        <v>171</v>
      </c>
      <c r="B67" t="s">
        <v>172</v>
      </c>
      <c r="C67" s="63">
        <v>37081</v>
      </c>
      <c r="D67" s="22">
        <v>0.9700810185185186</v>
      </c>
    </row>
    <row r="68" spans="1:4" ht="12.75">
      <c r="A68" t="s">
        <v>173</v>
      </c>
      <c r="B68" t="s">
        <v>174</v>
      </c>
      <c r="C68" s="63">
        <v>37081</v>
      </c>
      <c r="D68" s="22">
        <v>0.9702199074074075</v>
      </c>
    </row>
    <row r="69" spans="1:4" ht="12.75">
      <c r="A69" t="s">
        <v>175</v>
      </c>
      <c r="B69" t="s">
        <v>176</v>
      </c>
      <c r="C69" s="63">
        <v>37081</v>
      </c>
      <c r="D69" s="22">
        <v>0.9703472222222222</v>
      </c>
    </row>
    <row r="70" spans="1:4" ht="12.75">
      <c r="A70" t="s">
        <v>177</v>
      </c>
      <c r="B70" t="s">
        <v>178</v>
      </c>
      <c r="C70" s="63">
        <v>37081</v>
      </c>
      <c r="D70" s="22">
        <v>0.970474537037037</v>
      </c>
    </row>
    <row r="71" spans="1:4" ht="12.75">
      <c r="A71" t="s">
        <v>179</v>
      </c>
      <c r="B71" t="s">
        <v>180</v>
      </c>
      <c r="C71" s="63">
        <v>37081</v>
      </c>
      <c r="D71" s="22">
        <v>0.9706018518518519</v>
      </c>
    </row>
    <row r="72" spans="1:4" ht="12.75">
      <c r="A72" t="s">
        <v>181</v>
      </c>
      <c r="B72" t="s">
        <v>182</v>
      </c>
      <c r="C72" s="63">
        <v>37081</v>
      </c>
      <c r="D72" s="22">
        <v>0.9707291666666666</v>
      </c>
    </row>
    <row r="73" spans="1:4" ht="12.75">
      <c r="A73" t="s">
        <v>183</v>
      </c>
      <c r="B73" t="s">
        <v>184</v>
      </c>
      <c r="C73" s="63">
        <v>37081</v>
      </c>
      <c r="D73" s="22">
        <v>0.9708449074074075</v>
      </c>
    </row>
    <row r="74" spans="1:4" ht="12.75">
      <c r="A74" t="s">
        <v>185</v>
      </c>
      <c r="B74" t="s">
        <v>186</v>
      </c>
      <c r="C74" s="63">
        <v>37081</v>
      </c>
      <c r="D74" s="22">
        <v>0.9709606481481482</v>
      </c>
    </row>
    <row r="75" spans="1:4" ht="12.75">
      <c r="A75" t="s">
        <v>187</v>
      </c>
      <c r="B75" t="s">
        <v>188</v>
      </c>
      <c r="C75" s="63">
        <v>37081</v>
      </c>
      <c r="D75" s="22">
        <v>0.971087962962963</v>
      </c>
    </row>
    <row r="76" spans="1:4" ht="12.75">
      <c r="A76" t="s">
        <v>189</v>
      </c>
      <c r="B76" t="s">
        <v>190</v>
      </c>
      <c r="C76" s="63">
        <v>37081</v>
      </c>
      <c r="D76" s="22">
        <v>0.9712268518518519</v>
      </c>
    </row>
    <row r="77" spans="1:4" ht="12.75">
      <c r="A77" t="s">
        <v>191</v>
      </c>
      <c r="B77" t="s">
        <v>192</v>
      </c>
      <c r="C77" s="63">
        <v>37081</v>
      </c>
      <c r="D77" s="22">
        <v>0.9713425925925926</v>
      </c>
    </row>
    <row r="78" spans="1:4" ht="12.75">
      <c r="A78" t="s">
        <v>193</v>
      </c>
      <c r="B78" t="s">
        <v>194</v>
      </c>
      <c r="C78" s="63">
        <v>37081</v>
      </c>
      <c r="D78" s="22">
        <v>0.9714814814814815</v>
      </c>
    </row>
    <row r="79" spans="1:4" ht="12.75">
      <c r="A79" t="s">
        <v>195</v>
      </c>
      <c r="B79" t="s">
        <v>196</v>
      </c>
      <c r="C79" s="63">
        <v>37081</v>
      </c>
      <c r="D79" s="22">
        <v>0.9716203703703704</v>
      </c>
    </row>
    <row r="80" spans="1:4" ht="12.75">
      <c r="A80" t="s">
        <v>197</v>
      </c>
      <c r="B80" t="s">
        <v>198</v>
      </c>
      <c r="C80" s="63">
        <v>37081</v>
      </c>
      <c r="D80" s="22">
        <v>0.971736111111111</v>
      </c>
    </row>
    <row r="81" spans="1:4" ht="12.75">
      <c r="A81" t="s">
        <v>199</v>
      </c>
      <c r="B81" t="s">
        <v>200</v>
      </c>
      <c r="C81" s="63">
        <v>37081</v>
      </c>
      <c r="D81" s="22">
        <v>0.971875</v>
      </c>
    </row>
    <row r="82" spans="1:4" ht="12.75">
      <c r="A82" t="s">
        <v>201</v>
      </c>
      <c r="B82" t="s">
        <v>202</v>
      </c>
      <c r="C82" s="63">
        <v>37081</v>
      </c>
      <c r="D82" s="22">
        <v>0.9720138888888888</v>
      </c>
    </row>
    <row r="83" spans="1:4" ht="12.75">
      <c r="A83" t="s">
        <v>203</v>
      </c>
      <c r="B83" t="s">
        <v>204</v>
      </c>
      <c r="C83" s="63">
        <v>37081</v>
      </c>
      <c r="D83" s="22">
        <v>0.9721527777777778</v>
      </c>
    </row>
    <row r="84" spans="1:4" ht="12.75">
      <c r="A84" t="s">
        <v>205</v>
      </c>
      <c r="B84" t="s">
        <v>206</v>
      </c>
      <c r="C84" s="63">
        <v>37081</v>
      </c>
      <c r="D84" s="22">
        <v>0.9722916666666667</v>
      </c>
    </row>
    <row r="85" spans="1:4" ht="12.75">
      <c r="A85" t="s">
        <v>207</v>
      </c>
      <c r="B85" t="s">
        <v>208</v>
      </c>
      <c r="C85" s="63">
        <v>37081</v>
      </c>
      <c r="D85" s="22">
        <v>0.9724189814814815</v>
      </c>
    </row>
    <row r="86" spans="1:4" ht="12.75">
      <c r="A86" t="s">
        <v>209</v>
      </c>
      <c r="B86" t="s">
        <v>210</v>
      </c>
      <c r="C86" s="63">
        <v>37081</v>
      </c>
      <c r="D86" s="22">
        <v>0.9725462962962963</v>
      </c>
    </row>
    <row r="87" spans="1:4" ht="12.75">
      <c r="A87" t="s">
        <v>211</v>
      </c>
      <c r="B87" t="s">
        <v>212</v>
      </c>
      <c r="C87" s="63">
        <v>37081</v>
      </c>
      <c r="D87" s="22">
        <v>0.9726851851851852</v>
      </c>
    </row>
    <row r="88" spans="1:4" ht="12.75">
      <c r="A88" t="s">
        <v>213</v>
      </c>
      <c r="B88" t="s">
        <v>214</v>
      </c>
      <c r="C88" s="63">
        <v>37081</v>
      </c>
      <c r="D88" s="22">
        <v>0.9728125</v>
      </c>
    </row>
    <row r="89" spans="1:4" ht="12.75">
      <c r="A89" t="s">
        <v>215</v>
      </c>
      <c r="B89" t="s">
        <v>216</v>
      </c>
      <c r="C89" s="63">
        <v>37081</v>
      </c>
      <c r="D89" s="22">
        <v>0.9729398148148148</v>
      </c>
    </row>
    <row r="90" spans="1:4" ht="12.75">
      <c r="A90" t="s">
        <v>217</v>
      </c>
      <c r="B90" t="s">
        <v>218</v>
      </c>
      <c r="C90" s="63">
        <v>37081</v>
      </c>
      <c r="D90" s="22">
        <v>0.9730671296296296</v>
      </c>
    </row>
    <row r="91" spans="1:4" ht="12.75">
      <c r="A91" t="s">
        <v>219</v>
      </c>
      <c r="B91" t="s">
        <v>220</v>
      </c>
      <c r="C91" s="63">
        <v>37081</v>
      </c>
      <c r="D91" s="22">
        <v>0.9731944444444444</v>
      </c>
    </row>
    <row r="92" spans="1:4" ht="12.75">
      <c r="A92" t="s">
        <v>221</v>
      </c>
      <c r="B92" t="s">
        <v>222</v>
      </c>
      <c r="C92" s="63">
        <v>37081</v>
      </c>
      <c r="D92" s="22">
        <v>0.9733333333333333</v>
      </c>
    </row>
    <row r="93" spans="1:4" ht="12.75">
      <c r="A93" t="s">
        <v>223</v>
      </c>
      <c r="B93" t="s">
        <v>224</v>
      </c>
      <c r="C93" s="63">
        <v>37081</v>
      </c>
      <c r="D93" s="22">
        <v>0.9734606481481481</v>
      </c>
    </row>
    <row r="94" spans="1:4" ht="12.75">
      <c r="A94" t="s">
        <v>225</v>
      </c>
      <c r="B94" t="s">
        <v>226</v>
      </c>
      <c r="C94" s="63">
        <v>37081</v>
      </c>
      <c r="D94" s="22">
        <v>0.9735879629629629</v>
      </c>
    </row>
    <row r="95" spans="1:4" ht="12.75">
      <c r="A95" t="s">
        <v>227</v>
      </c>
      <c r="B95" t="s">
        <v>228</v>
      </c>
      <c r="C95" s="63">
        <v>37081</v>
      </c>
      <c r="D95" s="22">
        <v>0.9737037037037037</v>
      </c>
    </row>
    <row r="96" spans="1:4" ht="12.75">
      <c r="A96" t="s">
        <v>229</v>
      </c>
      <c r="B96" t="s">
        <v>230</v>
      </c>
      <c r="C96" s="63">
        <v>37081</v>
      </c>
      <c r="D96" s="22">
        <v>0.9738194444444445</v>
      </c>
    </row>
    <row r="97" spans="1:4" ht="12.75">
      <c r="A97" t="s">
        <v>231</v>
      </c>
      <c r="B97" t="s">
        <v>232</v>
      </c>
      <c r="C97" s="63">
        <v>37081</v>
      </c>
      <c r="D97" s="22">
        <v>0.9739583333333334</v>
      </c>
    </row>
    <row r="98" spans="1:4" ht="12.75">
      <c r="A98" t="s">
        <v>233</v>
      </c>
      <c r="B98" t="s">
        <v>234</v>
      </c>
      <c r="C98" s="63">
        <v>37081</v>
      </c>
      <c r="D98" s="22">
        <v>0.9740856481481481</v>
      </c>
    </row>
    <row r="99" spans="1:4" ht="12.75">
      <c r="A99" t="s">
        <v>235</v>
      </c>
      <c r="B99" t="s">
        <v>236</v>
      </c>
      <c r="C99" s="63">
        <v>37081</v>
      </c>
      <c r="D99" s="22">
        <v>0.974224537037037</v>
      </c>
    </row>
    <row r="100" spans="1:4" ht="12.75">
      <c r="A100" t="s">
        <v>237</v>
      </c>
      <c r="B100" t="s">
        <v>238</v>
      </c>
      <c r="C100" s="63">
        <v>37081</v>
      </c>
      <c r="D100" s="22">
        <v>0.9743518518518518</v>
      </c>
    </row>
    <row r="101" spans="1:4" ht="12.75">
      <c r="A101" t="s">
        <v>239</v>
      </c>
      <c r="B101" t="s">
        <v>240</v>
      </c>
      <c r="C101" s="63">
        <v>37081</v>
      </c>
      <c r="D101" s="22">
        <v>0.9744907407407407</v>
      </c>
    </row>
    <row r="102" spans="1:4" ht="12.75">
      <c r="A102" t="s">
        <v>241</v>
      </c>
      <c r="B102" t="s">
        <v>242</v>
      </c>
      <c r="C102" s="63">
        <v>37081</v>
      </c>
      <c r="D102" s="22">
        <v>0.9746180555555556</v>
      </c>
    </row>
    <row r="103" spans="1:4" ht="12.75">
      <c r="A103" t="s">
        <v>243</v>
      </c>
      <c r="B103" t="s">
        <v>244</v>
      </c>
      <c r="C103" s="63">
        <v>37081</v>
      </c>
      <c r="D103" s="22">
        <v>0.9747453703703703</v>
      </c>
    </row>
    <row r="104" spans="1:4" ht="12.75">
      <c r="A104" t="s">
        <v>245</v>
      </c>
      <c r="B104" t="s">
        <v>246</v>
      </c>
      <c r="C104" s="63">
        <v>37081</v>
      </c>
      <c r="D104" s="22">
        <v>0.9748842592592593</v>
      </c>
    </row>
    <row r="105" spans="1:4" ht="12.75">
      <c r="A105" t="s">
        <v>247</v>
      </c>
      <c r="B105" t="s">
        <v>248</v>
      </c>
      <c r="C105" s="63">
        <v>37081</v>
      </c>
      <c r="D105" s="22">
        <v>0.975011574074074</v>
      </c>
    </row>
    <row r="106" spans="1:4" ht="12.75">
      <c r="A106" t="s">
        <v>249</v>
      </c>
      <c r="B106" t="s">
        <v>250</v>
      </c>
      <c r="C106" s="63">
        <v>37081</v>
      </c>
      <c r="D106" s="22">
        <v>0.9751388888888889</v>
      </c>
    </row>
    <row r="107" spans="1:4" ht="12.75">
      <c r="A107" t="s">
        <v>251</v>
      </c>
      <c r="B107" t="s">
        <v>252</v>
      </c>
      <c r="C107" s="63">
        <v>37081</v>
      </c>
      <c r="D107" s="22">
        <v>0.9752777777777778</v>
      </c>
    </row>
    <row r="108" spans="1:4" ht="12.75">
      <c r="A108" t="s">
        <v>253</v>
      </c>
      <c r="B108" t="s">
        <v>254</v>
      </c>
      <c r="C108" s="63">
        <v>37081</v>
      </c>
      <c r="D108" s="22">
        <v>0.9754166666666667</v>
      </c>
    </row>
    <row r="109" spans="1:4" ht="12.75">
      <c r="A109" t="s">
        <v>139</v>
      </c>
      <c r="B109" t="s">
        <v>255</v>
      </c>
      <c r="C109" s="63">
        <v>37081</v>
      </c>
      <c r="D109" s="22">
        <v>0.9755324074074073</v>
      </c>
    </row>
    <row r="110" spans="1:4" ht="12.75">
      <c r="A110" t="s">
        <v>256</v>
      </c>
      <c r="B110" t="s">
        <v>257</v>
      </c>
      <c r="C110" s="63">
        <v>37081</v>
      </c>
      <c r="D110" s="22">
        <v>0.9756597222222222</v>
      </c>
    </row>
    <row r="111" spans="1:4" ht="12.75">
      <c r="A111" t="s">
        <v>258</v>
      </c>
      <c r="B111" t="s">
        <v>259</v>
      </c>
      <c r="C111" s="63">
        <v>37081</v>
      </c>
      <c r="D111" s="22">
        <v>0.9757870370370371</v>
      </c>
    </row>
    <row r="112" spans="1:4" ht="12.75">
      <c r="A112" t="s">
        <v>260</v>
      </c>
      <c r="B112" t="s">
        <v>261</v>
      </c>
      <c r="C112" s="63">
        <v>37081</v>
      </c>
      <c r="D112" s="22">
        <v>0.9759027777777778</v>
      </c>
    </row>
    <row r="113" spans="1:4" ht="12.75">
      <c r="A113" t="s">
        <v>262</v>
      </c>
      <c r="B113" t="s">
        <v>263</v>
      </c>
      <c r="C113" s="63">
        <v>37081</v>
      </c>
      <c r="D113" s="22">
        <v>0.9760416666666667</v>
      </c>
    </row>
    <row r="114" spans="1:4" ht="12.75">
      <c r="A114" t="s">
        <v>264</v>
      </c>
      <c r="B114" t="s">
        <v>265</v>
      </c>
      <c r="C114" s="63">
        <v>37081</v>
      </c>
      <c r="D114" s="22">
        <v>0.9761805555555556</v>
      </c>
    </row>
    <row r="115" spans="1:4" ht="12.75">
      <c r="A115" t="s">
        <v>266</v>
      </c>
      <c r="B115" t="s">
        <v>267</v>
      </c>
      <c r="C115" s="63">
        <v>37081</v>
      </c>
      <c r="D115" s="22">
        <v>0.9763078703703704</v>
      </c>
    </row>
    <row r="116" spans="1:4" ht="12.75">
      <c r="A116" t="s">
        <v>268</v>
      </c>
      <c r="B116" t="s">
        <v>269</v>
      </c>
      <c r="C116" s="63">
        <v>37081</v>
      </c>
      <c r="D116" s="22">
        <v>0.9764467592592593</v>
      </c>
    </row>
    <row r="117" spans="1:4" ht="12.75">
      <c r="A117" t="s">
        <v>270</v>
      </c>
      <c r="B117" t="s">
        <v>271</v>
      </c>
      <c r="C117" s="63">
        <v>37081</v>
      </c>
      <c r="D117" s="22">
        <v>0.9765740740740741</v>
      </c>
    </row>
    <row r="118" spans="1:4" ht="12.75">
      <c r="A118" t="s">
        <v>272</v>
      </c>
      <c r="B118" t="s">
        <v>273</v>
      </c>
      <c r="C118" s="63">
        <v>37081</v>
      </c>
      <c r="D118" s="22">
        <v>0.9767129629629631</v>
      </c>
    </row>
    <row r="119" spans="1:4" ht="12.75">
      <c r="A119" t="s">
        <v>274</v>
      </c>
      <c r="B119" t="s">
        <v>275</v>
      </c>
      <c r="C119" s="63">
        <v>37081</v>
      </c>
      <c r="D119" s="22">
        <v>0.9768402777777778</v>
      </c>
    </row>
    <row r="120" spans="1:4" ht="12.75">
      <c r="A120" t="s">
        <v>276</v>
      </c>
      <c r="B120" t="s">
        <v>277</v>
      </c>
      <c r="C120" s="63">
        <v>37081</v>
      </c>
      <c r="D120" s="22">
        <v>0.9769675925925926</v>
      </c>
    </row>
    <row r="121" spans="1:4" ht="12.75">
      <c r="A121" t="s">
        <v>278</v>
      </c>
      <c r="B121" t="s">
        <v>279</v>
      </c>
      <c r="C121" s="63">
        <v>37081</v>
      </c>
      <c r="D121" s="22">
        <v>0.9770949074074075</v>
      </c>
    </row>
    <row r="122" spans="1:4" ht="12.75">
      <c r="A122" t="s">
        <v>280</v>
      </c>
      <c r="B122" t="s">
        <v>281</v>
      </c>
      <c r="C122" s="63">
        <v>37081</v>
      </c>
      <c r="D122" s="22">
        <v>0.9772222222222222</v>
      </c>
    </row>
    <row r="123" spans="1:4" ht="12.75">
      <c r="A123" t="s">
        <v>282</v>
      </c>
      <c r="B123" t="s">
        <v>283</v>
      </c>
      <c r="C123" s="63">
        <v>37081</v>
      </c>
      <c r="D123" s="22">
        <v>0.9773611111111111</v>
      </c>
    </row>
    <row r="124" spans="1:4" ht="12.75">
      <c r="A124" t="s">
        <v>284</v>
      </c>
      <c r="B124" t="s">
        <v>285</v>
      </c>
      <c r="C124" s="63">
        <v>37081</v>
      </c>
      <c r="D124" s="22">
        <v>0.9775347222222223</v>
      </c>
    </row>
    <row r="125" spans="1:4" ht="12.75">
      <c r="A125" t="s">
        <v>286</v>
      </c>
      <c r="B125" t="s">
        <v>287</v>
      </c>
      <c r="C125" s="63">
        <v>37081</v>
      </c>
      <c r="D125" s="22">
        <v>0.9776504629629629</v>
      </c>
    </row>
    <row r="126" spans="1:4" ht="12.75">
      <c r="A126" t="s">
        <v>288</v>
      </c>
      <c r="B126" t="s">
        <v>289</v>
      </c>
      <c r="C126" s="63">
        <v>37081</v>
      </c>
      <c r="D126" s="22">
        <v>0.9778125</v>
      </c>
    </row>
    <row r="127" spans="1:4" ht="12.75">
      <c r="A127" t="s">
        <v>290</v>
      </c>
      <c r="B127" t="s">
        <v>291</v>
      </c>
      <c r="C127" s="63">
        <v>37081</v>
      </c>
      <c r="D127" s="22">
        <v>0.9779282407407407</v>
      </c>
    </row>
    <row r="128" spans="1:4" ht="12.75">
      <c r="A128" t="s">
        <v>292</v>
      </c>
      <c r="B128" t="s">
        <v>293</v>
      </c>
      <c r="C128" s="63">
        <v>37081</v>
      </c>
      <c r="D128" s="22">
        <v>0.9780555555555556</v>
      </c>
    </row>
    <row r="129" spans="1:4" ht="12.75">
      <c r="A129" t="s">
        <v>294</v>
      </c>
      <c r="B129" t="s">
        <v>295</v>
      </c>
      <c r="C129" s="63">
        <v>37081</v>
      </c>
      <c r="D129" s="22">
        <v>0.9781944444444445</v>
      </c>
    </row>
    <row r="130" spans="1:4" ht="12.75">
      <c r="A130" t="s">
        <v>296</v>
      </c>
      <c r="B130" t="s">
        <v>297</v>
      </c>
      <c r="C130" s="63">
        <v>37081</v>
      </c>
      <c r="D130" s="22">
        <v>0.9783101851851851</v>
      </c>
    </row>
    <row r="131" spans="1:4" ht="12.75">
      <c r="A131" t="s">
        <v>298</v>
      </c>
      <c r="B131" t="s">
        <v>299</v>
      </c>
      <c r="C131" s="63">
        <v>37081</v>
      </c>
      <c r="D131" s="22">
        <v>0.9784375</v>
      </c>
    </row>
    <row r="132" spans="1:4" ht="12.75">
      <c r="A132" t="s">
        <v>300</v>
      </c>
      <c r="B132" t="s">
        <v>301</v>
      </c>
      <c r="C132" s="63">
        <v>37081</v>
      </c>
      <c r="D132" s="22">
        <v>0.9785763888888889</v>
      </c>
    </row>
    <row r="133" spans="1:4" ht="12.75">
      <c r="A133" t="s">
        <v>302</v>
      </c>
      <c r="B133" t="s">
        <v>303</v>
      </c>
      <c r="C133" s="63">
        <v>37081</v>
      </c>
      <c r="D133" s="22">
        <v>0.9787037037037036</v>
      </c>
    </row>
    <row r="134" spans="1:4" ht="12.75">
      <c r="A134" t="s">
        <v>304</v>
      </c>
      <c r="B134" t="s">
        <v>305</v>
      </c>
      <c r="C134" s="63">
        <v>37081</v>
      </c>
      <c r="D134" s="22">
        <v>0.9788310185185186</v>
      </c>
    </row>
    <row r="135" spans="1:4" ht="12.75">
      <c r="A135" t="s">
        <v>306</v>
      </c>
      <c r="B135" t="s">
        <v>307</v>
      </c>
      <c r="C135" s="63">
        <v>37081</v>
      </c>
      <c r="D135" s="22">
        <v>0.9789467592592592</v>
      </c>
    </row>
    <row r="136" spans="1:4" ht="12.75">
      <c r="A136" t="s">
        <v>308</v>
      </c>
      <c r="B136" t="s">
        <v>309</v>
      </c>
      <c r="C136" s="63">
        <v>37081</v>
      </c>
      <c r="D136" s="22">
        <v>0.9790856481481481</v>
      </c>
    </row>
    <row r="137" spans="1:4" ht="12.75">
      <c r="A137" t="s">
        <v>310</v>
      </c>
      <c r="B137" t="s">
        <v>311</v>
      </c>
      <c r="C137" s="63">
        <v>37081</v>
      </c>
      <c r="D137" s="22">
        <v>0.979212962962963</v>
      </c>
    </row>
    <row r="138" spans="1:4" ht="12.75">
      <c r="A138" t="s">
        <v>312</v>
      </c>
      <c r="B138" t="s">
        <v>313</v>
      </c>
      <c r="C138" s="63">
        <v>37081</v>
      </c>
      <c r="D138" s="22">
        <v>0.9793402777777778</v>
      </c>
    </row>
    <row r="139" spans="1:4" ht="12.75">
      <c r="A139" t="s">
        <v>314</v>
      </c>
      <c r="B139" t="s">
        <v>315</v>
      </c>
      <c r="C139" s="63">
        <v>37081</v>
      </c>
      <c r="D139" s="22">
        <v>0.9794560185185185</v>
      </c>
    </row>
    <row r="140" spans="1:4" ht="12.75">
      <c r="A140" t="s">
        <v>316</v>
      </c>
      <c r="B140" t="s">
        <v>317</v>
      </c>
      <c r="C140" s="63">
        <v>37081</v>
      </c>
      <c r="D140" s="22">
        <v>0.9795949074074074</v>
      </c>
    </row>
    <row r="141" spans="1:4" ht="12.75">
      <c r="A141" t="s">
        <v>318</v>
      </c>
      <c r="B141" t="s">
        <v>319</v>
      </c>
      <c r="C141" s="63">
        <v>37081</v>
      </c>
      <c r="D141" s="22">
        <v>0.9797222222222222</v>
      </c>
    </row>
    <row r="142" spans="1:4" ht="12.75">
      <c r="A142" t="s">
        <v>320</v>
      </c>
      <c r="B142" t="s">
        <v>321</v>
      </c>
      <c r="C142" s="63">
        <v>37081</v>
      </c>
      <c r="D142" s="22">
        <v>0.9798495370370371</v>
      </c>
    </row>
    <row r="143" spans="1:4" ht="12.75">
      <c r="A143" t="s">
        <v>322</v>
      </c>
      <c r="B143" t="s">
        <v>323</v>
      </c>
      <c r="C143" s="63">
        <v>37081</v>
      </c>
      <c r="D143" s="22">
        <v>0.9799768518518519</v>
      </c>
    </row>
    <row r="144" spans="1:4" ht="12.75">
      <c r="A144" t="s">
        <v>324</v>
      </c>
      <c r="B144" t="s">
        <v>325</v>
      </c>
      <c r="C144" s="63">
        <v>37081</v>
      </c>
      <c r="D144" s="22">
        <v>0.9801041666666667</v>
      </c>
    </row>
    <row r="145" spans="1:4" ht="12.75">
      <c r="A145" t="s">
        <v>326</v>
      </c>
      <c r="B145" t="s">
        <v>327</v>
      </c>
      <c r="C145" s="63">
        <v>37081</v>
      </c>
      <c r="D145" s="22">
        <v>0.9802430555555556</v>
      </c>
    </row>
    <row r="146" spans="1:4" ht="12.75">
      <c r="A146" t="s">
        <v>328</v>
      </c>
      <c r="B146" t="s">
        <v>329</v>
      </c>
      <c r="C146" s="63">
        <v>37081</v>
      </c>
      <c r="D146" s="22">
        <v>0.9803587962962963</v>
      </c>
    </row>
    <row r="147" spans="1:4" ht="12.75">
      <c r="A147" t="s">
        <v>330</v>
      </c>
      <c r="B147" t="s">
        <v>331</v>
      </c>
      <c r="C147" s="63">
        <v>37081</v>
      </c>
      <c r="D147" s="22">
        <v>0.980474537037037</v>
      </c>
    </row>
    <row r="148" spans="1:4" ht="12.75">
      <c r="A148" t="s">
        <v>332</v>
      </c>
      <c r="B148" t="s">
        <v>333</v>
      </c>
      <c r="C148" s="63">
        <v>37081</v>
      </c>
      <c r="D148" s="22">
        <v>0.9806134259259259</v>
      </c>
    </row>
    <row r="149" spans="1:4" ht="12.75">
      <c r="A149" t="s">
        <v>334</v>
      </c>
      <c r="B149" t="s">
        <v>335</v>
      </c>
      <c r="C149" s="63">
        <v>37081</v>
      </c>
      <c r="D149" s="22">
        <v>0.9807523148148148</v>
      </c>
    </row>
    <row r="150" spans="1:4" ht="12.75">
      <c r="A150" t="s">
        <v>336</v>
      </c>
      <c r="B150" t="s">
        <v>337</v>
      </c>
      <c r="C150" s="63">
        <v>37081</v>
      </c>
      <c r="D150" s="22">
        <v>0.9808796296296296</v>
      </c>
    </row>
    <row r="151" spans="1:4" ht="12.75">
      <c r="A151" t="s">
        <v>338</v>
      </c>
      <c r="B151" t="s">
        <v>339</v>
      </c>
      <c r="C151" s="63">
        <v>37081</v>
      </c>
      <c r="D151" s="22">
        <v>0.9810069444444444</v>
      </c>
    </row>
    <row r="152" spans="1:4" ht="12.75">
      <c r="A152" t="s">
        <v>340</v>
      </c>
      <c r="B152" t="s">
        <v>341</v>
      </c>
      <c r="C152" s="63">
        <v>37081</v>
      </c>
      <c r="D152" s="22">
        <v>0.9811342592592592</v>
      </c>
    </row>
    <row r="153" spans="1:4" ht="12.75">
      <c r="A153" t="s">
        <v>342</v>
      </c>
      <c r="B153" t="s">
        <v>343</v>
      </c>
      <c r="C153" s="63">
        <v>37081</v>
      </c>
      <c r="D153" s="22">
        <v>0.98125</v>
      </c>
    </row>
    <row r="154" spans="1:4" ht="12.75">
      <c r="A154" t="s">
        <v>344</v>
      </c>
      <c r="B154" t="s">
        <v>345</v>
      </c>
      <c r="C154" s="63">
        <v>37081</v>
      </c>
      <c r="D154" s="22">
        <v>0.9813773148148148</v>
      </c>
    </row>
    <row r="155" spans="1:4" ht="12.75">
      <c r="A155" t="s">
        <v>346</v>
      </c>
      <c r="B155" t="s">
        <v>347</v>
      </c>
      <c r="C155" s="63">
        <v>37081</v>
      </c>
      <c r="D155" s="22">
        <v>0.9815046296296296</v>
      </c>
    </row>
    <row r="156" spans="1:4" ht="12.75">
      <c r="A156" t="s">
        <v>348</v>
      </c>
      <c r="B156" t="s">
        <v>349</v>
      </c>
      <c r="C156" s="63">
        <v>37081</v>
      </c>
      <c r="D156" s="22">
        <v>0.9816319444444445</v>
      </c>
    </row>
    <row r="157" spans="1:4" ht="12.75">
      <c r="A157" t="s">
        <v>350</v>
      </c>
      <c r="B157" t="s">
        <v>351</v>
      </c>
      <c r="C157" s="63">
        <v>37081</v>
      </c>
      <c r="D157" s="22">
        <v>0.9817708333333334</v>
      </c>
    </row>
    <row r="158" spans="1:4" ht="12.75">
      <c r="A158" t="s">
        <v>352</v>
      </c>
      <c r="B158" t="s">
        <v>353</v>
      </c>
      <c r="C158" s="63">
        <v>37081</v>
      </c>
      <c r="D158" s="22">
        <v>0.981886574074074</v>
      </c>
    </row>
    <row r="159" spans="1:4" ht="12.75">
      <c r="A159" t="s">
        <v>354</v>
      </c>
      <c r="B159" t="s">
        <v>355</v>
      </c>
      <c r="C159" s="63">
        <v>37081</v>
      </c>
      <c r="D159" s="22">
        <v>0.9820023148148148</v>
      </c>
    </row>
    <row r="160" spans="1:4" ht="12.75">
      <c r="A160" t="s">
        <v>356</v>
      </c>
      <c r="B160" t="s">
        <v>357</v>
      </c>
      <c r="C160" s="63">
        <v>37081</v>
      </c>
      <c r="D160" s="22">
        <v>0.9821180555555555</v>
      </c>
    </row>
    <row r="161" spans="1:4" ht="12.75">
      <c r="A161" t="s">
        <v>358</v>
      </c>
      <c r="B161" t="s">
        <v>359</v>
      </c>
      <c r="C161" s="63">
        <v>37081</v>
      </c>
      <c r="D161" s="22">
        <v>0.9822453703703703</v>
      </c>
    </row>
    <row r="162" spans="1:4" ht="12.75">
      <c r="A162" t="s">
        <v>360</v>
      </c>
      <c r="B162" t="s">
        <v>361</v>
      </c>
      <c r="C162" s="63">
        <v>37081</v>
      </c>
      <c r="D162" s="22">
        <v>0.9823842592592592</v>
      </c>
    </row>
    <row r="163" spans="1:4" ht="12.75">
      <c r="A163" t="s">
        <v>362</v>
      </c>
      <c r="B163" t="s">
        <v>363</v>
      </c>
      <c r="C163" s="63">
        <v>37081</v>
      </c>
      <c r="D163" s="22">
        <v>0.9825115740740741</v>
      </c>
    </row>
    <row r="164" spans="1:4" ht="12.75">
      <c r="A164" t="s">
        <v>364</v>
      </c>
      <c r="B164" t="s">
        <v>365</v>
      </c>
      <c r="C164" s="63">
        <v>37081</v>
      </c>
      <c r="D164" s="22">
        <v>0.9826388888888888</v>
      </c>
    </row>
    <row r="165" spans="1:4" ht="12.75">
      <c r="A165" t="s">
        <v>366</v>
      </c>
      <c r="B165" t="s">
        <v>367</v>
      </c>
      <c r="C165" s="63">
        <v>37081</v>
      </c>
      <c r="D165" s="22">
        <v>0.9827662037037036</v>
      </c>
    </row>
    <row r="166" spans="1:4" ht="12.75">
      <c r="A166" t="s">
        <v>80</v>
      </c>
      <c r="B166" t="s">
        <v>368</v>
      </c>
      <c r="C166" s="63">
        <v>37081</v>
      </c>
      <c r="D166" s="22">
        <v>0.9829050925925925</v>
      </c>
    </row>
    <row r="167" spans="1:4" ht="12.75">
      <c r="A167" t="s">
        <v>369</v>
      </c>
      <c r="B167" t="s">
        <v>370</v>
      </c>
      <c r="C167" s="63">
        <v>37081</v>
      </c>
      <c r="D167" s="22">
        <v>0.9830324074074074</v>
      </c>
    </row>
    <row r="168" spans="1:4" ht="12.75">
      <c r="A168" t="s">
        <v>371</v>
      </c>
      <c r="B168" t="s">
        <v>372</v>
      </c>
      <c r="C168" s="63">
        <v>37081</v>
      </c>
      <c r="D168" s="22">
        <v>0.9831712962962963</v>
      </c>
    </row>
    <row r="169" spans="1:4" ht="12.75">
      <c r="A169" t="s">
        <v>373</v>
      </c>
      <c r="B169" t="s">
        <v>374</v>
      </c>
      <c r="C169" s="63">
        <v>37081</v>
      </c>
      <c r="D169" s="22">
        <v>0.983298611111111</v>
      </c>
    </row>
    <row r="170" spans="1:4" ht="12.75">
      <c r="A170" t="s">
        <v>375</v>
      </c>
      <c r="B170" t="s">
        <v>376</v>
      </c>
      <c r="C170" s="63">
        <v>37081</v>
      </c>
      <c r="D170" s="22">
        <v>0.9834375</v>
      </c>
    </row>
    <row r="171" spans="1:4" ht="12.75">
      <c r="A171" t="s">
        <v>377</v>
      </c>
      <c r="B171" t="s">
        <v>378</v>
      </c>
      <c r="C171" s="63">
        <v>37081</v>
      </c>
      <c r="D171" s="22">
        <v>0.9835532407407408</v>
      </c>
    </row>
    <row r="172" spans="1:4" ht="12.75">
      <c r="A172" t="s">
        <v>379</v>
      </c>
      <c r="B172" t="s">
        <v>380</v>
      </c>
      <c r="C172" s="63">
        <v>37081</v>
      </c>
      <c r="D172" s="22">
        <v>0.9836805555555556</v>
      </c>
    </row>
    <row r="173" spans="1:4" ht="12.75">
      <c r="A173" t="s">
        <v>381</v>
      </c>
      <c r="B173" t="s">
        <v>382</v>
      </c>
      <c r="C173" s="63">
        <v>37081</v>
      </c>
      <c r="D173" s="22">
        <v>0.9838078703703704</v>
      </c>
    </row>
    <row r="174" spans="1:4" ht="12.75">
      <c r="A174" t="s">
        <v>383</v>
      </c>
      <c r="B174" t="s">
        <v>384</v>
      </c>
      <c r="C174" s="63">
        <v>37081</v>
      </c>
      <c r="D174" s="22">
        <v>0.9839351851851852</v>
      </c>
    </row>
    <row r="175" spans="1:4" ht="12.75">
      <c r="A175" t="s">
        <v>79</v>
      </c>
      <c r="B175" t="s">
        <v>385</v>
      </c>
      <c r="C175" s="63">
        <v>37081</v>
      </c>
      <c r="D175" s="22">
        <v>0.9840625</v>
      </c>
    </row>
    <row r="176" spans="1:4" ht="12.75">
      <c r="A176" t="s">
        <v>386</v>
      </c>
      <c r="B176" t="s">
        <v>387</v>
      </c>
      <c r="C176" s="63">
        <v>37081</v>
      </c>
      <c r="D176" s="22">
        <v>0.9841898148148148</v>
      </c>
    </row>
    <row r="177" spans="1:4" ht="12.75">
      <c r="A177" t="s">
        <v>388</v>
      </c>
      <c r="B177" t="s">
        <v>389</v>
      </c>
      <c r="C177" s="63">
        <v>37081</v>
      </c>
      <c r="D177" s="22">
        <v>0.9843402777777778</v>
      </c>
    </row>
    <row r="178" spans="1:4" ht="12.75">
      <c r="A178" t="s">
        <v>390</v>
      </c>
      <c r="B178" t="s">
        <v>391</v>
      </c>
      <c r="C178" s="63">
        <v>37081</v>
      </c>
      <c r="D178" s="22">
        <v>0.9844791666666667</v>
      </c>
    </row>
    <row r="179" spans="1:4" ht="12.75">
      <c r="A179" t="s">
        <v>392</v>
      </c>
      <c r="B179" t="s">
        <v>393</v>
      </c>
      <c r="C179" s="63">
        <v>37081</v>
      </c>
      <c r="D179" s="22">
        <v>0.9846064814814816</v>
      </c>
    </row>
    <row r="180" spans="1:4" ht="12.75">
      <c r="A180" t="s">
        <v>394</v>
      </c>
      <c r="B180" t="s">
        <v>395</v>
      </c>
      <c r="C180" s="63">
        <v>37081</v>
      </c>
      <c r="D180" s="22">
        <v>0.9847337962962963</v>
      </c>
    </row>
    <row r="181" spans="1:4" ht="12.75">
      <c r="A181" t="s">
        <v>396</v>
      </c>
      <c r="B181" t="s">
        <v>397</v>
      </c>
      <c r="C181" s="63">
        <v>37081</v>
      </c>
      <c r="D181" s="22">
        <v>0.9848611111111111</v>
      </c>
    </row>
    <row r="182" spans="1:4" ht="12.75">
      <c r="A182" t="s">
        <v>398</v>
      </c>
      <c r="B182" t="s">
        <v>399</v>
      </c>
      <c r="C182" s="63">
        <v>37081</v>
      </c>
      <c r="D182" s="22">
        <v>0.984988425925926</v>
      </c>
    </row>
    <row r="183" spans="1:4" ht="12.75">
      <c r="A183" t="s">
        <v>400</v>
      </c>
      <c r="B183" t="s">
        <v>401</v>
      </c>
      <c r="C183" s="63">
        <v>37081</v>
      </c>
      <c r="D183" s="22">
        <v>0.9851273148148149</v>
      </c>
    </row>
    <row r="184" spans="1:4" ht="12.75">
      <c r="A184" t="s">
        <v>402</v>
      </c>
      <c r="B184" t="s">
        <v>403</v>
      </c>
      <c r="C184" s="63">
        <v>37081</v>
      </c>
      <c r="D184" s="22">
        <v>0.9852546296296296</v>
      </c>
    </row>
    <row r="185" spans="1:4" ht="12.75">
      <c r="A185" t="s">
        <v>404</v>
      </c>
      <c r="B185" t="s">
        <v>405</v>
      </c>
      <c r="C185" s="63">
        <v>37081</v>
      </c>
      <c r="D185" s="22">
        <v>0.9853819444444444</v>
      </c>
    </row>
    <row r="186" spans="1:4" ht="12.75">
      <c r="A186" t="s">
        <v>406</v>
      </c>
      <c r="B186" t="s">
        <v>407</v>
      </c>
      <c r="C186" s="63">
        <v>37081</v>
      </c>
      <c r="D186" s="22">
        <v>0.9855092592592593</v>
      </c>
    </row>
    <row r="187" spans="1:4" ht="12.75">
      <c r="A187" t="s">
        <v>408</v>
      </c>
      <c r="B187" t="s">
        <v>409</v>
      </c>
      <c r="C187" s="63">
        <v>37081</v>
      </c>
      <c r="D187" s="22">
        <v>0.9856481481481482</v>
      </c>
    </row>
    <row r="188" spans="1:4" ht="12.75">
      <c r="A188" t="s">
        <v>410</v>
      </c>
      <c r="B188" t="s">
        <v>411</v>
      </c>
      <c r="C188" s="63">
        <v>37081</v>
      </c>
      <c r="D188" s="22">
        <v>0.9857754629629629</v>
      </c>
    </row>
    <row r="189" spans="1:4" ht="12.75">
      <c r="A189" t="s">
        <v>412</v>
      </c>
      <c r="B189" t="s">
        <v>413</v>
      </c>
      <c r="C189" s="63">
        <v>37081</v>
      </c>
      <c r="D189" s="22">
        <v>0.9859027777777777</v>
      </c>
    </row>
    <row r="190" spans="1:4" ht="12.75">
      <c r="A190" t="s">
        <v>414</v>
      </c>
      <c r="B190" t="s">
        <v>415</v>
      </c>
      <c r="C190" s="63">
        <v>37081</v>
      </c>
      <c r="D190" s="22">
        <v>0.9860300925925927</v>
      </c>
    </row>
    <row r="191" spans="1:4" ht="12.75">
      <c r="A191" t="s">
        <v>416</v>
      </c>
      <c r="B191" t="s">
        <v>417</v>
      </c>
      <c r="C191" s="63">
        <v>37081</v>
      </c>
      <c r="D191" s="22">
        <v>0.9861458333333334</v>
      </c>
    </row>
    <row r="192" spans="1:4" ht="12.75">
      <c r="A192" t="s">
        <v>418</v>
      </c>
      <c r="B192" t="s">
        <v>419</v>
      </c>
      <c r="C192" s="63">
        <v>37081</v>
      </c>
      <c r="D192" s="22">
        <v>0.9862847222222223</v>
      </c>
    </row>
    <row r="193" spans="1:4" ht="12.75">
      <c r="A193" t="s">
        <v>420</v>
      </c>
      <c r="B193" t="s">
        <v>421</v>
      </c>
      <c r="C193" s="63">
        <v>37081</v>
      </c>
      <c r="D193" s="22">
        <v>0.9864236111111112</v>
      </c>
    </row>
    <row r="194" spans="1:4" ht="12.75">
      <c r="A194" t="s">
        <v>422</v>
      </c>
      <c r="B194" t="s">
        <v>423</v>
      </c>
      <c r="C194" s="63">
        <v>37081</v>
      </c>
      <c r="D194" s="22">
        <v>0.986550925925926</v>
      </c>
    </row>
    <row r="195" spans="1:4" ht="12.75">
      <c r="A195" t="s">
        <v>424</v>
      </c>
      <c r="B195" t="s">
        <v>425</v>
      </c>
      <c r="C195" s="63">
        <v>37081</v>
      </c>
      <c r="D195" s="22">
        <v>0.9866666666666667</v>
      </c>
    </row>
    <row r="196" spans="1:4" ht="12.75">
      <c r="A196" t="s">
        <v>426</v>
      </c>
      <c r="B196" t="s">
        <v>427</v>
      </c>
      <c r="C196" s="63">
        <v>37081</v>
      </c>
      <c r="D196" s="22">
        <v>0.9867939814814815</v>
      </c>
    </row>
    <row r="197" spans="1:4" ht="12.75">
      <c r="A197" t="s">
        <v>428</v>
      </c>
      <c r="B197" t="s">
        <v>429</v>
      </c>
      <c r="C197" s="63">
        <v>37081</v>
      </c>
      <c r="D197" s="22">
        <v>0.9869212962962962</v>
      </c>
    </row>
    <row r="198" spans="1:4" ht="12.75">
      <c r="A198" t="s">
        <v>430</v>
      </c>
      <c r="B198" t="s">
        <v>431</v>
      </c>
      <c r="C198" s="63">
        <v>37081</v>
      </c>
      <c r="D198" s="22">
        <v>0.9870486111111111</v>
      </c>
    </row>
    <row r="199" spans="1:4" ht="12.75">
      <c r="A199" t="s">
        <v>432</v>
      </c>
      <c r="B199" t="s">
        <v>433</v>
      </c>
      <c r="C199" s="63">
        <v>37081</v>
      </c>
      <c r="D199" s="22">
        <v>0.9871875</v>
      </c>
    </row>
    <row r="200" spans="1:4" ht="12.75">
      <c r="A200" t="s">
        <v>434</v>
      </c>
      <c r="B200" t="s">
        <v>435</v>
      </c>
      <c r="C200" s="63">
        <v>37081</v>
      </c>
      <c r="D200" s="22">
        <v>0.9873148148148148</v>
      </c>
    </row>
    <row r="201" spans="1:4" ht="12.75">
      <c r="A201" t="s">
        <v>436</v>
      </c>
      <c r="B201" t="s">
        <v>437</v>
      </c>
      <c r="C201" s="63">
        <v>37081</v>
      </c>
      <c r="D201" s="22">
        <v>0.9874421296296297</v>
      </c>
    </row>
    <row r="202" spans="1:4" ht="12.75">
      <c r="A202" t="s">
        <v>438</v>
      </c>
      <c r="B202" t="s">
        <v>439</v>
      </c>
      <c r="C202" s="63">
        <v>37081</v>
      </c>
      <c r="D202" s="22">
        <v>0.9875810185185184</v>
      </c>
    </row>
    <row r="203" spans="1:4" ht="12.75">
      <c r="A203" t="s">
        <v>440</v>
      </c>
      <c r="B203" t="s">
        <v>441</v>
      </c>
      <c r="C203" s="63">
        <v>37081</v>
      </c>
      <c r="D203" s="22">
        <v>0.9877199074074073</v>
      </c>
    </row>
    <row r="204" spans="1:4" ht="12.75">
      <c r="A204" t="s">
        <v>442</v>
      </c>
      <c r="B204" t="s">
        <v>443</v>
      </c>
      <c r="C204" s="63">
        <v>37081</v>
      </c>
      <c r="D204" s="22">
        <v>0.9878472222222222</v>
      </c>
    </row>
    <row r="205" spans="1:4" ht="12.75">
      <c r="A205" t="s">
        <v>444</v>
      </c>
      <c r="B205" t="s">
        <v>445</v>
      </c>
      <c r="C205" s="63">
        <v>37081</v>
      </c>
      <c r="D205" s="22">
        <v>0.987974537037037</v>
      </c>
    </row>
    <row r="206" spans="1:4" ht="12.75">
      <c r="A206" t="s">
        <v>446</v>
      </c>
      <c r="B206" t="s">
        <v>447</v>
      </c>
      <c r="C206" s="63">
        <v>37081</v>
      </c>
      <c r="D206" s="22">
        <v>0.9881134259259259</v>
      </c>
    </row>
    <row r="207" spans="1:4" ht="12.75">
      <c r="A207" t="s">
        <v>448</v>
      </c>
      <c r="B207" t="s">
        <v>449</v>
      </c>
      <c r="C207" s="63">
        <v>37081</v>
      </c>
      <c r="D207" s="22">
        <v>0.9882407407407406</v>
      </c>
    </row>
    <row r="208" spans="1:4" ht="12.75">
      <c r="A208" t="s">
        <v>450</v>
      </c>
      <c r="B208" t="s">
        <v>451</v>
      </c>
      <c r="C208" s="63">
        <v>37081</v>
      </c>
      <c r="D208" s="22">
        <v>0.9883680555555556</v>
      </c>
    </row>
    <row r="209" spans="1:4" ht="12.75">
      <c r="A209" t="s">
        <v>452</v>
      </c>
      <c r="B209" t="s">
        <v>453</v>
      </c>
      <c r="C209" s="63">
        <v>37081</v>
      </c>
      <c r="D209" s="22">
        <v>0.9885069444444444</v>
      </c>
    </row>
    <row r="210" spans="1:4" ht="12.75">
      <c r="A210" t="s">
        <v>454</v>
      </c>
      <c r="B210" t="s">
        <v>455</v>
      </c>
      <c r="C210" s="63">
        <v>37081</v>
      </c>
      <c r="D210" s="22">
        <v>0.9886458333333333</v>
      </c>
    </row>
    <row r="211" spans="1:4" ht="12.75">
      <c r="A211" t="s">
        <v>456</v>
      </c>
      <c r="B211" t="s">
        <v>457</v>
      </c>
      <c r="C211" s="63">
        <v>37081</v>
      </c>
      <c r="D211" s="22">
        <v>0.9887731481481481</v>
      </c>
    </row>
    <row r="212" spans="1:4" ht="12.75">
      <c r="A212" t="s">
        <v>458</v>
      </c>
      <c r="B212" t="s">
        <v>459</v>
      </c>
      <c r="C212" s="63">
        <v>37081</v>
      </c>
      <c r="D212" s="22">
        <v>0.9889004629629629</v>
      </c>
    </row>
    <row r="213" spans="1:4" ht="12.75">
      <c r="A213" t="s">
        <v>460</v>
      </c>
      <c r="B213" t="s">
        <v>461</v>
      </c>
      <c r="C213" s="63">
        <v>37081</v>
      </c>
      <c r="D213" s="22">
        <v>0.9890162037037037</v>
      </c>
    </row>
    <row r="214" spans="1:4" ht="12.75">
      <c r="A214" t="s">
        <v>462</v>
      </c>
      <c r="B214" t="s">
        <v>463</v>
      </c>
      <c r="C214" s="63">
        <v>37081</v>
      </c>
      <c r="D214" s="22">
        <v>0.9891435185185186</v>
      </c>
    </row>
    <row r="215" spans="1:4" ht="12.75">
      <c r="A215" t="s">
        <v>464</v>
      </c>
      <c r="B215" t="s">
        <v>465</v>
      </c>
      <c r="C215" s="63">
        <v>37081</v>
      </c>
      <c r="D215" s="22">
        <v>0.9892708333333333</v>
      </c>
    </row>
    <row r="216" spans="1:4" ht="12.75">
      <c r="A216" t="s">
        <v>466</v>
      </c>
      <c r="B216" t="s">
        <v>467</v>
      </c>
      <c r="C216" s="63">
        <v>37081</v>
      </c>
      <c r="D216" s="22">
        <v>0.9893981481481481</v>
      </c>
    </row>
    <row r="217" spans="1:4" ht="12.75">
      <c r="A217" t="s">
        <v>468</v>
      </c>
      <c r="B217" t="s">
        <v>469</v>
      </c>
      <c r="C217" s="63">
        <v>37081</v>
      </c>
      <c r="D217" s="22">
        <v>0.989525462962963</v>
      </c>
    </row>
    <row r="218" spans="1:4" ht="12.75">
      <c r="A218" t="s">
        <v>470</v>
      </c>
      <c r="B218" t="s">
        <v>471</v>
      </c>
      <c r="C218" s="63">
        <v>37081</v>
      </c>
      <c r="D218" s="22">
        <v>0.9896643518518519</v>
      </c>
    </row>
    <row r="219" spans="1:4" ht="12.75">
      <c r="A219" t="s">
        <v>472</v>
      </c>
      <c r="B219" t="s">
        <v>473</v>
      </c>
      <c r="C219" s="63">
        <v>37081</v>
      </c>
      <c r="D219" s="22">
        <v>0.9897916666666666</v>
      </c>
    </row>
    <row r="220" spans="1:4" ht="12.75">
      <c r="A220" t="s">
        <v>474</v>
      </c>
      <c r="B220" t="s">
        <v>475</v>
      </c>
      <c r="C220" s="63">
        <v>37081</v>
      </c>
      <c r="D220" s="22">
        <v>0.9899305555555555</v>
      </c>
    </row>
    <row r="221" spans="1:4" ht="12.75">
      <c r="A221" t="s">
        <v>476</v>
      </c>
      <c r="B221" t="s">
        <v>477</v>
      </c>
      <c r="C221" s="63">
        <v>37081</v>
      </c>
      <c r="D221" s="22">
        <v>0.9900578703703703</v>
      </c>
    </row>
    <row r="222" spans="1:4" ht="12.75">
      <c r="A222" t="s">
        <v>478</v>
      </c>
      <c r="B222" t="s">
        <v>479</v>
      </c>
      <c r="C222" s="63">
        <v>37081</v>
      </c>
      <c r="D222" s="22">
        <v>0.9901967592592592</v>
      </c>
    </row>
    <row r="223" spans="1:4" ht="12.75">
      <c r="A223" t="s">
        <v>480</v>
      </c>
      <c r="B223" t="s">
        <v>481</v>
      </c>
      <c r="C223" s="63">
        <v>37081</v>
      </c>
      <c r="D223" s="22">
        <v>0.9903240740740741</v>
      </c>
    </row>
    <row r="224" spans="1:4" ht="12.75">
      <c r="A224" t="s">
        <v>482</v>
      </c>
      <c r="B224" t="s">
        <v>483</v>
      </c>
      <c r="C224" s="63">
        <v>37081</v>
      </c>
      <c r="D224" s="22">
        <v>0.990462962962963</v>
      </c>
    </row>
    <row r="225" spans="1:4" ht="12.75">
      <c r="A225" t="s">
        <v>484</v>
      </c>
      <c r="B225" t="s">
        <v>485</v>
      </c>
      <c r="C225" s="63">
        <v>37081</v>
      </c>
      <c r="D225" s="22">
        <v>0.9905902777777778</v>
      </c>
    </row>
    <row r="226" spans="1:4" ht="12.75">
      <c r="A226" t="s">
        <v>486</v>
      </c>
      <c r="B226" t="s">
        <v>487</v>
      </c>
      <c r="C226" s="63">
        <v>37081</v>
      </c>
      <c r="D226" s="22">
        <v>0.9907407407407408</v>
      </c>
    </row>
    <row r="227" spans="1:4" ht="12.75">
      <c r="A227" t="s">
        <v>488</v>
      </c>
      <c r="B227" t="s">
        <v>489</v>
      </c>
      <c r="C227" s="63">
        <v>37081</v>
      </c>
      <c r="D227" s="22">
        <v>0.9908796296296297</v>
      </c>
    </row>
    <row r="228" spans="1:4" ht="12.75">
      <c r="A228" t="s">
        <v>490</v>
      </c>
      <c r="B228" t="s">
        <v>491</v>
      </c>
      <c r="C228" s="63">
        <v>37081</v>
      </c>
      <c r="D228" s="22">
        <v>0.9910069444444445</v>
      </c>
    </row>
    <row r="229" spans="1:4" ht="12.75">
      <c r="A229" t="s">
        <v>492</v>
      </c>
      <c r="B229" t="s">
        <v>493</v>
      </c>
      <c r="C229" s="63">
        <v>37081</v>
      </c>
      <c r="D229" s="22">
        <v>0.9911342592592592</v>
      </c>
    </row>
    <row r="230" spans="1:4" ht="12.75">
      <c r="A230" t="s">
        <v>494</v>
      </c>
      <c r="B230" t="s">
        <v>495</v>
      </c>
      <c r="C230" s="63">
        <v>37081</v>
      </c>
      <c r="D230" s="22">
        <v>0.9912615740740741</v>
      </c>
    </row>
    <row r="231" spans="1:4" ht="12.75">
      <c r="A231" t="s">
        <v>496</v>
      </c>
      <c r="B231" t="s">
        <v>497</v>
      </c>
      <c r="C231" s="63">
        <v>37081</v>
      </c>
      <c r="D231" s="22">
        <v>0.9913888888888889</v>
      </c>
    </row>
    <row r="232" spans="1:4" ht="12.75">
      <c r="A232" t="s">
        <v>498</v>
      </c>
      <c r="B232" t="s">
        <v>499</v>
      </c>
      <c r="C232" s="63">
        <v>37081</v>
      </c>
      <c r="D232" s="22">
        <v>0.9915277777777778</v>
      </c>
    </row>
    <row r="233" spans="1:4" ht="12.75">
      <c r="A233" t="s">
        <v>500</v>
      </c>
      <c r="B233" t="s">
        <v>501</v>
      </c>
      <c r="C233" s="63">
        <v>37081</v>
      </c>
      <c r="D233" s="22">
        <v>0.9916550925925925</v>
      </c>
    </row>
    <row r="234" spans="1:4" ht="12.75">
      <c r="A234" t="s">
        <v>502</v>
      </c>
      <c r="B234" t="s">
        <v>503</v>
      </c>
      <c r="C234" s="63">
        <v>37081</v>
      </c>
      <c r="D234" s="22">
        <v>0.9917939814814815</v>
      </c>
    </row>
    <row r="235" spans="1:4" ht="12.75">
      <c r="A235" t="s">
        <v>504</v>
      </c>
      <c r="B235" t="s">
        <v>505</v>
      </c>
      <c r="C235" s="63">
        <v>37081</v>
      </c>
      <c r="D235" s="22">
        <v>0.9919212962962963</v>
      </c>
    </row>
    <row r="236" spans="1:4" ht="12.75">
      <c r="A236" t="s">
        <v>506</v>
      </c>
      <c r="B236" t="s">
        <v>507</v>
      </c>
      <c r="C236" s="63">
        <v>37081</v>
      </c>
      <c r="D236" s="22">
        <v>0.9920486111111111</v>
      </c>
    </row>
    <row r="237" spans="1:4" ht="12.75">
      <c r="A237" t="s">
        <v>508</v>
      </c>
      <c r="B237" t="s">
        <v>509</v>
      </c>
      <c r="C237" s="63">
        <v>37081</v>
      </c>
      <c r="D237" s="22">
        <v>0.9921875</v>
      </c>
    </row>
    <row r="238" spans="1:4" ht="12.75">
      <c r="A238" t="s">
        <v>510</v>
      </c>
      <c r="B238" t="s">
        <v>511</v>
      </c>
      <c r="C238" s="63">
        <v>37081</v>
      </c>
      <c r="D238" s="22">
        <v>0.9923032407407407</v>
      </c>
    </row>
    <row r="239" spans="1:4" ht="12.75">
      <c r="A239" t="s">
        <v>512</v>
      </c>
      <c r="B239" t="s">
        <v>513</v>
      </c>
      <c r="C239" s="63">
        <v>37081</v>
      </c>
      <c r="D239" s="22">
        <v>0.9924421296296296</v>
      </c>
    </row>
    <row r="240" spans="1:4" ht="12.75">
      <c r="A240" t="s">
        <v>514</v>
      </c>
      <c r="B240" t="s">
        <v>515</v>
      </c>
      <c r="C240" s="63">
        <v>37081</v>
      </c>
      <c r="D240" s="22">
        <v>0.9925810185185185</v>
      </c>
    </row>
    <row r="241" spans="1:4" ht="12.75">
      <c r="A241" t="s">
        <v>516</v>
      </c>
      <c r="B241" t="s">
        <v>517</v>
      </c>
      <c r="C241" s="63">
        <v>37081</v>
      </c>
      <c r="D241" s="22">
        <v>0.9927199074074075</v>
      </c>
    </row>
    <row r="242" spans="1:4" ht="12.75">
      <c r="A242" t="s">
        <v>518</v>
      </c>
      <c r="B242" t="s">
        <v>519</v>
      </c>
      <c r="C242" s="63">
        <v>37081</v>
      </c>
      <c r="D242" s="22">
        <v>0.9928356481481481</v>
      </c>
    </row>
    <row r="243" spans="1:4" ht="12.75">
      <c r="A243" t="s">
        <v>520</v>
      </c>
      <c r="B243" t="s">
        <v>521</v>
      </c>
      <c r="C243" s="63">
        <v>37081</v>
      </c>
      <c r="D243" s="22">
        <v>0.992974537037037</v>
      </c>
    </row>
    <row r="244" spans="1:4" ht="12.75">
      <c r="A244" t="s">
        <v>522</v>
      </c>
      <c r="B244" t="s">
        <v>523</v>
      </c>
      <c r="C244" s="63">
        <v>37081</v>
      </c>
      <c r="D244" s="22">
        <v>0.9930902777777778</v>
      </c>
    </row>
    <row r="245" spans="1:4" ht="12.75">
      <c r="A245" t="s">
        <v>524</v>
      </c>
      <c r="B245" t="s">
        <v>525</v>
      </c>
      <c r="C245" s="63">
        <v>37081</v>
      </c>
      <c r="D245" s="22">
        <v>0.9932175925925927</v>
      </c>
    </row>
    <row r="246" spans="1:4" ht="12.75">
      <c r="A246" t="s">
        <v>526</v>
      </c>
      <c r="B246" t="s">
        <v>527</v>
      </c>
      <c r="C246" s="63">
        <v>37081</v>
      </c>
      <c r="D246" s="22">
        <v>0.9933564814814814</v>
      </c>
    </row>
    <row r="247" spans="1:4" ht="12.75">
      <c r="A247" t="s">
        <v>528</v>
      </c>
      <c r="B247" t="s">
        <v>529</v>
      </c>
      <c r="C247" s="63">
        <v>37081</v>
      </c>
      <c r="D247" s="22">
        <v>0.9934722222222222</v>
      </c>
    </row>
    <row r="248" spans="1:4" ht="12.75">
      <c r="A248" t="s">
        <v>530</v>
      </c>
      <c r="B248" t="s">
        <v>531</v>
      </c>
      <c r="C248" s="63">
        <v>37081</v>
      </c>
      <c r="D248" s="22">
        <v>0.9935995370370371</v>
      </c>
    </row>
    <row r="249" spans="1:4" ht="12.75">
      <c r="A249" t="s">
        <v>532</v>
      </c>
      <c r="B249" t="s">
        <v>533</v>
      </c>
      <c r="C249" s="63">
        <v>37081</v>
      </c>
      <c r="D249" s="22">
        <v>0.993738425925926</v>
      </c>
    </row>
    <row r="250" spans="1:4" ht="12.75">
      <c r="A250" t="s">
        <v>534</v>
      </c>
      <c r="B250" t="s">
        <v>535</v>
      </c>
      <c r="C250" s="63">
        <v>37081</v>
      </c>
      <c r="D250" s="22">
        <v>0.9938657407407407</v>
      </c>
    </row>
    <row r="251" spans="1:4" ht="12.75">
      <c r="A251" t="s">
        <v>536</v>
      </c>
      <c r="B251" t="s">
        <v>537</v>
      </c>
      <c r="C251" s="63">
        <v>37081</v>
      </c>
      <c r="D251" s="22">
        <v>0.9939930555555555</v>
      </c>
    </row>
    <row r="252" spans="1:4" ht="12.75">
      <c r="A252" t="s">
        <v>538</v>
      </c>
      <c r="B252" t="s">
        <v>539</v>
      </c>
      <c r="C252" s="63">
        <v>37081</v>
      </c>
      <c r="D252" s="22">
        <v>0.9941203703703704</v>
      </c>
    </row>
    <row r="253" spans="1:4" ht="12.75">
      <c r="A253" t="s">
        <v>540</v>
      </c>
      <c r="B253" t="s">
        <v>541</v>
      </c>
      <c r="C253" s="63">
        <v>37081</v>
      </c>
      <c r="D253" s="22">
        <v>0.9942592592592593</v>
      </c>
    </row>
    <row r="254" spans="1:4" ht="12.75">
      <c r="A254" t="s">
        <v>542</v>
      </c>
      <c r="B254" t="s">
        <v>543</v>
      </c>
      <c r="C254" s="63">
        <v>37081</v>
      </c>
      <c r="D254" s="22">
        <v>0.9943981481481482</v>
      </c>
    </row>
    <row r="255" spans="1:4" ht="12.75">
      <c r="A255" t="s">
        <v>544</v>
      </c>
      <c r="B255" t="s">
        <v>545</v>
      </c>
      <c r="C255" s="63">
        <v>37081</v>
      </c>
      <c r="D255" s="22">
        <v>0.994525462962963</v>
      </c>
    </row>
    <row r="256" spans="1:4" ht="12.75">
      <c r="A256" t="s">
        <v>546</v>
      </c>
      <c r="B256" t="s">
        <v>547</v>
      </c>
      <c r="C256" s="63">
        <v>37081</v>
      </c>
      <c r="D256" s="22">
        <v>0.9946643518518519</v>
      </c>
    </row>
    <row r="257" spans="1:4" ht="12.75">
      <c r="A257" t="s">
        <v>548</v>
      </c>
      <c r="B257" t="s">
        <v>549</v>
      </c>
      <c r="C257" s="63">
        <v>37081</v>
      </c>
      <c r="D257" s="22">
        <v>0.9947916666666666</v>
      </c>
    </row>
    <row r="258" spans="1:4" ht="12.75">
      <c r="A258" t="s">
        <v>550</v>
      </c>
      <c r="B258" t="s">
        <v>551</v>
      </c>
      <c r="C258" s="63">
        <v>37081</v>
      </c>
      <c r="D258" s="22">
        <v>0.9949189814814815</v>
      </c>
    </row>
    <row r="259" spans="1:4" ht="12.75">
      <c r="A259" t="s">
        <v>552</v>
      </c>
      <c r="B259" t="s">
        <v>553</v>
      </c>
      <c r="C259" s="63">
        <v>37081</v>
      </c>
      <c r="D259" s="22">
        <v>0.9950578703703704</v>
      </c>
    </row>
    <row r="260" spans="1:4" ht="12.75">
      <c r="A260" t="s">
        <v>554</v>
      </c>
      <c r="B260" t="s">
        <v>555</v>
      </c>
      <c r="C260" s="63">
        <v>37081</v>
      </c>
      <c r="D260" s="22">
        <v>0.9951967592592593</v>
      </c>
    </row>
    <row r="261" spans="1:4" ht="12.75">
      <c r="A261" t="s">
        <v>556</v>
      </c>
      <c r="B261" t="s">
        <v>557</v>
      </c>
      <c r="C261" s="63">
        <v>37081</v>
      </c>
      <c r="D261" s="22">
        <v>0.9953125</v>
      </c>
    </row>
    <row r="262" spans="1:4" ht="12.75">
      <c r="A262" t="s">
        <v>558</v>
      </c>
      <c r="B262" t="s">
        <v>559</v>
      </c>
      <c r="C262" s="63">
        <v>37081</v>
      </c>
      <c r="D262" s="22">
        <v>0.9954513888888888</v>
      </c>
    </row>
    <row r="263" spans="1:4" ht="12.75">
      <c r="A263" t="s">
        <v>560</v>
      </c>
      <c r="B263" t="s">
        <v>561</v>
      </c>
      <c r="C263" s="63">
        <v>37081</v>
      </c>
      <c r="D263" s="22">
        <v>0.9955902777777778</v>
      </c>
    </row>
    <row r="264" spans="1:4" ht="12.75">
      <c r="A264" t="s">
        <v>562</v>
      </c>
      <c r="B264" t="s">
        <v>563</v>
      </c>
      <c r="C264" s="63">
        <v>37081</v>
      </c>
      <c r="D264" s="22">
        <v>0.9957175925925926</v>
      </c>
    </row>
    <row r="265" spans="1:4" ht="12.75">
      <c r="A265" t="s">
        <v>564</v>
      </c>
      <c r="B265" t="s">
        <v>565</v>
      </c>
      <c r="C265" s="63">
        <v>37081</v>
      </c>
      <c r="D265" s="22">
        <v>0.9958564814814815</v>
      </c>
    </row>
    <row r="266" spans="1:4" ht="12.75">
      <c r="A266" t="s">
        <v>566</v>
      </c>
      <c r="B266" t="s">
        <v>567</v>
      </c>
      <c r="C266" s="63">
        <v>37081</v>
      </c>
      <c r="D266" s="22">
        <v>0.9959953703703704</v>
      </c>
    </row>
    <row r="267" spans="1:4" ht="12.75">
      <c r="A267" t="s">
        <v>568</v>
      </c>
      <c r="B267" t="s">
        <v>569</v>
      </c>
      <c r="C267" s="63">
        <v>37081</v>
      </c>
      <c r="D267" s="22">
        <v>0.9961226851851852</v>
      </c>
    </row>
    <row r="268" spans="1:4" ht="12.75">
      <c r="A268" t="s">
        <v>570</v>
      </c>
      <c r="B268" t="s">
        <v>571</v>
      </c>
      <c r="C268" s="63">
        <v>37081</v>
      </c>
      <c r="D268" s="22">
        <v>0.99625</v>
      </c>
    </row>
    <row r="269" spans="1:4" ht="12.75">
      <c r="A269" t="s">
        <v>572</v>
      </c>
      <c r="B269" t="s">
        <v>573</v>
      </c>
      <c r="C269" s="63">
        <v>37081</v>
      </c>
      <c r="D269" s="22">
        <v>0.9963773148148148</v>
      </c>
    </row>
    <row r="270" spans="1:4" ht="12.75">
      <c r="A270" t="s">
        <v>574</v>
      </c>
      <c r="B270" t="s">
        <v>575</v>
      </c>
      <c r="C270" s="63">
        <v>37081</v>
      </c>
      <c r="D270" s="22">
        <v>0.9964930555555555</v>
      </c>
    </row>
    <row r="271" spans="1:4" ht="12.75">
      <c r="A271" t="s">
        <v>576</v>
      </c>
      <c r="B271" t="s">
        <v>577</v>
      </c>
      <c r="C271" s="63">
        <v>37081</v>
      </c>
      <c r="D271" s="22">
        <v>0.9966203703703704</v>
      </c>
    </row>
    <row r="272" spans="1:4" ht="12.75">
      <c r="A272" t="s">
        <v>578</v>
      </c>
      <c r="B272" t="s">
        <v>579</v>
      </c>
      <c r="C272" s="63">
        <v>37081</v>
      </c>
      <c r="D272" s="22">
        <v>0.9967476851851852</v>
      </c>
    </row>
    <row r="273" spans="1:4" ht="12.75">
      <c r="A273" t="s">
        <v>580</v>
      </c>
      <c r="B273" t="s">
        <v>581</v>
      </c>
      <c r="C273" s="63">
        <v>37081</v>
      </c>
      <c r="D273" s="22">
        <v>0.996875</v>
      </c>
    </row>
    <row r="274" spans="1:4" ht="12.75">
      <c r="A274" t="s">
        <v>582</v>
      </c>
      <c r="B274" t="s">
        <v>583</v>
      </c>
      <c r="C274" s="63">
        <v>37081</v>
      </c>
      <c r="D274" s="22">
        <v>0.9970023148148148</v>
      </c>
    </row>
    <row r="275" spans="1:4" ht="12.75">
      <c r="A275" t="s">
        <v>584</v>
      </c>
      <c r="B275" t="s">
        <v>585</v>
      </c>
      <c r="C275" s="63">
        <v>37081</v>
      </c>
      <c r="D275" s="22">
        <v>0.9971296296296296</v>
      </c>
    </row>
    <row r="276" spans="1:4" ht="12.75">
      <c r="A276" t="s">
        <v>586</v>
      </c>
      <c r="B276" t="s">
        <v>587</v>
      </c>
      <c r="C276" s="63">
        <v>37081</v>
      </c>
      <c r="D276" s="22">
        <v>0.9972685185185185</v>
      </c>
    </row>
    <row r="277" spans="1:4" ht="12.75">
      <c r="A277" t="s">
        <v>588</v>
      </c>
      <c r="B277" t="s">
        <v>589</v>
      </c>
      <c r="C277" s="63">
        <v>37081</v>
      </c>
      <c r="D277" s="22">
        <v>0.9974074074074074</v>
      </c>
    </row>
    <row r="278" spans="1:4" ht="12.75">
      <c r="A278" t="s">
        <v>590</v>
      </c>
      <c r="B278" t="s">
        <v>591</v>
      </c>
      <c r="C278" s="63">
        <v>37081</v>
      </c>
      <c r="D278" s="22">
        <v>0.9975347222222223</v>
      </c>
    </row>
    <row r="279" spans="1:4" ht="12.75">
      <c r="A279" t="s">
        <v>592</v>
      </c>
      <c r="B279" t="s">
        <v>593</v>
      </c>
      <c r="C279" s="63">
        <v>37081</v>
      </c>
      <c r="D279" s="22">
        <v>0.9976736111111112</v>
      </c>
    </row>
    <row r="280" spans="1:4" ht="12.75">
      <c r="A280" t="s">
        <v>594</v>
      </c>
      <c r="B280" t="s">
        <v>595</v>
      </c>
      <c r="C280" s="63">
        <v>37081</v>
      </c>
      <c r="D280" s="22">
        <v>0.9977893518518518</v>
      </c>
    </row>
    <row r="281" spans="1:4" ht="12.75">
      <c r="A281" t="s">
        <v>596</v>
      </c>
      <c r="B281" t="s">
        <v>597</v>
      </c>
      <c r="C281" s="63">
        <v>37081</v>
      </c>
      <c r="D281" s="22">
        <v>0.9979166666666667</v>
      </c>
    </row>
    <row r="282" spans="1:4" ht="12.75">
      <c r="A282" t="s">
        <v>598</v>
      </c>
      <c r="B282" t="s">
        <v>90</v>
      </c>
      <c r="C282" s="63">
        <v>37081</v>
      </c>
      <c r="D282" s="22">
        <v>0.9980555555555556</v>
      </c>
    </row>
    <row r="283" spans="1:4" ht="12.75">
      <c r="A283" t="s">
        <v>599</v>
      </c>
      <c r="B283" t="s">
        <v>600</v>
      </c>
      <c r="C283" s="63">
        <v>37081</v>
      </c>
      <c r="D283" s="22">
        <v>0.9981828703703703</v>
      </c>
    </row>
    <row r="284" spans="1:4" ht="12.75">
      <c r="A284" t="s">
        <v>601</v>
      </c>
      <c r="B284" t="s">
        <v>602</v>
      </c>
      <c r="C284" s="63">
        <v>37081</v>
      </c>
      <c r="D284" s="22">
        <v>0.9983101851851851</v>
      </c>
    </row>
    <row r="285" spans="1:4" ht="12.75">
      <c r="A285" t="s">
        <v>603</v>
      </c>
      <c r="B285" t="s">
        <v>604</v>
      </c>
      <c r="C285" s="63">
        <v>37081</v>
      </c>
      <c r="D285" s="22">
        <v>0.998449074074074</v>
      </c>
    </row>
    <row r="286" spans="1:4" ht="12.75">
      <c r="A286" t="s">
        <v>605</v>
      </c>
      <c r="B286" t="s">
        <v>606</v>
      </c>
      <c r="C286" s="63">
        <v>37081</v>
      </c>
      <c r="D286" s="22">
        <v>0.9985763888888889</v>
      </c>
    </row>
    <row r="287" spans="1:4" ht="12.75">
      <c r="A287" t="s">
        <v>607</v>
      </c>
      <c r="B287" t="s">
        <v>608</v>
      </c>
      <c r="C287" s="63">
        <v>37081</v>
      </c>
      <c r="D287" s="22">
        <v>0.9987152777777778</v>
      </c>
    </row>
    <row r="288" spans="1:4" ht="12.75">
      <c r="A288" t="s">
        <v>609</v>
      </c>
      <c r="B288" t="s">
        <v>610</v>
      </c>
      <c r="C288" s="63">
        <v>37081</v>
      </c>
      <c r="D288" s="22">
        <v>0.9988425925925926</v>
      </c>
    </row>
    <row r="289" spans="1:4" ht="12.75">
      <c r="A289" t="s">
        <v>611</v>
      </c>
      <c r="B289" t="s">
        <v>612</v>
      </c>
      <c r="C289" s="63">
        <v>37081</v>
      </c>
      <c r="D289" s="22">
        <v>0.9989814814814815</v>
      </c>
    </row>
    <row r="290" spans="1:4" ht="12.75">
      <c r="A290" t="s">
        <v>613</v>
      </c>
      <c r="B290" t="s">
        <v>614</v>
      </c>
      <c r="C290" s="63">
        <v>37081</v>
      </c>
      <c r="D290" s="22">
        <v>0.9991203703703704</v>
      </c>
    </row>
    <row r="291" spans="1:4" ht="12.75">
      <c r="A291" t="s">
        <v>615</v>
      </c>
      <c r="B291" t="s">
        <v>616</v>
      </c>
      <c r="C291" s="63">
        <v>37081</v>
      </c>
      <c r="D291" s="22">
        <v>0.9992476851851851</v>
      </c>
    </row>
    <row r="292" spans="1:4" ht="12.75">
      <c r="A292" t="s">
        <v>617</v>
      </c>
      <c r="B292" t="s">
        <v>618</v>
      </c>
      <c r="C292" s="63">
        <v>37081</v>
      </c>
      <c r="D292" s="22">
        <v>0.9993634259259259</v>
      </c>
    </row>
    <row r="293" spans="1:4" ht="12.75">
      <c r="A293" t="s">
        <v>619</v>
      </c>
      <c r="B293" t="s">
        <v>620</v>
      </c>
      <c r="C293" s="63">
        <v>37081</v>
      </c>
      <c r="D293" s="22">
        <v>0.9995023148148148</v>
      </c>
    </row>
    <row r="294" spans="1:4" ht="12.75">
      <c r="A294" t="s">
        <v>621</v>
      </c>
      <c r="B294" t="s">
        <v>622</v>
      </c>
      <c r="C294" s="63">
        <v>37081</v>
      </c>
      <c r="D294" s="22">
        <v>0.9996412037037037</v>
      </c>
    </row>
    <row r="295" spans="1:4" ht="12.75">
      <c r="A295" t="s">
        <v>623</v>
      </c>
      <c r="B295" t="s">
        <v>624</v>
      </c>
      <c r="C295" s="63">
        <v>37081</v>
      </c>
      <c r="D295" s="22">
        <v>0.9997800925925926</v>
      </c>
    </row>
    <row r="296" spans="1:4" ht="12.75">
      <c r="A296" t="s">
        <v>625</v>
      </c>
      <c r="B296" t="s">
        <v>626</v>
      </c>
      <c r="C296" s="63">
        <v>37081</v>
      </c>
      <c r="D296" s="22">
        <v>0.9998958333333333</v>
      </c>
    </row>
    <row r="297" spans="1:4" ht="12.75">
      <c r="A297" t="s">
        <v>627</v>
      </c>
      <c r="B297" t="s">
        <v>628</v>
      </c>
      <c r="C297" s="63">
        <v>37082</v>
      </c>
      <c r="D297" s="22">
        <v>3.472222222222222E-05</v>
      </c>
    </row>
    <row r="298" spans="1:4" ht="12.75">
      <c r="A298" t="s">
        <v>629</v>
      </c>
      <c r="B298" t="s">
        <v>630</v>
      </c>
      <c r="C298" s="63">
        <v>37082</v>
      </c>
      <c r="D298" s="22">
        <v>0.00016203703703703703</v>
      </c>
    </row>
    <row r="299" spans="1:4" ht="12.75">
      <c r="A299" t="s">
        <v>631</v>
      </c>
      <c r="B299" t="s">
        <v>632</v>
      </c>
      <c r="C299" s="63">
        <v>37082</v>
      </c>
      <c r="D299" s="22">
        <v>0.00030092592592592595</v>
      </c>
    </row>
    <row r="300" spans="1:4" ht="12.75">
      <c r="A300" t="s">
        <v>633</v>
      </c>
      <c r="B300" t="s">
        <v>634</v>
      </c>
      <c r="C300" s="63">
        <v>37082</v>
      </c>
      <c r="D300" s="22">
        <v>0.00042824074074074075</v>
      </c>
    </row>
    <row r="301" spans="1:4" ht="12.75">
      <c r="A301" t="s">
        <v>635</v>
      </c>
      <c r="B301" t="s">
        <v>636</v>
      </c>
      <c r="C301" s="63">
        <v>37082</v>
      </c>
      <c r="D301" s="22">
        <v>0.0005555555555555556</v>
      </c>
    </row>
    <row r="302" spans="1:4" ht="12.75">
      <c r="A302" t="s">
        <v>637</v>
      </c>
      <c r="B302" t="s">
        <v>638</v>
      </c>
      <c r="C302" s="63">
        <v>37082</v>
      </c>
      <c r="D302" s="22">
        <v>0.0006828703703703703</v>
      </c>
    </row>
    <row r="303" spans="1:4" ht="12.75">
      <c r="A303" t="s">
        <v>639</v>
      </c>
      <c r="B303" t="s">
        <v>640</v>
      </c>
      <c r="C303" s="63">
        <v>37082</v>
      </c>
      <c r="D303" s="22">
        <v>0.000798611111111111</v>
      </c>
    </row>
    <row r="304" spans="1:4" ht="12.75">
      <c r="A304" t="s">
        <v>641</v>
      </c>
      <c r="B304" t="s">
        <v>642</v>
      </c>
      <c r="C304" s="63">
        <v>37082</v>
      </c>
      <c r="D304" s="22">
        <v>0.0009375</v>
      </c>
    </row>
    <row r="305" spans="1:4" ht="12.75">
      <c r="A305" t="s">
        <v>643</v>
      </c>
      <c r="B305" t="s">
        <v>644</v>
      </c>
      <c r="C305" s="63">
        <v>37082</v>
      </c>
      <c r="D305" s="22">
        <v>0.0010648148148148147</v>
      </c>
    </row>
    <row r="306" spans="1:4" ht="12.75">
      <c r="A306" t="s">
        <v>645</v>
      </c>
      <c r="B306" t="s">
        <v>646</v>
      </c>
      <c r="C306" s="63">
        <v>37082</v>
      </c>
      <c r="D306" s="22">
        <v>0.0012037037037037038</v>
      </c>
    </row>
    <row r="307" spans="1:4" ht="12.75">
      <c r="A307" t="s">
        <v>647</v>
      </c>
      <c r="B307" t="s">
        <v>648</v>
      </c>
      <c r="C307" s="63">
        <v>37082</v>
      </c>
      <c r="D307" s="22">
        <v>0.0013310185185185185</v>
      </c>
    </row>
    <row r="308" spans="1:4" ht="12.75">
      <c r="A308" t="s">
        <v>649</v>
      </c>
      <c r="B308" t="s">
        <v>650</v>
      </c>
      <c r="C308" s="63">
        <v>37082</v>
      </c>
      <c r="D308" s="22">
        <v>0.0014699074074074074</v>
      </c>
    </row>
    <row r="309" spans="1:4" ht="12.75">
      <c r="A309" t="s">
        <v>651</v>
      </c>
      <c r="B309" t="s">
        <v>652</v>
      </c>
      <c r="C309" s="63">
        <v>37082</v>
      </c>
      <c r="D309" s="22">
        <v>0.001597222222222222</v>
      </c>
    </row>
    <row r="310" spans="1:4" ht="12.75">
      <c r="A310" t="s">
        <v>653</v>
      </c>
      <c r="B310" t="s">
        <v>654</v>
      </c>
      <c r="C310" s="63">
        <v>37082</v>
      </c>
      <c r="D310" s="22">
        <v>0.0017245370370370372</v>
      </c>
    </row>
    <row r="311" spans="1:4" ht="12.75">
      <c r="A311" t="s">
        <v>655</v>
      </c>
      <c r="B311" t="s">
        <v>656</v>
      </c>
      <c r="C311" s="63">
        <v>37082</v>
      </c>
      <c r="D311" s="22">
        <v>0.0018518518518518517</v>
      </c>
    </row>
    <row r="312" spans="1:4" ht="12.75">
      <c r="A312" t="s">
        <v>657</v>
      </c>
      <c r="B312" t="s">
        <v>658</v>
      </c>
      <c r="C312" s="63">
        <v>37082</v>
      </c>
      <c r="D312" s="22">
        <v>0.001990740740740741</v>
      </c>
    </row>
    <row r="313" spans="1:4" ht="12.75">
      <c r="A313" t="s">
        <v>659</v>
      </c>
      <c r="B313" t="s">
        <v>660</v>
      </c>
      <c r="C313" s="63">
        <v>37082</v>
      </c>
      <c r="D313" s="22">
        <v>0.0021180555555555553</v>
      </c>
    </row>
    <row r="314" spans="1:4" ht="12.75">
      <c r="A314" t="s">
        <v>661</v>
      </c>
      <c r="B314" t="s">
        <v>662</v>
      </c>
      <c r="C314" s="63">
        <v>37082</v>
      </c>
      <c r="D314" s="22">
        <v>0.0022453703703703702</v>
      </c>
    </row>
    <row r="315" spans="1:4" ht="12.75">
      <c r="A315" t="s">
        <v>663</v>
      </c>
      <c r="B315" t="s">
        <v>664</v>
      </c>
      <c r="C315" s="63">
        <v>37082</v>
      </c>
      <c r="D315" s="22">
        <v>0.002361111111111111</v>
      </c>
    </row>
    <row r="316" spans="1:4" ht="12.75">
      <c r="A316" t="s">
        <v>665</v>
      </c>
      <c r="B316" t="s">
        <v>666</v>
      </c>
      <c r="C316" s="63">
        <v>37082</v>
      </c>
      <c r="D316" s="22">
        <v>0.002511574074074074</v>
      </c>
    </row>
    <row r="317" spans="1:4" ht="12.75">
      <c r="A317" t="s">
        <v>667</v>
      </c>
      <c r="B317" t="s">
        <v>668</v>
      </c>
      <c r="C317" s="63">
        <v>37082</v>
      </c>
      <c r="D317" s="22">
        <v>0.0026388888888888885</v>
      </c>
    </row>
    <row r="318" spans="1:4" ht="12.75">
      <c r="A318" t="s">
        <v>669</v>
      </c>
      <c r="B318" t="s">
        <v>670</v>
      </c>
      <c r="C318" s="63">
        <v>37082</v>
      </c>
      <c r="D318" s="22">
        <v>0.0027546296296296294</v>
      </c>
    </row>
    <row r="319" spans="1:4" ht="12.75">
      <c r="A319" t="s">
        <v>671</v>
      </c>
      <c r="B319" t="s">
        <v>672</v>
      </c>
      <c r="C319" s="63">
        <v>37082</v>
      </c>
      <c r="D319" s="22">
        <v>0.0028819444444444444</v>
      </c>
    </row>
    <row r="320" spans="1:4" ht="12.75">
      <c r="A320" t="s">
        <v>673</v>
      </c>
      <c r="B320" t="s">
        <v>674</v>
      </c>
      <c r="C320" s="63">
        <v>37082</v>
      </c>
      <c r="D320" s="22">
        <v>0.002997685185185185</v>
      </c>
    </row>
    <row r="321" spans="1:4" ht="12.75">
      <c r="A321" t="s">
        <v>675</v>
      </c>
      <c r="B321" t="s">
        <v>676</v>
      </c>
      <c r="C321" s="63">
        <v>37082</v>
      </c>
      <c r="D321" s="22">
        <v>0.0031134259259259257</v>
      </c>
    </row>
    <row r="322" spans="1:4" ht="12.75">
      <c r="A322" t="s">
        <v>677</v>
      </c>
      <c r="B322" t="s">
        <v>678</v>
      </c>
      <c r="C322" s="63">
        <v>37082</v>
      </c>
      <c r="D322" s="22">
        <v>0.0032291666666666666</v>
      </c>
    </row>
    <row r="323" spans="1:4" ht="12.75">
      <c r="A323" t="s">
        <v>679</v>
      </c>
      <c r="B323" t="s">
        <v>680</v>
      </c>
      <c r="C323" s="63">
        <v>37082</v>
      </c>
      <c r="D323" s="22">
        <v>0.003344907407407407</v>
      </c>
    </row>
    <row r="324" spans="1:4" ht="12.75">
      <c r="A324" t="s">
        <v>681</v>
      </c>
      <c r="B324" t="s">
        <v>682</v>
      </c>
      <c r="C324" s="63">
        <v>37082</v>
      </c>
      <c r="D324" s="22">
        <v>0.003483796296296296</v>
      </c>
    </row>
    <row r="325" spans="1:4" ht="12.75">
      <c r="A325" t="s">
        <v>683</v>
      </c>
      <c r="B325" t="s">
        <v>684</v>
      </c>
      <c r="C325" s="63">
        <v>37082</v>
      </c>
      <c r="D325" s="22">
        <v>0.0036111111111111114</v>
      </c>
    </row>
    <row r="326" spans="1:4" ht="12.75">
      <c r="A326" t="s">
        <v>685</v>
      </c>
      <c r="B326" t="s">
        <v>686</v>
      </c>
      <c r="C326" s="63">
        <v>37082</v>
      </c>
      <c r="D326" s="22">
        <v>0.00375</v>
      </c>
    </row>
    <row r="327" spans="1:4" ht="12.75">
      <c r="A327" t="s">
        <v>687</v>
      </c>
      <c r="B327" t="s">
        <v>688</v>
      </c>
      <c r="C327" s="63">
        <v>37082</v>
      </c>
      <c r="D327" s="22">
        <v>0.0038773148148148143</v>
      </c>
    </row>
    <row r="328" spans="1:4" ht="12.75">
      <c r="A328" t="s">
        <v>689</v>
      </c>
      <c r="B328" t="s">
        <v>690</v>
      </c>
      <c r="C328" s="63">
        <v>37082</v>
      </c>
      <c r="D328" s="22">
        <v>0.003993055555555556</v>
      </c>
    </row>
    <row r="329" spans="1:4" ht="12.75">
      <c r="A329" t="s">
        <v>691</v>
      </c>
      <c r="B329" t="s">
        <v>692</v>
      </c>
      <c r="C329" s="63">
        <v>37082</v>
      </c>
      <c r="D329" s="22">
        <v>0.004120370370370371</v>
      </c>
    </row>
    <row r="330" spans="1:4" ht="12.75">
      <c r="A330" t="s">
        <v>693</v>
      </c>
      <c r="B330" t="s">
        <v>694</v>
      </c>
      <c r="C330" s="63">
        <v>37082</v>
      </c>
      <c r="D330" s="22">
        <v>0.004247685185185185</v>
      </c>
    </row>
    <row r="331" spans="1:4" ht="12.75">
      <c r="A331" t="s">
        <v>695</v>
      </c>
      <c r="B331" t="s">
        <v>696</v>
      </c>
      <c r="C331" s="63">
        <v>37082</v>
      </c>
      <c r="D331" s="22">
        <v>0.004375</v>
      </c>
    </row>
    <row r="332" spans="1:4" ht="12.75">
      <c r="A332" t="s">
        <v>697</v>
      </c>
      <c r="B332" t="s">
        <v>698</v>
      </c>
      <c r="C332" s="63">
        <v>37082</v>
      </c>
      <c r="D332" s="22">
        <v>0.004513888888888889</v>
      </c>
    </row>
    <row r="333" spans="1:4" ht="12.75">
      <c r="A333" t="s">
        <v>699</v>
      </c>
      <c r="B333" t="s">
        <v>700</v>
      </c>
      <c r="C333" s="63">
        <v>37082</v>
      </c>
      <c r="D333" s="22">
        <v>0.004641203703703704</v>
      </c>
    </row>
    <row r="334" spans="1:4" ht="12.75">
      <c r="A334" t="s">
        <v>701</v>
      </c>
      <c r="B334" t="s">
        <v>702</v>
      </c>
      <c r="C334" s="63">
        <v>37082</v>
      </c>
      <c r="D334" s="22">
        <v>0.004780092592592592</v>
      </c>
    </row>
    <row r="335" spans="1:4" ht="12.75">
      <c r="A335" t="s">
        <v>703</v>
      </c>
      <c r="B335" t="s">
        <v>704</v>
      </c>
      <c r="C335" s="63">
        <v>37082</v>
      </c>
      <c r="D335" s="22">
        <v>0.004895833333333333</v>
      </c>
    </row>
    <row r="336" spans="1:4" ht="12.75">
      <c r="A336" t="s">
        <v>705</v>
      </c>
      <c r="B336" t="s">
        <v>706</v>
      </c>
      <c r="C336" s="63">
        <v>37082</v>
      </c>
      <c r="D336" s="22">
        <v>0.0050347222222222225</v>
      </c>
    </row>
    <row r="337" spans="1:4" ht="12.75">
      <c r="A337" t="s">
        <v>707</v>
      </c>
      <c r="B337" t="s">
        <v>708</v>
      </c>
      <c r="C337" s="63">
        <v>37082</v>
      </c>
      <c r="D337" s="22">
        <v>0.0051504629629629635</v>
      </c>
    </row>
    <row r="338" spans="1:4" ht="12.75">
      <c r="A338" t="s">
        <v>709</v>
      </c>
      <c r="B338" t="s">
        <v>710</v>
      </c>
      <c r="C338" s="63">
        <v>37082</v>
      </c>
      <c r="D338" s="22">
        <v>0.005277777777777777</v>
      </c>
    </row>
    <row r="339" spans="1:4" ht="12.75">
      <c r="A339" t="s">
        <v>711</v>
      </c>
      <c r="B339" t="s">
        <v>712</v>
      </c>
      <c r="C339" s="63">
        <v>37082</v>
      </c>
      <c r="D339" s="22">
        <v>0.005393518518518519</v>
      </c>
    </row>
    <row r="340" spans="1:4" ht="12.75">
      <c r="A340" t="s">
        <v>713</v>
      </c>
      <c r="B340" t="s">
        <v>714</v>
      </c>
      <c r="C340" s="63">
        <v>37082</v>
      </c>
      <c r="D340" s="22">
        <v>0.005543981481481482</v>
      </c>
    </row>
    <row r="341" spans="1:4" ht="12.75">
      <c r="A341" t="s">
        <v>715</v>
      </c>
      <c r="B341" t="s">
        <v>716</v>
      </c>
      <c r="C341" s="63">
        <v>37082</v>
      </c>
      <c r="D341" s="22">
        <v>0.005671296296296296</v>
      </c>
    </row>
    <row r="342" spans="1:4" ht="12.75">
      <c r="A342" t="s">
        <v>717</v>
      </c>
      <c r="B342" t="s">
        <v>718</v>
      </c>
      <c r="C342" s="63">
        <v>37082</v>
      </c>
      <c r="D342" s="22">
        <v>0.005810185185185186</v>
      </c>
    </row>
    <row r="343" spans="1:4" ht="12.75">
      <c r="A343" t="s">
        <v>719</v>
      </c>
      <c r="B343" t="s">
        <v>720</v>
      </c>
      <c r="C343" s="63">
        <v>37082</v>
      </c>
      <c r="D343" s="22">
        <v>0.0059375</v>
      </c>
    </row>
    <row r="344" spans="1:4" ht="12.75">
      <c r="A344" t="s">
        <v>721</v>
      </c>
      <c r="B344" t="s">
        <v>722</v>
      </c>
      <c r="C344" s="63">
        <v>37082</v>
      </c>
      <c r="D344" s="22">
        <v>0.006076388888888889</v>
      </c>
    </row>
    <row r="345" spans="1:4" ht="12.75">
      <c r="A345" t="s">
        <v>723</v>
      </c>
      <c r="B345" t="s">
        <v>724</v>
      </c>
      <c r="C345" s="63">
        <v>37082</v>
      </c>
      <c r="D345" s="22">
        <v>0.00619212962962963</v>
      </c>
    </row>
    <row r="346" spans="1:4" ht="12.75">
      <c r="A346" t="s">
        <v>725</v>
      </c>
      <c r="B346" t="s">
        <v>726</v>
      </c>
      <c r="C346" s="63">
        <v>37082</v>
      </c>
      <c r="D346" s="22">
        <v>0.006319444444444444</v>
      </c>
    </row>
    <row r="347" spans="1:4" ht="12.75">
      <c r="A347" t="s">
        <v>727</v>
      </c>
      <c r="B347" t="s">
        <v>728</v>
      </c>
      <c r="C347" s="63">
        <v>37082</v>
      </c>
      <c r="D347" s="22">
        <v>0.00644675925925926</v>
      </c>
    </row>
    <row r="348" spans="1:4" ht="12.75">
      <c r="A348" t="s">
        <v>729</v>
      </c>
      <c r="B348" t="s">
        <v>730</v>
      </c>
      <c r="C348" s="63">
        <v>37082</v>
      </c>
      <c r="D348" s="22">
        <v>0.006585648148148147</v>
      </c>
    </row>
    <row r="349" spans="1:4" ht="12.75">
      <c r="A349" t="s">
        <v>731</v>
      </c>
      <c r="B349" t="s">
        <v>732</v>
      </c>
      <c r="C349" s="63">
        <v>37082</v>
      </c>
      <c r="D349" s="22">
        <v>0.006724537037037037</v>
      </c>
    </row>
    <row r="350" spans="1:4" ht="12.75">
      <c r="A350" t="s">
        <v>733</v>
      </c>
      <c r="B350" t="s">
        <v>734</v>
      </c>
      <c r="C350" s="63">
        <v>37082</v>
      </c>
      <c r="D350" s="22">
        <v>0.006840277777777778</v>
      </c>
    </row>
    <row r="351" spans="1:4" ht="12.75">
      <c r="A351" t="s">
        <v>735</v>
      </c>
      <c r="B351" t="s">
        <v>736</v>
      </c>
      <c r="C351" s="63">
        <v>37082</v>
      </c>
      <c r="D351" s="22">
        <v>0.0069560185185185185</v>
      </c>
    </row>
    <row r="352" spans="1:4" ht="12.75">
      <c r="A352" t="s">
        <v>737</v>
      </c>
      <c r="B352" t="s">
        <v>738</v>
      </c>
      <c r="C352" s="63">
        <v>37082</v>
      </c>
      <c r="D352" s="22">
        <v>0.007094907407407407</v>
      </c>
    </row>
    <row r="353" spans="1:4" ht="12.75">
      <c r="A353" t="s">
        <v>739</v>
      </c>
      <c r="B353" t="s">
        <v>740</v>
      </c>
      <c r="C353" s="63">
        <v>37082</v>
      </c>
      <c r="D353" s="22">
        <v>0.007222222222222223</v>
      </c>
    </row>
    <row r="354" spans="1:4" ht="12.75">
      <c r="A354" t="s">
        <v>741</v>
      </c>
      <c r="B354" t="s">
        <v>742</v>
      </c>
      <c r="C354" s="63">
        <v>37082</v>
      </c>
      <c r="D354" s="22">
        <v>0.007337962962962963</v>
      </c>
    </row>
    <row r="355" spans="1:4" ht="12.75">
      <c r="A355" t="s">
        <v>743</v>
      </c>
      <c r="B355" t="s">
        <v>744</v>
      </c>
      <c r="C355" s="63">
        <v>37082</v>
      </c>
      <c r="D355" s="22">
        <v>0.007476851851851853</v>
      </c>
    </row>
    <row r="356" spans="1:4" ht="12.75">
      <c r="A356" t="s">
        <v>745</v>
      </c>
      <c r="B356" t="s">
        <v>746</v>
      </c>
      <c r="C356" s="63">
        <v>37082</v>
      </c>
      <c r="D356" s="22">
        <v>0.007604166666666666</v>
      </c>
    </row>
    <row r="357" spans="1:4" ht="12.75">
      <c r="A357" t="s">
        <v>747</v>
      </c>
      <c r="B357" t="s">
        <v>748</v>
      </c>
      <c r="C357" s="63">
        <v>37082</v>
      </c>
      <c r="D357" s="22">
        <v>0.0077314814814814815</v>
      </c>
    </row>
    <row r="358" spans="1:4" ht="12.75">
      <c r="A358" t="s">
        <v>749</v>
      </c>
      <c r="B358" t="s">
        <v>750</v>
      </c>
      <c r="C358" s="63">
        <v>37082</v>
      </c>
      <c r="D358" s="22">
        <v>0.007870370370370371</v>
      </c>
    </row>
    <row r="359" spans="1:4" ht="12.75">
      <c r="A359" t="s">
        <v>751</v>
      </c>
      <c r="B359" t="s">
        <v>752</v>
      </c>
      <c r="C359" s="63">
        <v>37082</v>
      </c>
      <c r="D359" s="22">
        <v>0.007997685185185186</v>
      </c>
    </row>
    <row r="360" spans="1:4" ht="12.75">
      <c r="A360" t="s">
        <v>753</v>
      </c>
      <c r="B360" t="s">
        <v>754</v>
      </c>
      <c r="C360" s="63">
        <v>37082</v>
      </c>
      <c r="D360" s="22">
        <v>0.008113425925925925</v>
      </c>
    </row>
    <row r="361" spans="1:4" ht="12.75">
      <c r="A361" t="s">
        <v>755</v>
      </c>
      <c r="B361" t="s">
        <v>756</v>
      </c>
      <c r="C361" s="63">
        <v>37082</v>
      </c>
      <c r="D361" s="22">
        <v>0.008240740740740741</v>
      </c>
    </row>
    <row r="362" spans="1:4" ht="12.75">
      <c r="A362" t="s">
        <v>757</v>
      </c>
      <c r="B362" t="s">
        <v>758</v>
      </c>
      <c r="C362" s="63">
        <v>37082</v>
      </c>
      <c r="D362" s="22">
        <v>0.008368055555555556</v>
      </c>
    </row>
    <row r="363" spans="1:4" ht="12.75">
      <c r="A363" t="s">
        <v>759</v>
      </c>
      <c r="B363" t="s">
        <v>760</v>
      </c>
      <c r="C363" s="63">
        <v>37082</v>
      </c>
      <c r="D363" s="22">
        <v>0.00849537037037037</v>
      </c>
    </row>
    <row r="364" spans="1:4" ht="12.75">
      <c r="A364" t="s">
        <v>761</v>
      </c>
      <c r="B364" t="s">
        <v>762</v>
      </c>
      <c r="C364" s="63">
        <v>37082</v>
      </c>
      <c r="D364" s="22">
        <v>0.008611111111111111</v>
      </c>
    </row>
    <row r="365" spans="1:4" ht="12.75">
      <c r="A365" t="s">
        <v>763</v>
      </c>
      <c r="B365" t="s">
        <v>764</v>
      </c>
      <c r="C365" s="63">
        <v>37082</v>
      </c>
      <c r="D365" s="22">
        <v>0.008738425925925926</v>
      </c>
    </row>
    <row r="366" spans="1:4" ht="12.75">
      <c r="A366" t="s">
        <v>765</v>
      </c>
      <c r="B366" t="s">
        <v>766</v>
      </c>
      <c r="C366" s="63">
        <v>37082</v>
      </c>
      <c r="D366" s="22">
        <v>0.008865740740740742</v>
      </c>
    </row>
    <row r="367" spans="1:4" ht="12.75">
      <c r="A367" t="s">
        <v>767</v>
      </c>
      <c r="B367" t="s">
        <v>768</v>
      </c>
      <c r="C367" s="63">
        <v>37082</v>
      </c>
      <c r="D367" s="22">
        <v>0.008993055555555554</v>
      </c>
    </row>
    <row r="368" spans="1:4" ht="12.75">
      <c r="A368" t="s">
        <v>769</v>
      </c>
      <c r="B368" t="s">
        <v>770</v>
      </c>
      <c r="C368" s="63">
        <v>37082</v>
      </c>
      <c r="D368" s="22">
        <v>0.00912037037037037</v>
      </c>
    </row>
    <row r="369" spans="1:4" ht="12.75">
      <c r="A369" t="s">
        <v>771</v>
      </c>
      <c r="B369" t="s">
        <v>772</v>
      </c>
      <c r="C369" s="63">
        <v>37082</v>
      </c>
      <c r="D369" s="22">
        <v>0.009247685185185185</v>
      </c>
    </row>
    <row r="370" spans="1:4" ht="12.75">
      <c r="A370" t="s">
        <v>773</v>
      </c>
      <c r="B370" t="s">
        <v>774</v>
      </c>
      <c r="C370" s="63">
        <v>37082</v>
      </c>
      <c r="D370" s="22">
        <v>0.009375</v>
      </c>
    </row>
    <row r="371" spans="1:4" ht="12.75">
      <c r="A371" t="s">
        <v>775</v>
      </c>
      <c r="B371" t="s">
        <v>776</v>
      </c>
      <c r="C371" s="63">
        <v>37082</v>
      </c>
      <c r="D371" s="22">
        <v>0.00951388888888889</v>
      </c>
    </row>
    <row r="372" spans="1:4" ht="12.75">
      <c r="A372" t="s">
        <v>777</v>
      </c>
      <c r="B372" t="s">
        <v>778</v>
      </c>
      <c r="C372" s="63">
        <v>37082</v>
      </c>
      <c r="D372" s="22">
        <v>0.009641203703703704</v>
      </c>
    </row>
    <row r="373" spans="1:4" ht="12.75">
      <c r="A373" t="s">
        <v>779</v>
      </c>
      <c r="B373" t="s">
        <v>780</v>
      </c>
      <c r="C373" s="63">
        <v>37082</v>
      </c>
      <c r="D373" s="22">
        <v>0.009780092592592592</v>
      </c>
    </row>
    <row r="374" spans="1:4" ht="12.75">
      <c r="A374" t="s">
        <v>781</v>
      </c>
      <c r="B374" t="s">
        <v>782</v>
      </c>
      <c r="C374" s="63">
        <v>37082</v>
      </c>
      <c r="D374" s="22">
        <v>0.009895833333333333</v>
      </c>
    </row>
    <row r="375" spans="1:4" ht="12.75">
      <c r="A375" t="s">
        <v>783</v>
      </c>
      <c r="B375" t="s">
        <v>784</v>
      </c>
      <c r="C375" s="63">
        <v>37082</v>
      </c>
      <c r="D375" s="22">
        <v>0.010046296296296296</v>
      </c>
    </row>
    <row r="376" spans="1:4" ht="12.75">
      <c r="A376" t="s">
        <v>785</v>
      </c>
      <c r="B376" t="s">
        <v>786</v>
      </c>
      <c r="C376" s="63">
        <v>37082</v>
      </c>
      <c r="D376" s="22">
        <v>0.01017361111111111</v>
      </c>
    </row>
    <row r="377" spans="1:4" ht="12.75">
      <c r="A377" t="s">
        <v>787</v>
      </c>
      <c r="B377" t="s">
        <v>788</v>
      </c>
      <c r="C377" s="63">
        <v>37082</v>
      </c>
      <c r="D377" s="22">
        <v>0.010289351851851852</v>
      </c>
    </row>
    <row r="378" spans="1:4" ht="12.75">
      <c r="A378" t="s">
        <v>789</v>
      </c>
      <c r="B378" t="s">
        <v>790</v>
      </c>
      <c r="C378" s="63">
        <v>37082</v>
      </c>
      <c r="D378" s="22">
        <v>0.010416666666666666</v>
      </c>
    </row>
    <row r="379" spans="1:4" ht="12.75">
      <c r="A379" t="s">
        <v>791</v>
      </c>
      <c r="B379" t="s">
        <v>792</v>
      </c>
      <c r="C379" s="63">
        <v>37082</v>
      </c>
      <c r="D379" s="22">
        <v>0.01054398148148148</v>
      </c>
    </row>
    <row r="380" spans="1:4" ht="12.75">
      <c r="A380" t="s">
        <v>793</v>
      </c>
      <c r="B380" t="s">
        <v>794</v>
      </c>
      <c r="C380" s="63">
        <v>37082</v>
      </c>
      <c r="D380" s="22">
        <v>0.010671296296296297</v>
      </c>
    </row>
    <row r="381" spans="1:4" ht="12.75">
      <c r="A381" t="s">
        <v>795</v>
      </c>
      <c r="B381" t="s">
        <v>796</v>
      </c>
      <c r="C381" s="63">
        <v>37082</v>
      </c>
      <c r="D381" s="22">
        <v>0.010798611111111111</v>
      </c>
    </row>
    <row r="382" spans="1:4" ht="12.75">
      <c r="A382" t="s">
        <v>797</v>
      </c>
      <c r="B382" t="s">
        <v>798</v>
      </c>
      <c r="C382" s="63">
        <v>37082</v>
      </c>
      <c r="D382" s="22">
        <v>0.010925925925925924</v>
      </c>
    </row>
    <row r="383" spans="1:4" ht="12.75">
      <c r="A383" t="s">
        <v>284</v>
      </c>
      <c r="B383" t="s">
        <v>799</v>
      </c>
      <c r="C383" s="63">
        <v>37082</v>
      </c>
      <c r="D383" s="22">
        <v>0.011041666666666667</v>
      </c>
    </row>
    <row r="384" spans="1:4" ht="12.75">
      <c r="A384" t="s">
        <v>800</v>
      </c>
      <c r="B384" t="s">
        <v>801</v>
      </c>
      <c r="C384" s="63">
        <v>37082</v>
      </c>
      <c r="D384" s="22">
        <v>0.011168981481481481</v>
      </c>
    </row>
    <row r="385" spans="1:4" ht="12.75">
      <c r="A385" t="s">
        <v>802</v>
      </c>
      <c r="B385" t="s">
        <v>803</v>
      </c>
      <c r="C385" s="63">
        <v>37082</v>
      </c>
      <c r="D385" s="22">
        <v>0.011307870370370371</v>
      </c>
    </row>
    <row r="386" spans="1:4" ht="12.75">
      <c r="A386" t="s">
        <v>804</v>
      </c>
      <c r="B386" t="s">
        <v>805</v>
      </c>
      <c r="C386" s="63">
        <v>37082</v>
      </c>
      <c r="D386" s="22">
        <v>0.011435185185185185</v>
      </c>
    </row>
    <row r="387" spans="1:4" ht="12.75">
      <c r="A387" t="s">
        <v>806</v>
      </c>
      <c r="B387" t="s">
        <v>807</v>
      </c>
      <c r="C387" s="63">
        <v>37082</v>
      </c>
      <c r="D387" s="22">
        <v>0.011574074074074075</v>
      </c>
    </row>
    <row r="388" spans="1:4" ht="12.75">
      <c r="A388" t="s">
        <v>808</v>
      </c>
      <c r="B388" t="s">
        <v>809</v>
      </c>
      <c r="C388" s="63">
        <v>37082</v>
      </c>
      <c r="D388" s="22">
        <v>0.011712962962962965</v>
      </c>
    </row>
    <row r="389" spans="1:4" ht="12.75">
      <c r="A389" t="s">
        <v>810</v>
      </c>
      <c r="B389" t="s">
        <v>656</v>
      </c>
      <c r="C389" s="63">
        <v>37082</v>
      </c>
      <c r="D389" s="22">
        <v>0.011840277777777778</v>
      </c>
    </row>
    <row r="390" spans="1:4" ht="12.75">
      <c r="A390" t="s">
        <v>811</v>
      </c>
      <c r="B390" t="s">
        <v>812</v>
      </c>
      <c r="C390" s="63">
        <v>37082</v>
      </c>
      <c r="D390" s="22">
        <v>0.011967592592592592</v>
      </c>
    </row>
    <row r="391" spans="1:4" ht="12.75">
      <c r="A391" t="s">
        <v>813</v>
      </c>
      <c r="B391" t="s">
        <v>814</v>
      </c>
      <c r="C391" s="63">
        <v>37082</v>
      </c>
      <c r="D391" s="22">
        <v>0.012083333333333333</v>
      </c>
    </row>
    <row r="392" spans="1:4" ht="12.75">
      <c r="A392" t="s">
        <v>815</v>
      </c>
      <c r="B392" t="s">
        <v>816</v>
      </c>
      <c r="C392" s="63">
        <v>37082</v>
      </c>
      <c r="D392" s="22">
        <v>0.012210648148148146</v>
      </c>
    </row>
    <row r="393" spans="1:4" ht="12.75">
      <c r="A393" t="s">
        <v>817</v>
      </c>
      <c r="B393" t="s">
        <v>818</v>
      </c>
      <c r="C393" s="63">
        <v>37082</v>
      </c>
      <c r="D393" s="22">
        <v>0.012326388888888888</v>
      </c>
    </row>
    <row r="394" spans="1:4" ht="12.75">
      <c r="A394" t="s">
        <v>819</v>
      </c>
      <c r="B394" t="s">
        <v>820</v>
      </c>
      <c r="C394" s="63">
        <v>37082</v>
      </c>
      <c r="D394" s="22">
        <v>0.012453703703703703</v>
      </c>
    </row>
    <row r="395" spans="1:4" ht="12.75">
      <c r="A395" t="s">
        <v>821</v>
      </c>
      <c r="B395" t="s">
        <v>822</v>
      </c>
      <c r="C395" s="63">
        <v>37082</v>
      </c>
      <c r="D395" s="22">
        <v>0.01258101851851852</v>
      </c>
    </row>
    <row r="396" spans="1:4" ht="12.75">
      <c r="A396" t="s">
        <v>823</v>
      </c>
      <c r="B396" t="s">
        <v>824</v>
      </c>
      <c r="C396" s="63">
        <v>37082</v>
      </c>
      <c r="D396" s="22">
        <v>0.012708333333333334</v>
      </c>
    </row>
    <row r="397" spans="1:4" ht="12.75">
      <c r="A397" t="s">
        <v>825</v>
      </c>
      <c r="B397" t="s">
        <v>826</v>
      </c>
      <c r="C397" s="63">
        <v>37082</v>
      </c>
      <c r="D397" s="22">
        <v>0.01283564814814815</v>
      </c>
    </row>
    <row r="398" spans="1:4" ht="12.75">
      <c r="A398" t="s">
        <v>827</v>
      </c>
      <c r="B398" t="s">
        <v>828</v>
      </c>
      <c r="C398" s="63">
        <v>37082</v>
      </c>
      <c r="D398" s="22">
        <v>0.012974537037037036</v>
      </c>
    </row>
    <row r="399" spans="1:4" ht="12.75">
      <c r="A399" t="s">
        <v>829</v>
      </c>
      <c r="B399" t="s">
        <v>830</v>
      </c>
      <c r="C399" s="63">
        <v>37082</v>
      </c>
      <c r="D399" s="22">
        <v>0.013101851851851852</v>
      </c>
    </row>
    <row r="400" spans="1:4" ht="12.75">
      <c r="A400" t="s">
        <v>831</v>
      </c>
      <c r="B400" t="s">
        <v>832</v>
      </c>
      <c r="C400" s="63">
        <v>37082</v>
      </c>
      <c r="D400" s="22">
        <v>0.01324074074074074</v>
      </c>
    </row>
    <row r="401" spans="1:4" ht="12.75">
      <c r="A401" t="s">
        <v>833</v>
      </c>
      <c r="B401" t="s">
        <v>834</v>
      </c>
      <c r="C401" s="63">
        <v>37082</v>
      </c>
      <c r="D401" s="22">
        <v>0.013356481481481483</v>
      </c>
    </row>
    <row r="402" spans="1:4" ht="12.75">
      <c r="A402" t="s">
        <v>835</v>
      </c>
      <c r="B402" t="s">
        <v>836</v>
      </c>
      <c r="C402" s="63">
        <v>37082</v>
      </c>
      <c r="D402" s="22">
        <v>0.013483796296296298</v>
      </c>
    </row>
    <row r="403" spans="1:4" ht="12.75">
      <c r="A403" t="s">
        <v>837</v>
      </c>
      <c r="B403" t="s">
        <v>838</v>
      </c>
      <c r="C403" s="63">
        <v>37082</v>
      </c>
      <c r="D403" s="22">
        <v>0.013622685185185184</v>
      </c>
    </row>
    <row r="404" spans="1:4" ht="12.75">
      <c r="A404" t="s">
        <v>839</v>
      </c>
      <c r="B404" t="s">
        <v>840</v>
      </c>
      <c r="C404" s="63">
        <v>37082</v>
      </c>
      <c r="D404" s="22">
        <v>0.01375</v>
      </c>
    </row>
    <row r="405" spans="1:4" ht="12.75">
      <c r="A405" t="s">
        <v>841</v>
      </c>
      <c r="B405" t="s">
        <v>842</v>
      </c>
      <c r="C405" s="63">
        <v>37082</v>
      </c>
      <c r="D405" s="22">
        <v>0.013888888888888888</v>
      </c>
    </row>
    <row r="406" spans="1:4" ht="12.75">
      <c r="A406" t="s">
        <v>843</v>
      </c>
      <c r="B406" t="s">
        <v>844</v>
      </c>
      <c r="C406" s="63">
        <v>37082</v>
      </c>
      <c r="D406" s="22">
        <v>0.014016203703703704</v>
      </c>
    </row>
    <row r="407" spans="1:4" ht="12.75">
      <c r="A407" t="s">
        <v>845</v>
      </c>
      <c r="B407" t="s">
        <v>846</v>
      </c>
      <c r="C407" s="63">
        <v>37082</v>
      </c>
      <c r="D407" s="22">
        <v>0.014143518518518519</v>
      </c>
    </row>
    <row r="408" spans="1:4" ht="12.75">
      <c r="A408" t="s">
        <v>847</v>
      </c>
      <c r="B408" t="s">
        <v>848</v>
      </c>
      <c r="C408" s="63">
        <v>37082</v>
      </c>
      <c r="D408" s="22">
        <v>0.014270833333333335</v>
      </c>
    </row>
    <row r="409" spans="1:4" ht="12.75">
      <c r="A409" t="s">
        <v>849</v>
      </c>
      <c r="B409" t="s">
        <v>850</v>
      </c>
      <c r="C409" s="63">
        <v>37082</v>
      </c>
      <c r="D409" s="22">
        <v>0.014398148148148148</v>
      </c>
    </row>
    <row r="410" spans="1:4" ht="12.75">
      <c r="A410" t="s">
        <v>851</v>
      </c>
      <c r="B410" t="s">
        <v>852</v>
      </c>
      <c r="C410" s="63">
        <v>37082</v>
      </c>
      <c r="D410" s="22">
        <v>0.014513888888888889</v>
      </c>
    </row>
    <row r="411" spans="1:4" ht="12.75">
      <c r="A411" t="s">
        <v>853</v>
      </c>
      <c r="B411" t="s">
        <v>854</v>
      </c>
      <c r="C411" s="63">
        <v>37082</v>
      </c>
      <c r="D411" s="22">
        <v>0.014641203703703703</v>
      </c>
    </row>
    <row r="412" spans="1:4" ht="12.75">
      <c r="A412" t="s">
        <v>855</v>
      </c>
      <c r="B412" t="s">
        <v>856</v>
      </c>
      <c r="C412" s="63">
        <v>37082</v>
      </c>
      <c r="D412" s="22">
        <v>0.014780092592592595</v>
      </c>
    </row>
    <row r="413" spans="1:4" ht="12.75">
      <c r="A413" t="s">
        <v>857</v>
      </c>
      <c r="B413" t="s">
        <v>858</v>
      </c>
      <c r="C413" s="63">
        <v>37082</v>
      </c>
      <c r="D413" s="22">
        <v>0.014918981481481483</v>
      </c>
    </row>
    <row r="414" spans="1:4" ht="12.75">
      <c r="A414" t="s">
        <v>859</v>
      </c>
      <c r="B414" t="s">
        <v>860</v>
      </c>
      <c r="C414" s="63">
        <v>37082</v>
      </c>
      <c r="D414" s="22">
        <v>0.01503472222222222</v>
      </c>
    </row>
    <row r="415" spans="1:4" ht="12.75">
      <c r="A415" t="s">
        <v>861</v>
      </c>
      <c r="B415" t="s">
        <v>862</v>
      </c>
      <c r="C415" s="63">
        <v>37082</v>
      </c>
      <c r="D415" s="22">
        <v>0.015173611111111112</v>
      </c>
    </row>
    <row r="416" spans="1:4" ht="12.75">
      <c r="A416" t="s">
        <v>863</v>
      </c>
      <c r="B416" t="s">
        <v>864</v>
      </c>
      <c r="C416" s="63">
        <v>37082</v>
      </c>
      <c r="D416" s="22">
        <v>0.015300925925925926</v>
      </c>
    </row>
    <row r="417" spans="1:4" ht="12.75">
      <c r="A417" t="s">
        <v>865</v>
      </c>
      <c r="B417" t="s">
        <v>866</v>
      </c>
      <c r="C417" s="63">
        <v>37082</v>
      </c>
      <c r="D417" s="22">
        <v>0.015416666666666667</v>
      </c>
    </row>
    <row r="418" spans="1:4" ht="12.75">
      <c r="A418" t="s">
        <v>867</v>
      </c>
      <c r="B418" t="s">
        <v>868</v>
      </c>
      <c r="C418" s="63">
        <v>37082</v>
      </c>
      <c r="D418" s="22">
        <v>0.015555555555555553</v>
      </c>
    </row>
    <row r="419" spans="1:4" ht="12.75">
      <c r="A419" t="s">
        <v>869</v>
      </c>
      <c r="B419" t="s">
        <v>870</v>
      </c>
      <c r="C419" s="63">
        <v>37082</v>
      </c>
      <c r="D419" s="22">
        <v>0.01568287037037037</v>
      </c>
    </row>
    <row r="420" spans="1:4" ht="12.75">
      <c r="A420" t="s">
        <v>871</v>
      </c>
      <c r="B420" t="s">
        <v>872</v>
      </c>
      <c r="C420" s="63">
        <v>37082</v>
      </c>
      <c r="D420" s="22">
        <v>0.01582175925925926</v>
      </c>
    </row>
    <row r="421" spans="1:4" ht="12.75">
      <c r="A421" t="s">
        <v>873</v>
      </c>
      <c r="B421" t="s">
        <v>874</v>
      </c>
      <c r="C421" s="63">
        <v>37082</v>
      </c>
      <c r="D421" s="22">
        <v>0.01596064814814815</v>
      </c>
    </row>
    <row r="422" spans="1:4" ht="12.75">
      <c r="A422" t="s">
        <v>875</v>
      </c>
      <c r="B422" t="s">
        <v>876</v>
      </c>
      <c r="C422" s="63">
        <v>37082</v>
      </c>
      <c r="D422" s="22">
        <v>0.016087962962962964</v>
      </c>
    </row>
    <row r="423" spans="1:4" ht="12.75">
      <c r="A423" t="s">
        <v>877</v>
      </c>
      <c r="B423" t="s">
        <v>878</v>
      </c>
      <c r="C423" s="63">
        <v>37082</v>
      </c>
      <c r="D423" s="22">
        <v>0.01621527777777778</v>
      </c>
    </row>
    <row r="424" spans="1:4" ht="12.75">
      <c r="A424" t="s">
        <v>879</v>
      </c>
      <c r="B424" t="s">
        <v>880</v>
      </c>
      <c r="C424" s="63">
        <v>37082</v>
      </c>
      <c r="D424" s="22">
        <v>0.016342592592592593</v>
      </c>
    </row>
    <row r="425" spans="1:4" ht="12.75">
      <c r="A425" t="s">
        <v>881</v>
      </c>
      <c r="B425" t="s">
        <v>882</v>
      </c>
      <c r="C425" s="63">
        <v>37082</v>
      </c>
      <c r="D425" s="22">
        <v>0.016481481481481482</v>
      </c>
    </row>
    <row r="426" spans="1:4" ht="12.75">
      <c r="A426" t="s">
        <v>883</v>
      </c>
      <c r="B426" t="s">
        <v>884</v>
      </c>
      <c r="C426" s="63">
        <v>37082</v>
      </c>
      <c r="D426" s="22">
        <v>0.016620370370370372</v>
      </c>
    </row>
    <row r="427" spans="1:4" ht="12.75">
      <c r="A427" t="s">
        <v>885</v>
      </c>
      <c r="B427" t="s">
        <v>886</v>
      </c>
      <c r="C427" s="63">
        <v>37082</v>
      </c>
      <c r="D427" s="22">
        <v>0.016747685185185185</v>
      </c>
    </row>
    <row r="428" spans="1:4" ht="12.75">
      <c r="A428" t="s">
        <v>887</v>
      </c>
      <c r="B428" t="s">
        <v>888</v>
      </c>
      <c r="C428" s="63">
        <v>37082</v>
      </c>
      <c r="D428" s="22">
        <v>0.016875</v>
      </c>
    </row>
    <row r="429" spans="1:4" ht="12.75">
      <c r="A429" t="s">
        <v>889</v>
      </c>
      <c r="B429" t="s">
        <v>890</v>
      </c>
      <c r="C429" s="63">
        <v>37082</v>
      </c>
      <c r="D429" s="22">
        <v>0.017002314814814814</v>
      </c>
    </row>
    <row r="430" spans="1:4" ht="12.75">
      <c r="A430" t="s">
        <v>891</v>
      </c>
      <c r="B430" t="s">
        <v>892</v>
      </c>
      <c r="C430" s="63">
        <v>37082</v>
      </c>
      <c r="D430" s="22">
        <v>0.01712962962962963</v>
      </c>
    </row>
    <row r="431" spans="1:4" ht="12.75">
      <c r="A431" t="s">
        <v>893</v>
      </c>
      <c r="B431" t="s">
        <v>894</v>
      </c>
      <c r="C431" s="63">
        <v>37082</v>
      </c>
      <c r="D431" s="22">
        <v>0.017256944444444446</v>
      </c>
    </row>
    <row r="432" spans="1:4" ht="12.75">
      <c r="A432" t="s">
        <v>895</v>
      </c>
      <c r="B432" t="s">
        <v>896</v>
      </c>
      <c r="C432" s="63">
        <v>37082</v>
      </c>
      <c r="D432" s="22">
        <v>0.017395833333333336</v>
      </c>
    </row>
    <row r="433" spans="1:4" ht="12.75">
      <c r="A433" t="s">
        <v>897</v>
      </c>
      <c r="B433" t="s">
        <v>898</v>
      </c>
      <c r="C433" s="63">
        <v>37082</v>
      </c>
      <c r="D433" s="22">
        <v>0.017534722222222222</v>
      </c>
    </row>
    <row r="434" spans="1:4" ht="12.75">
      <c r="A434" t="s">
        <v>899</v>
      </c>
      <c r="B434" t="s">
        <v>900</v>
      </c>
      <c r="C434" s="63">
        <v>37082</v>
      </c>
      <c r="D434" s="22">
        <v>0.017662037037037035</v>
      </c>
    </row>
    <row r="435" spans="1:4" ht="12.75">
      <c r="A435" t="s">
        <v>901</v>
      </c>
      <c r="B435" t="s">
        <v>902</v>
      </c>
      <c r="C435" s="63">
        <v>37082</v>
      </c>
      <c r="D435" s="22">
        <v>0.017800925925925925</v>
      </c>
    </row>
    <row r="436" spans="1:4" ht="12.75">
      <c r="A436" t="s">
        <v>205</v>
      </c>
      <c r="B436" t="s">
        <v>903</v>
      </c>
      <c r="C436" s="63">
        <v>37082</v>
      </c>
      <c r="D436" s="22">
        <v>0.01792824074074074</v>
      </c>
    </row>
    <row r="437" spans="1:4" ht="12.75">
      <c r="A437" t="s">
        <v>904</v>
      </c>
      <c r="B437" t="s">
        <v>905</v>
      </c>
      <c r="C437" s="63">
        <v>37082</v>
      </c>
      <c r="D437" s="22">
        <v>0.01806712962962963</v>
      </c>
    </row>
    <row r="438" spans="1:4" ht="12.75">
      <c r="A438" t="s">
        <v>906</v>
      </c>
      <c r="B438" t="s">
        <v>907</v>
      </c>
      <c r="C438" s="63">
        <v>37082</v>
      </c>
      <c r="D438" s="22">
        <v>0.018206018518518517</v>
      </c>
    </row>
    <row r="439" spans="1:4" ht="12.75">
      <c r="A439" t="s">
        <v>908</v>
      </c>
      <c r="B439" t="s">
        <v>909</v>
      </c>
      <c r="C439" s="63">
        <v>37082</v>
      </c>
      <c r="D439" s="22">
        <v>0.018333333333333333</v>
      </c>
    </row>
    <row r="440" spans="1:4" ht="12.75">
      <c r="A440" t="s">
        <v>910</v>
      </c>
      <c r="B440" t="s">
        <v>911</v>
      </c>
      <c r="C440" s="63">
        <v>37082</v>
      </c>
      <c r="D440" s="22">
        <v>0.018472222222222223</v>
      </c>
    </row>
    <row r="441" spans="1:4" ht="12.75">
      <c r="A441" t="s">
        <v>912</v>
      </c>
      <c r="B441" t="s">
        <v>913</v>
      </c>
      <c r="C441" s="63">
        <v>37082</v>
      </c>
      <c r="D441" s="22">
        <v>0.018599537037037036</v>
      </c>
    </row>
    <row r="442" spans="1:4" ht="12.75">
      <c r="A442" t="s">
        <v>914</v>
      </c>
      <c r="B442" t="s">
        <v>915</v>
      </c>
      <c r="C442" s="63">
        <v>37082</v>
      </c>
      <c r="D442" s="22">
        <v>0.018738425925925926</v>
      </c>
    </row>
    <row r="443" spans="1:4" ht="12.75">
      <c r="A443" t="s">
        <v>916</v>
      </c>
      <c r="B443" t="s">
        <v>917</v>
      </c>
      <c r="C443" s="63">
        <v>37082</v>
      </c>
      <c r="D443" s="22">
        <v>0.018865740740740742</v>
      </c>
    </row>
    <row r="444" spans="1:4" ht="12.75">
      <c r="A444" t="s">
        <v>918</v>
      </c>
      <c r="B444" t="s">
        <v>919</v>
      </c>
      <c r="C444" s="63">
        <v>37082</v>
      </c>
      <c r="D444" s="22">
        <v>0.018993055555555558</v>
      </c>
    </row>
    <row r="445" spans="1:4" ht="12.75">
      <c r="A445" t="s">
        <v>920</v>
      </c>
      <c r="B445" t="s">
        <v>921</v>
      </c>
      <c r="C445" s="63">
        <v>37082</v>
      </c>
      <c r="D445" s="22">
        <v>0.019131944444444444</v>
      </c>
    </row>
    <row r="446" spans="1:4" ht="12.75">
      <c r="A446" t="s">
        <v>922</v>
      </c>
      <c r="B446" t="s">
        <v>923</v>
      </c>
      <c r="C446" s="63">
        <v>37082</v>
      </c>
      <c r="D446" s="22">
        <v>0.019247685185185184</v>
      </c>
    </row>
    <row r="447" spans="1:4" ht="12.75">
      <c r="A447" t="s">
        <v>924</v>
      </c>
      <c r="B447" t="s">
        <v>925</v>
      </c>
      <c r="C447" s="63">
        <v>37082</v>
      </c>
      <c r="D447" s="22">
        <v>0.019363425925925926</v>
      </c>
    </row>
    <row r="448" spans="1:4" ht="12.75">
      <c r="A448" t="s">
        <v>926</v>
      </c>
      <c r="B448" t="s">
        <v>927</v>
      </c>
      <c r="C448" s="63">
        <v>37082</v>
      </c>
      <c r="D448" s="22">
        <v>0.019490740740740743</v>
      </c>
    </row>
    <row r="449" spans="1:4" ht="12.75">
      <c r="A449" t="s">
        <v>928</v>
      </c>
      <c r="B449" t="s">
        <v>929</v>
      </c>
      <c r="C449" s="63">
        <v>37082</v>
      </c>
      <c r="D449" s="22">
        <v>0.019618055555555555</v>
      </c>
    </row>
    <row r="450" spans="1:4" ht="12.75">
      <c r="A450" t="s">
        <v>930</v>
      </c>
      <c r="B450" t="s">
        <v>931</v>
      </c>
      <c r="C450" s="63">
        <v>37082</v>
      </c>
      <c r="D450" s="22">
        <v>0.01974537037037037</v>
      </c>
    </row>
    <row r="451" spans="1:4" ht="12.75">
      <c r="A451" t="s">
        <v>932</v>
      </c>
      <c r="B451" t="s">
        <v>933</v>
      </c>
      <c r="C451" s="63">
        <v>37082</v>
      </c>
      <c r="D451" s="22">
        <v>0.019884259259259258</v>
      </c>
    </row>
    <row r="452" spans="1:4" ht="12.75">
      <c r="A452" t="s">
        <v>934</v>
      </c>
      <c r="B452" t="s">
        <v>935</v>
      </c>
      <c r="C452" s="63">
        <v>37082</v>
      </c>
      <c r="D452" s="22">
        <v>0.020011574074074074</v>
      </c>
    </row>
    <row r="453" spans="1:4" ht="12.75">
      <c r="A453" t="s">
        <v>936</v>
      </c>
      <c r="B453" t="s">
        <v>937</v>
      </c>
      <c r="C453" s="63">
        <v>37082</v>
      </c>
      <c r="D453" s="22">
        <v>0.02013888888888889</v>
      </c>
    </row>
    <row r="454" spans="1:4" ht="12.75">
      <c r="A454" t="s">
        <v>938</v>
      </c>
      <c r="B454" t="s">
        <v>939</v>
      </c>
      <c r="C454" s="63">
        <v>37082</v>
      </c>
      <c r="D454" s="22">
        <v>0.020266203703703703</v>
      </c>
    </row>
    <row r="455" spans="1:4" ht="12.75">
      <c r="A455" t="s">
        <v>940</v>
      </c>
      <c r="B455" t="s">
        <v>941</v>
      </c>
      <c r="C455" s="63">
        <v>37082</v>
      </c>
      <c r="D455" s="22">
        <v>0.020405092592592593</v>
      </c>
    </row>
    <row r="456" spans="1:4" ht="12.75">
      <c r="A456" t="s">
        <v>942</v>
      </c>
      <c r="B456" t="s">
        <v>943</v>
      </c>
      <c r="C456" s="63">
        <v>37082</v>
      </c>
      <c r="D456" s="22">
        <v>0.020532407407407405</v>
      </c>
    </row>
    <row r="457" spans="1:4" ht="12.75">
      <c r="A457" t="s">
        <v>566</v>
      </c>
      <c r="B457" t="s">
        <v>944</v>
      </c>
      <c r="C457" s="63">
        <v>37082</v>
      </c>
      <c r="D457" s="22">
        <v>0.020671296296296295</v>
      </c>
    </row>
    <row r="458" spans="1:4" ht="12.75">
      <c r="A458" t="s">
        <v>945</v>
      </c>
      <c r="B458" t="s">
        <v>946</v>
      </c>
      <c r="C458" s="63">
        <v>37082</v>
      </c>
      <c r="D458" s="22">
        <v>0.020787037037037038</v>
      </c>
    </row>
    <row r="459" spans="1:4" ht="12.75">
      <c r="A459" t="s">
        <v>947</v>
      </c>
      <c r="B459" t="s">
        <v>948</v>
      </c>
      <c r="C459" s="63">
        <v>37082</v>
      </c>
      <c r="D459" s="22">
        <v>0.02090277777777778</v>
      </c>
    </row>
    <row r="460" spans="1:4" ht="12.75">
      <c r="A460" t="s">
        <v>949</v>
      </c>
      <c r="B460" t="s">
        <v>950</v>
      </c>
      <c r="C460" s="63">
        <v>37082</v>
      </c>
      <c r="D460" s="22">
        <v>0.021030092592592597</v>
      </c>
    </row>
    <row r="461" spans="1:4" ht="12.75">
      <c r="A461" t="s">
        <v>951</v>
      </c>
      <c r="B461" t="s">
        <v>952</v>
      </c>
      <c r="C461" s="63">
        <v>37082</v>
      </c>
      <c r="D461" s="22">
        <v>0.021157407407407406</v>
      </c>
    </row>
    <row r="462" spans="1:4" ht="12.75">
      <c r="A462" t="s">
        <v>953</v>
      </c>
      <c r="B462" t="s">
        <v>954</v>
      </c>
      <c r="C462" s="63">
        <v>37082</v>
      </c>
      <c r="D462" s="22">
        <v>0.0212962962962963</v>
      </c>
    </row>
    <row r="463" spans="1:4" ht="12.75">
      <c r="A463" t="s">
        <v>955</v>
      </c>
      <c r="B463" t="s">
        <v>956</v>
      </c>
      <c r="C463" s="63">
        <v>37082</v>
      </c>
      <c r="D463" s="22">
        <v>0.021423611111111112</v>
      </c>
    </row>
    <row r="464" spans="1:4" ht="12.75">
      <c r="A464" t="s">
        <v>957</v>
      </c>
      <c r="B464" t="s">
        <v>958</v>
      </c>
      <c r="C464" s="63">
        <v>37082</v>
      </c>
      <c r="D464" s="22">
        <v>0.0215625</v>
      </c>
    </row>
    <row r="465" spans="1:4" ht="12.75">
      <c r="A465" t="s">
        <v>959</v>
      </c>
      <c r="B465" t="s">
        <v>960</v>
      </c>
      <c r="C465" s="63">
        <v>37082</v>
      </c>
      <c r="D465" s="22">
        <v>0.021689814814814815</v>
      </c>
    </row>
    <row r="466" spans="1:4" ht="12.75">
      <c r="A466" t="s">
        <v>961</v>
      </c>
      <c r="B466" t="s">
        <v>962</v>
      </c>
      <c r="C466" s="63">
        <v>37082</v>
      </c>
      <c r="D466" s="22">
        <v>0.0218287037037037</v>
      </c>
    </row>
    <row r="467" spans="1:4" ht="12.75">
      <c r="A467" t="s">
        <v>963</v>
      </c>
      <c r="B467" t="s">
        <v>964</v>
      </c>
      <c r="C467" s="63">
        <v>37082</v>
      </c>
      <c r="D467" s="22">
        <v>0.021956018518518517</v>
      </c>
    </row>
    <row r="468" spans="1:4" ht="12.75">
      <c r="A468" t="s">
        <v>965</v>
      </c>
      <c r="B468" t="s">
        <v>966</v>
      </c>
      <c r="C468" s="63">
        <v>37082</v>
      </c>
      <c r="D468" s="22">
        <v>0.022083333333333333</v>
      </c>
    </row>
    <row r="469" spans="1:4" ht="12.75">
      <c r="A469" t="s">
        <v>967</v>
      </c>
      <c r="B469" t="s">
        <v>968</v>
      </c>
      <c r="C469" s="63">
        <v>37082</v>
      </c>
      <c r="D469" s="22">
        <v>0.022222222222222223</v>
      </c>
    </row>
    <row r="470" spans="1:4" ht="12.75">
      <c r="A470" t="s">
        <v>969</v>
      </c>
      <c r="B470" t="s">
        <v>970</v>
      </c>
      <c r="C470" s="63">
        <v>37082</v>
      </c>
      <c r="D470" s="22">
        <v>0.022337962962962962</v>
      </c>
    </row>
    <row r="471" spans="1:4" ht="12.75">
      <c r="A471" t="s">
        <v>971</v>
      </c>
      <c r="B471" t="s">
        <v>972</v>
      </c>
      <c r="C471" s="63">
        <v>37082</v>
      </c>
      <c r="D471" s="22">
        <v>0.02246527777777778</v>
      </c>
    </row>
    <row r="472" spans="1:4" ht="12.75">
      <c r="A472" t="s">
        <v>973</v>
      </c>
      <c r="B472" t="s">
        <v>974</v>
      </c>
      <c r="C472" s="63">
        <v>37082</v>
      </c>
      <c r="D472" s="22">
        <v>0.02259259259259259</v>
      </c>
    </row>
    <row r="473" spans="1:4" ht="12.75">
      <c r="A473" t="s">
        <v>975</v>
      </c>
      <c r="B473" t="s">
        <v>976</v>
      </c>
      <c r="C473" s="63">
        <v>37082</v>
      </c>
      <c r="D473" s="22">
        <v>0.02271990740740741</v>
      </c>
    </row>
    <row r="474" spans="1:4" ht="12.75">
      <c r="A474" t="s">
        <v>977</v>
      </c>
      <c r="B474" t="s">
        <v>978</v>
      </c>
      <c r="C474" s="63">
        <v>37082</v>
      </c>
      <c r="D474" s="22">
        <v>0.022858796296296294</v>
      </c>
    </row>
    <row r="475" spans="1:4" ht="12.75">
      <c r="A475" t="s">
        <v>979</v>
      </c>
      <c r="B475" t="s">
        <v>980</v>
      </c>
      <c r="C475" s="63">
        <v>37082</v>
      </c>
      <c r="D475" s="22">
        <v>0.02298611111111111</v>
      </c>
    </row>
    <row r="476" spans="1:4" ht="12.75">
      <c r="A476" t="s">
        <v>981</v>
      </c>
      <c r="B476" t="s">
        <v>982</v>
      </c>
      <c r="C476" s="63">
        <v>37082</v>
      </c>
      <c r="D476" s="22">
        <v>0.023125</v>
      </c>
    </row>
    <row r="477" spans="1:4" ht="12.75">
      <c r="A477" t="s">
        <v>983</v>
      </c>
      <c r="B477" t="s">
        <v>984</v>
      </c>
      <c r="C477" s="63">
        <v>37082</v>
      </c>
      <c r="D477" s="22">
        <v>0.023240740740740742</v>
      </c>
    </row>
    <row r="478" spans="1:4" ht="12.75">
      <c r="A478" t="s">
        <v>985</v>
      </c>
      <c r="B478" t="s">
        <v>986</v>
      </c>
      <c r="C478" s="63">
        <v>37082</v>
      </c>
      <c r="D478" s="22">
        <v>0.02337962962962963</v>
      </c>
    </row>
    <row r="479" spans="1:4" ht="12.75">
      <c r="A479" t="s">
        <v>987</v>
      </c>
      <c r="B479" t="s">
        <v>988</v>
      </c>
      <c r="C479" s="63">
        <v>37082</v>
      </c>
      <c r="D479" s="22">
        <v>0.023506944444444445</v>
      </c>
    </row>
    <row r="480" spans="1:4" ht="12.75">
      <c r="A480" t="s">
        <v>989</v>
      </c>
      <c r="B480" t="s">
        <v>990</v>
      </c>
      <c r="C480" s="63">
        <v>37082</v>
      </c>
      <c r="D480" s="22">
        <v>0.023634259259259258</v>
      </c>
    </row>
    <row r="481" spans="1:4" ht="12.75">
      <c r="A481" t="s">
        <v>991</v>
      </c>
      <c r="B481" t="s">
        <v>992</v>
      </c>
      <c r="C481" s="63">
        <v>37082</v>
      </c>
      <c r="D481" s="22">
        <v>0.02375</v>
      </c>
    </row>
    <row r="482" spans="1:4" ht="12.75">
      <c r="A482" t="s">
        <v>993</v>
      </c>
      <c r="B482" t="s">
        <v>994</v>
      </c>
      <c r="C482" s="63">
        <v>37082</v>
      </c>
      <c r="D482" s="22">
        <v>0.02388888888888889</v>
      </c>
    </row>
    <row r="483" spans="1:4" ht="12.75">
      <c r="A483" t="s">
        <v>995</v>
      </c>
      <c r="B483" t="s">
        <v>996</v>
      </c>
      <c r="C483" s="63">
        <v>37082</v>
      </c>
      <c r="D483" s="22">
        <v>0.024027777777777776</v>
      </c>
    </row>
    <row r="484" spans="1:4" ht="12.75">
      <c r="A484" t="s">
        <v>997</v>
      </c>
      <c r="B484" t="s">
        <v>998</v>
      </c>
      <c r="C484" s="63">
        <v>37082</v>
      </c>
      <c r="D484" s="22">
        <v>0.02414351851851852</v>
      </c>
    </row>
    <row r="485" spans="1:4" ht="12.75">
      <c r="A485" t="s">
        <v>999</v>
      </c>
      <c r="B485" t="s">
        <v>1000</v>
      </c>
      <c r="C485" s="63">
        <v>37082</v>
      </c>
      <c r="D485" s="22">
        <v>0.024270833333333335</v>
      </c>
    </row>
    <row r="486" spans="1:4" ht="12.75">
      <c r="A486" t="s">
        <v>1001</v>
      </c>
      <c r="B486" t="s">
        <v>1002</v>
      </c>
      <c r="C486" s="63">
        <v>37082</v>
      </c>
      <c r="D486" s="22">
        <v>0.024398148148148145</v>
      </c>
    </row>
    <row r="487" spans="1:4" ht="12.75">
      <c r="A487" t="s">
        <v>1003</v>
      </c>
      <c r="B487" t="s">
        <v>1004</v>
      </c>
      <c r="C487" s="63">
        <v>37082</v>
      </c>
      <c r="D487" s="22">
        <v>0.024525462962962968</v>
      </c>
    </row>
    <row r="488" spans="1:4" ht="12.75">
      <c r="A488" t="s">
        <v>1005</v>
      </c>
      <c r="B488" t="s">
        <v>1006</v>
      </c>
      <c r="C488" s="63">
        <v>37082</v>
      </c>
      <c r="D488" s="22">
        <v>0.024652777777777777</v>
      </c>
    </row>
    <row r="489" spans="1:4" ht="12.75">
      <c r="A489" t="s">
        <v>1007</v>
      </c>
      <c r="B489" t="s">
        <v>1008</v>
      </c>
      <c r="C489" s="63">
        <v>37082</v>
      </c>
      <c r="D489" s="22">
        <v>0.02479166666666667</v>
      </c>
    </row>
    <row r="490" spans="1:4" ht="12.75">
      <c r="A490" t="s">
        <v>1009</v>
      </c>
      <c r="B490" t="s">
        <v>1010</v>
      </c>
      <c r="C490" s="63">
        <v>37082</v>
      </c>
      <c r="D490" s="22">
        <v>0.024918981481481483</v>
      </c>
    </row>
    <row r="491" spans="1:4" ht="12.75">
      <c r="A491" t="s">
        <v>1011</v>
      </c>
      <c r="B491" t="s">
        <v>1012</v>
      </c>
      <c r="C491" s="63">
        <v>37082</v>
      </c>
      <c r="D491" s="22">
        <v>0.0250462962962963</v>
      </c>
    </row>
    <row r="492" spans="1:4" ht="12.75">
      <c r="A492" t="s">
        <v>1013</v>
      </c>
      <c r="B492" t="s">
        <v>1014</v>
      </c>
      <c r="C492" s="63">
        <v>37082</v>
      </c>
      <c r="D492" s="22">
        <v>0.025185185185185185</v>
      </c>
    </row>
    <row r="493" spans="1:4" ht="12.75">
      <c r="A493" t="s">
        <v>1015</v>
      </c>
      <c r="B493" t="s">
        <v>1016</v>
      </c>
      <c r="C493" s="63">
        <v>37082</v>
      </c>
      <c r="D493" s="22">
        <v>0.025300925925925925</v>
      </c>
    </row>
    <row r="494" spans="1:4" ht="12.75">
      <c r="A494" t="s">
        <v>1017</v>
      </c>
      <c r="B494" t="s">
        <v>1018</v>
      </c>
      <c r="C494" s="63">
        <v>37082</v>
      </c>
      <c r="D494" s="22">
        <v>0.025439814814814814</v>
      </c>
    </row>
    <row r="495" spans="1:4" ht="12.75">
      <c r="A495" t="s">
        <v>229</v>
      </c>
      <c r="B495" t="s">
        <v>1019</v>
      </c>
      <c r="C495" s="63">
        <v>37082</v>
      </c>
      <c r="D495" s="22">
        <v>0.025555555555555554</v>
      </c>
    </row>
    <row r="496" spans="1:4" ht="12.75">
      <c r="A496" t="s">
        <v>1020</v>
      </c>
      <c r="B496" t="s">
        <v>1021</v>
      </c>
      <c r="C496" s="63">
        <v>37082</v>
      </c>
      <c r="D496" s="22">
        <v>0.02568287037037037</v>
      </c>
    </row>
    <row r="497" spans="1:4" ht="12.75">
      <c r="A497" t="s">
        <v>1022</v>
      </c>
      <c r="B497" t="s">
        <v>1023</v>
      </c>
      <c r="C497" s="63">
        <v>37082</v>
      </c>
      <c r="D497" s="22">
        <v>0.02579861111111111</v>
      </c>
    </row>
    <row r="498" spans="1:4" ht="12.75">
      <c r="A498" t="s">
        <v>1024</v>
      </c>
      <c r="B498" t="s">
        <v>1025</v>
      </c>
      <c r="C498" s="63">
        <v>37082</v>
      </c>
      <c r="D498" s="22">
        <v>0.025925925925925925</v>
      </c>
    </row>
    <row r="499" spans="1:4" ht="12.75">
      <c r="A499" t="s">
        <v>1026</v>
      </c>
      <c r="B499" t="s">
        <v>1027</v>
      </c>
      <c r="C499" s="63">
        <v>37082</v>
      </c>
      <c r="D499" s="22">
        <v>0.026064814814814815</v>
      </c>
    </row>
    <row r="500" spans="1:4" ht="12.75">
      <c r="A500" t="s">
        <v>1028</v>
      </c>
      <c r="B500" t="s">
        <v>1029</v>
      </c>
      <c r="C500" s="63">
        <v>37082</v>
      </c>
      <c r="D500" s="22">
        <v>0.02619212962962963</v>
      </c>
    </row>
    <row r="501" spans="1:4" ht="12.75">
      <c r="A501" t="s">
        <v>217</v>
      </c>
      <c r="B501" t="s">
        <v>1030</v>
      </c>
      <c r="C501" s="63">
        <v>37082</v>
      </c>
      <c r="D501" s="22">
        <v>0.026331018518518517</v>
      </c>
    </row>
    <row r="502" spans="1:4" ht="12.75">
      <c r="A502" t="s">
        <v>1031</v>
      </c>
      <c r="B502" t="s">
        <v>1032</v>
      </c>
      <c r="C502" s="63">
        <v>37082</v>
      </c>
      <c r="D502" s="22">
        <v>0.026458333333333334</v>
      </c>
    </row>
    <row r="503" spans="1:4" ht="12.75">
      <c r="A503" t="s">
        <v>1033</v>
      </c>
      <c r="B503" t="s">
        <v>1034</v>
      </c>
      <c r="C503" s="63">
        <v>37082</v>
      </c>
      <c r="D503" s="22">
        <v>0.026585648148148146</v>
      </c>
    </row>
    <row r="504" spans="1:4" ht="12.75">
      <c r="A504" t="s">
        <v>1035</v>
      </c>
      <c r="B504" t="s">
        <v>1036</v>
      </c>
      <c r="C504" s="63">
        <v>37082</v>
      </c>
      <c r="D504" s="22">
        <v>0.02670138888888889</v>
      </c>
    </row>
    <row r="505" spans="1:4" ht="12.75">
      <c r="A505" t="s">
        <v>1037</v>
      </c>
      <c r="B505" t="s">
        <v>1038</v>
      </c>
      <c r="C505" s="63">
        <v>37082</v>
      </c>
      <c r="D505" s="22">
        <v>0.02684027777777778</v>
      </c>
    </row>
    <row r="506" spans="1:4" ht="12.75">
      <c r="A506" t="s">
        <v>1039</v>
      </c>
      <c r="B506" t="s">
        <v>1040</v>
      </c>
      <c r="C506" s="63">
        <v>37082</v>
      </c>
      <c r="D506" s="22">
        <v>0.026967592592592595</v>
      </c>
    </row>
    <row r="507" spans="1:4" ht="12.75">
      <c r="A507" t="s">
        <v>1041</v>
      </c>
      <c r="B507" t="s">
        <v>1042</v>
      </c>
      <c r="C507" s="63">
        <v>37082</v>
      </c>
      <c r="D507" s="22">
        <v>0.027094907407407404</v>
      </c>
    </row>
    <row r="508" spans="1:4" ht="12.75">
      <c r="A508" t="s">
        <v>1043</v>
      </c>
      <c r="B508" t="s">
        <v>1044</v>
      </c>
      <c r="C508" s="63">
        <v>37082</v>
      </c>
      <c r="D508" s="22">
        <v>0.027222222222222228</v>
      </c>
    </row>
    <row r="509" spans="1:4" ht="12.75">
      <c r="A509" t="s">
        <v>1045</v>
      </c>
      <c r="B509" t="s">
        <v>1046</v>
      </c>
      <c r="C509" s="63">
        <v>37082</v>
      </c>
      <c r="D509" s="22">
        <v>0.02736111111111111</v>
      </c>
    </row>
    <row r="510" spans="1:4" ht="12.75">
      <c r="A510" t="s">
        <v>1047</v>
      </c>
      <c r="B510" t="s">
        <v>1048</v>
      </c>
      <c r="C510" s="63">
        <v>37082</v>
      </c>
      <c r="D510" s="22">
        <v>0.027476851851851853</v>
      </c>
    </row>
    <row r="511" spans="1:4" ht="12.75">
      <c r="A511" t="s">
        <v>1049</v>
      </c>
      <c r="B511" t="s">
        <v>1050</v>
      </c>
      <c r="C511" s="63">
        <v>37082</v>
      </c>
      <c r="D511" s="22">
        <v>0.027592592592592596</v>
      </c>
    </row>
    <row r="512" spans="1:4" ht="12.75">
      <c r="A512" t="s">
        <v>1051</v>
      </c>
      <c r="B512" t="s">
        <v>1052</v>
      </c>
      <c r="C512" s="63">
        <v>37082</v>
      </c>
      <c r="D512" s="22">
        <v>0.027719907407407405</v>
      </c>
    </row>
    <row r="513" spans="1:4" ht="12.75">
      <c r="A513" t="s">
        <v>1053</v>
      </c>
      <c r="B513" t="s">
        <v>1054</v>
      </c>
      <c r="C513" s="63">
        <v>37082</v>
      </c>
      <c r="D513" s="22">
        <v>0.027858796296296298</v>
      </c>
    </row>
    <row r="514" spans="1:4" ht="12.75">
      <c r="A514" t="s">
        <v>1055</v>
      </c>
      <c r="B514" t="s">
        <v>1056</v>
      </c>
      <c r="C514" s="63">
        <v>37082</v>
      </c>
      <c r="D514" s="22">
        <v>0.02798611111111111</v>
      </c>
    </row>
    <row r="515" spans="1:4" ht="12.75">
      <c r="A515" t="s">
        <v>1057</v>
      </c>
      <c r="B515" t="s">
        <v>1058</v>
      </c>
      <c r="C515" s="63">
        <v>37082</v>
      </c>
      <c r="D515" s="22">
        <v>0.028113425925925927</v>
      </c>
    </row>
    <row r="516" spans="1:4" ht="12.75">
      <c r="A516" t="s">
        <v>1059</v>
      </c>
      <c r="B516" t="s">
        <v>1060</v>
      </c>
      <c r="C516" s="63">
        <v>37082</v>
      </c>
      <c r="D516" s="22">
        <v>0.028252314814814813</v>
      </c>
    </row>
    <row r="517" spans="1:4" ht="12.75">
      <c r="A517" t="s">
        <v>1061</v>
      </c>
      <c r="B517" t="s">
        <v>1062</v>
      </c>
      <c r="C517" s="63">
        <v>37082</v>
      </c>
      <c r="D517" s="22">
        <v>0.02836805555555556</v>
      </c>
    </row>
    <row r="518" spans="1:4" ht="12.75">
      <c r="A518" t="s">
        <v>1063</v>
      </c>
      <c r="B518" t="s">
        <v>1064</v>
      </c>
      <c r="C518" s="63">
        <v>37082</v>
      </c>
      <c r="D518" s="22">
        <v>0.028506944444444442</v>
      </c>
    </row>
    <row r="519" spans="1:4" ht="12.75">
      <c r="A519" t="s">
        <v>1065</v>
      </c>
      <c r="B519" t="s">
        <v>1066</v>
      </c>
      <c r="C519" s="63">
        <v>37082</v>
      </c>
      <c r="D519" s="22">
        <v>0.028634259259259262</v>
      </c>
    </row>
    <row r="520" spans="1:4" ht="12.75">
      <c r="A520" t="s">
        <v>1067</v>
      </c>
      <c r="B520" t="s">
        <v>1068</v>
      </c>
      <c r="C520" s="63">
        <v>37082</v>
      </c>
      <c r="D520" s="22">
        <v>0.028761574074074075</v>
      </c>
    </row>
    <row r="521" spans="1:4" ht="12.75">
      <c r="A521" t="s">
        <v>1069</v>
      </c>
      <c r="B521" t="s">
        <v>1070</v>
      </c>
      <c r="C521" s="63">
        <v>37082</v>
      </c>
      <c r="D521" s="22">
        <v>0.02888888888888889</v>
      </c>
    </row>
    <row r="522" spans="1:4" ht="12.75">
      <c r="A522" t="s">
        <v>1071</v>
      </c>
      <c r="B522" t="s">
        <v>1072</v>
      </c>
      <c r="C522" s="63">
        <v>37082</v>
      </c>
      <c r="D522" s="22">
        <v>0.0290162037037037</v>
      </c>
    </row>
    <row r="523" spans="1:4" ht="12.75">
      <c r="A523" t="s">
        <v>1073</v>
      </c>
      <c r="B523" t="s">
        <v>1074</v>
      </c>
      <c r="C523" s="63">
        <v>37082</v>
      </c>
      <c r="D523" s="22">
        <v>0.029155092592592594</v>
      </c>
    </row>
    <row r="524" spans="1:4" ht="12.75">
      <c r="A524" t="s">
        <v>1075</v>
      </c>
      <c r="B524" t="s">
        <v>1076</v>
      </c>
      <c r="C524" s="63">
        <v>37082</v>
      </c>
      <c r="D524" s="22">
        <v>0.029282407407407406</v>
      </c>
    </row>
    <row r="525" spans="1:4" ht="12.75">
      <c r="A525" t="s">
        <v>1077</v>
      </c>
      <c r="B525" t="s">
        <v>1078</v>
      </c>
      <c r="C525" s="63">
        <v>37082</v>
      </c>
      <c r="D525" s="22">
        <v>0.029409722222222223</v>
      </c>
    </row>
    <row r="526" spans="1:4" ht="12.75">
      <c r="A526" t="s">
        <v>1079</v>
      </c>
      <c r="B526" t="s">
        <v>1080</v>
      </c>
      <c r="C526" s="63">
        <v>37082</v>
      </c>
      <c r="D526" s="22">
        <v>0.02954861111111111</v>
      </c>
    </row>
    <row r="527" spans="1:4" ht="12.75">
      <c r="A527" t="s">
        <v>1081</v>
      </c>
      <c r="B527" t="s">
        <v>1082</v>
      </c>
      <c r="C527" s="63">
        <v>37082</v>
      </c>
      <c r="D527" s="22">
        <v>0.029675925925925925</v>
      </c>
    </row>
    <row r="528" spans="1:4" ht="12.75">
      <c r="A528" t="s">
        <v>1083</v>
      </c>
      <c r="B528" t="s">
        <v>1084</v>
      </c>
      <c r="C528" s="63">
        <v>37082</v>
      </c>
      <c r="D528" s="22">
        <v>0.02980324074074074</v>
      </c>
    </row>
    <row r="529" spans="1:4" ht="12.75">
      <c r="A529" t="s">
        <v>1085</v>
      </c>
      <c r="B529" t="s">
        <v>1086</v>
      </c>
      <c r="C529" s="63">
        <v>37082</v>
      </c>
      <c r="D529" s="22">
        <v>0.029942129629629628</v>
      </c>
    </row>
    <row r="530" spans="1:4" ht="12.75">
      <c r="A530" t="s">
        <v>1087</v>
      </c>
      <c r="B530" t="s">
        <v>1088</v>
      </c>
      <c r="C530" s="63">
        <v>37082</v>
      </c>
      <c r="D530" s="22">
        <v>0.03006944444444444</v>
      </c>
    </row>
    <row r="531" spans="1:4" ht="12.75">
      <c r="A531" t="s">
        <v>1089</v>
      </c>
      <c r="B531" t="s">
        <v>1090</v>
      </c>
      <c r="C531" s="63">
        <v>37082</v>
      </c>
      <c r="D531" s="22">
        <v>0.030185185185185186</v>
      </c>
    </row>
    <row r="532" spans="1:4" ht="12.75">
      <c r="A532" t="s">
        <v>1091</v>
      </c>
      <c r="B532" t="s">
        <v>1092</v>
      </c>
      <c r="C532" s="63">
        <v>37082</v>
      </c>
      <c r="D532" s="22">
        <v>0.030300925925925926</v>
      </c>
    </row>
    <row r="533" spans="1:4" ht="12.75">
      <c r="A533" t="s">
        <v>1093</v>
      </c>
      <c r="B533" t="s">
        <v>1094</v>
      </c>
      <c r="C533" s="63">
        <v>37082</v>
      </c>
      <c r="D533" s="22">
        <v>0.03043981481481482</v>
      </c>
    </row>
    <row r="534" spans="1:4" ht="12.75">
      <c r="A534" t="s">
        <v>1095</v>
      </c>
      <c r="B534" t="s">
        <v>1096</v>
      </c>
      <c r="C534" s="63">
        <v>37082</v>
      </c>
      <c r="D534" s="22">
        <v>0.0305787037037037</v>
      </c>
    </row>
    <row r="535" spans="1:4" ht="12.75">
      <c r="A535" t="s">
        <v>1097</v>
      </c>
      <c r="B535" t="s">
        <v>1098</v>
      </c>
      <c r="C535" s="63">
        <v>37082</v>
      </c>
      <c r="D535" s="22">
        <v>0.03070601851851852</v>
      </c>
    </row>
    <row r="536" spans="1:4" ht="12.75">
      <c r="A536" t="s">
        <v>1099</v>
      </c>
      <c r="B536" t="s">
        <v>1100</v>
      </c>
      <c r="C536" s="63">
        <v>37082</v>
      </c>
      <c r="D536" s="22">
        <v>0.030833333333333334</v>
      </c>
    </row>
    <row r="537" spans="1:4" ht="12.75">
      <c r="A537" t="s">
        <v>1101</v>
      </c>
      <c r="B537" t="s">
        <v>1102</v>
      </c>
      <c r="C537" s="63">
        <v>37082</v>
      </c>
      <c r="D537" s="22">
        <v>0.03096064814814815</v>
      </c>
    </row>
    <row r="538" spans="1:4" ht="12.75">
      <c r="A538" t="s">
        <v>1103</v>
      </c>
      <c r="B538" t="s">
        <v>1104</v>
      </c>
      <c r="C538" s="63">
        <v>37082</v>
      </c>
      <c r="D538" s="22">
        <v>0.03107638888888889</v>
      </c>
    </row>
    <row r="539" spans="1:4" ht="12.75">
      <c r="A539" t="s">
        <v>1105</v>
      </c>
      <c r="B539" t="s">
        <v>1106</v>
      </c>
      <c r="C539" s="63">
        <v>37082</v>
      </c>
      <c r="D539" s="22">
        <v>0.03119212962962963</v>
      </c>
    </row>
    <row r="540" spans="1:4" ht="12.75">
      <c r="A540" t="s">
        <v>1107</v>
      </c>
      <c r="B540" t="s">
        <v>1108</v>
      </c>
      <c r="C540" s="63">
        <v>37082</v>
      </c>
      <c r="D540" s="22">
        <v>0.031331018518518515</v>
      </c>
    </row>
    <row r="541" spans="1:4" ht="12.75">
      <c r="A541" t="s">
        <v>1109</v>
      </c>
      <c r="B541" t="s">
        <v>1110</v>
      </c>
      <c r="C541" s="63">
        <v>37082</v>
      </c>
      <c r="D541" s="22">
        <v>0.03144675925925926</v>
      </c>
    </row>
    <row r="542" spans="1:4" ht="12.75">
      <c r="A542" t="s">
        <v>1111</v>
      </c>
      <c r="B542" t="s">
        <v>1112</v>
      </c>
      <c r="C542" s="63">
        <v>37082</v>
      </c>
      <c r="D542" s="22">
        <v>0.031574074074074074</v>
      </c>
    </row>
    <row r="543" spans="1:4" ht="12.75">
      <c r="A543" t="s">
        <v>1113</v>
      </c>
      <c r="B543" t="s">
        <v>1114</v>
      </c>
      <c r="C543" s="63">
        <v>37082</v>
      </c>
      <c r="D543" s="22">
        <v>0.031689814814814816</v>
      </c>
    </row>
    <row r="544" spans="1:4" ht="12.75">
      <c r="A544" t="s">
        <v>1115</v>
      </c>
      <c r="B544" t="s">
        <v>1116</v>
      </c>
      <c r="C544" s="63">
        <v>37082</v>
      </c>
      <c r="D544" s="22">
        <v>0.03181712962962963</v>
      </c>
    </row>
    <row r="545" spans="1:4" ht="12.75">
      <c r="A545" t="s">
        <v>1117</v>
      </c>
      <c r="B545" t="s">
        <v>1118</v>
      </c>
      <c r="C545" s="63">
        <v>37082</v>
      </c>
      <c r="D545" s="22">
        <v>0.03194444444444445</v>
      </c>
    </row>
    <row r="546" spans="1:4" ht="12.75">
      <c r="A546" t="s">
        <v>1119</v>
      </c>
      <c r="B546" t="s">
        <v>1120</v>
      </c>
      <c r="C546" s="63">
        <v>37082</v>
      </c>
      <c r="D546" s="22">
        <v>0.03207175925925926</v>
      </c>
    </row>
    <row r="547" spans="1:4" ht="12.75">
      <c r="A547" t="s">
        <v>1121</v>
      </c>
      <c r="B547" t="s">
        <v>1122</v>
      </c>
      <c r="C547" s="63">
        <v>37082</v>
      </c>
      <c r="D547" s="22">
        <v>0.03211805555555556</v>
      </c>
    </row>
    <row r="549" spans="1:4" ht="12.75">
      <c r="A549" t="s">
        <v>63</v>
      </c>
      <c r="B549" t="s">
        <v>64</v>
      </c>
      <c r="C549" t="s">
        <v>65</v>
      </c>
      <c r="D549" t="s">
        <v>66</v>
      </c>
    </row>
    <row r="550" spans="1:4" ht="12.75">
      <c r="A550" t="s">
        <v>1123</v>
      </c>
      <c r="B550" t="s">
        <v>1124</v>
      </c>
      <c r="C550" s="63">
        <v>37082</v>
      </c>
      <c r="D550" s="22">
        <v>0.033900462962962966</v>
      </c>
    </row>
    <row r="551" spans="1:4" ht="12.75">
      <c r="A551" t="s">
        <v>1125</v>
      </c>
      <c r="B551" t="s">
        <v>1126</v>
      </c>
      <c r="C551" s="63">
        <v>37082</v>
      </c>
      <c r="D551" s="22">
        <v>0.034027777777777775</v>
      </c>
    </row>
    <row r="552" spans="1:4" ht="12.75">
      <c r="A552" t="s">
        <v>1127</v>
      </c>
      <c r="B552" t="s">
        <v>1128</v>
      </c>
      <c r="C552" s="63">
        <v>37082</v>
      </c>
      <c r="D552" s="22">
        <v>0.03415509259259259</v>
      </c>
    </row>
    <row r="553" spans="1:4" ht="12.75">
      <c r="A553" t="s">
        <v>1129</v>
      </c>
      <c r="B553" t="s">
        <v>1130</v>
      </c>
      <c r="C553" s="63">
        <v>37082</v>
      </c>
      <c r="D553" s="22">
        <v>0.0343287037037037</v>
      </c>
    </row>
    <row r="554" spans="1:4" ht="12.75">
      <c r="A554" t="s">
        <v>1127</v>
      </c>
      <c r="B554" t="s">
        <v>1130</v>
      </c>
      <c r="C554" s="63">
        <v>37082</v>
      </c>
      <c r="D554" s="22">
        <v>0.03446759259259259</v>
      </c>
    </row>
    <row r="555" spans="1:4" ht="12.75">
      <c r="A555" t="s">
        <v>1131</v>
      </c>
      <c r="B555" t="s">
        <v>1132</v>
      </c>
      <c r="C555" s="63">
        <v>37082</v>
      </c>
      <c r="D555" s="22">
        <v>0.03460648148148148</v>
      </c>
    </row>
    <row r="556" spans="1:4" ht="12.75">
      <c r="A556" t="s">
        <v>1133</v>
      </c>
      <c r="B556" t="s">
        <v>1134</v>
      </c>
      <c r="C556" s="63">
        <v>37082</v>
      </c>
      <c r="D556" s="22">
        <v>0.034768518518518525</v>
      </c>
    </row>
    <row r="557" spans="1:4" ht="12.75">
      <c r="A557" t="s">
        <v>1135</v>
      </c>
      <c r="B557" t="s">
        <v>1136</v>
      </c>
      <c r="C557" s="63">
        <v>37082</v>
      </c>
      <c r="D557" s="22">
        <v>0.034895833333333334</v>
      </c>
    </row>
    <row r="558" spans="1:4" ht="12.75">
      <c r="A558" t="s">
        <v>1137</v>
      </c>
      <c r="B558" t="s">
        <v>1136</v>
      </c>
      <c r="C558" s="63">
        <v>37082</v>
      </c>
      <c r="D558" s="22">
        <v>0.03501157407407408</v>
      </c>
    </row>
    <row r="559" spans="1:4" ht="12.75">
      <c r="A559" t="s">
        <v>1138</v>
      </c>
      <c r="B559" t="s">
        <v>1139</v>
      </c>
      <c r="C559" s="63">
        <v>37082</v>
      </c>
      <c r="D559" s="22">
        <v>0.03518518518518519</v>
      </c>
    </row>
    <row r="560" spans="1:4" ht="12.75">
      <c r="A560" t="s">
        <v>1138</v>
      </c>
      <c r="B560" t="s">
        <v>1136</v>
      </c>
      <c r="C560" s="63">
        <v>37082</v>
      </c>
      <c r="D560" s="22">
        <v>0.0353125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2"/>
  <sheetViews>
    <sheetView zoomScale="75" zoomScaleNormal="75" workbookViewId="0" topLeftCell="A1">
      <selection activeCell="A1" sqref="A1:A52"/>
    </sheetView>
  </sheetViews>
  <sheetFormatPr defaultColWidth="9.140625" defaultRowHeight="12.75"/>
  <sheetData>
    <row r="1" ht="12.75">
      <c r="A1" t="s">
        <v>1143</v>
      </c>
    </row>
    <row r="2" ht="12.75">
      <c r="A2" t="s">
        <v>1144</v>
      </c>
    </row>
    <row r="3" ht="12.75">
      <c r="A3" t="s">
        <v>1145</v>
      </c>
    </row>
    <row r="4" ht="12.75">
      <c r="A4" t="s">
        <v>1146</v>
      </c>
    </row>
    <row r="5" ht="12.75">
      <c r="A5" t="s">
        <v>1147</v>
      </c>
    </row>
    <row r="6" ht="12.75">
      <c r="A6" t="s">
        <v>1148</v>
      </c>
    </row>
    <row r="7" ht="12.75">
      <c r="A7" t="s">
        <v>1149</v>
      </c>
    </row>
    <row r="8" ht="12.75">
      <c r="A8" t="s">
        <v>1150</v>
      </c>
    </row>
    <row r="9" ht="12.75">
      <c r="A9" t="s">
        <v>1151</v>
      </c>
    </row>
    <row r="10" ht="12.75">
      <c r="A10" t="s">
        <v>1152</v>
      </c>
    </row>
    <row r="11" ht="12.75">
      <c r="A11" t="s">
        <v>1153</v>
      </c>
    </row>
    <row r="12" ht="12.75">
      <c r="A12" t="s">
        <v>1154</v>
      </c>
    </row>
    <row r="13" ht="12.75">
      <c r="A13" t="s">
        <v>1155</v>
      </c>
    </row>
    <row r="14" ht="12.75">
      <c r="A14" t="s">
        <v>1156</v>
      </c>
    </row>
    <row r="15" ht="12.75">
      <c r="A15" t="s">
        <v>1157</v>
      </c>
    </row>
    <row r="16" ht="12.75">
      <c r="A16" t="s">
        <v>1158</v>
      </c>
    </row>
    <row r="17" ht="12.75">
      <c r="A17" t="s">
        <v>1159</v>
      </c>
    </row>
    <row r="18" ht="12.75">
      <c r="A18" t="s">
        <v>1160</v>
      </c>
    </row>
    <row r="19" ht="12.75">
      <c r="A19" t="s">
        <v>1161</v>
      </c>
    </row>
    <row r="20" ht="12.75">
      <c r="A20" t="s">
        <v>1162</v>
      </c>
    </row>
    <row r="21" ht="12.75">
      <c r="A21" t="s">
        <v>1163</v>
      </c>
    </row>
    <row r="22" ht="12.75">
      <c r="A22" t="s">
        <v>1164</v>
      </c>
    </row>
    <row r="23" ht="12.75">
      <c r="A23" t="s">
        <v>1165</v>
      </c>
    </row>
    <row r="24" ht="12.75">
      <c r="A24" t="s">
        <v>1166</v>
      </c>
    </row>
    <row r="25" ht="12.75">
      <c r="A25" t="s">
        <v>1167</v>
      </c>
    </row>
    <row r="26" ht="12.75">
      <c r="A26" t="s">
        <v>1168</v>
      </c>
    </row>
    <row r="27" ht="12.75">
      <c r="A27" t="s">
        <v>1169</v>
      </c>
    </row>
    <row r="28" ht="12.75">
      <c r="A28" t="s">
        <v>1170</v>
      </c>
    </row>
    <row r="30" ht="12.75">
      <c r="A30" t="s">
        <v>1171</v>
      </c>
    </row>
    <row r="31" ht="12.75">
      <c r="A31" t="s">
        <v>1172</v>
      </c>
    </row>
    <row r="33" ht="12.75">
      <c r="A33" t="s">
        <v>1173</v>
      </c>
    </row>
    <row r="34" ht="12.75">
      <c r="A34" t="s">
        <v>1174</v>
      </c>
    </row>
    <row r="35" ht="12.75">
      <c r="A35" t="s">
        <v>1175</v>
      </c>
    </row>
    <row r="36" ht="12.75">
      <c r="A36" t="s">
        <v>1176</v>
      </c>
    </row>
    <row r="37" ht="12.75">
      <c r="A37" t="s">
        <v>1177</v>
      </c>
    </row>
    <row r="38" ht="12.75">
      <c r="A38" t="s">
        <v>1178</v>
      </c>
    </row>
    <row r="39" ht="12.75">
      <c r="A39" t="s">
        <v>1179</v>
      </c>
    </row>
    <row r="40" ht="12.75">
      <c r="A40" t="s">
        <v>1180</v>
      </c>
    </row>
    <row r="41" ht="12.75">
      <c r="A41" t="s">
        <v>1181</v>
      </c>
    </row>
    <row r="42" ht="12.75">
      <c r="A42" t="s">
        <v>1182</v>
      </c>
    </row>
    <row r="43" ht="12.75">
      <c r="A43" t="s">
        <v>1183</v>
      </c>
    </row>
    <row r="44" ht="12.75">
      <c r="A44" t="s">
        <v>1184</v>
      </c>
    </row>
    <row r="45" ht="12.75">
      <c r="A45" t="s">
        <v>1185</v>
      </c>
    </row>
    <row r="46" ht="12.75">
      <c r="A46" t="s">
        <v>1186</v>
      </c>
    </row>
    <row r="47" ht="12.75">
      <c r="A47" t="s">
        <v>1187</v>
      </c>
    </row>
    <row r="48" ht="12.75">
      <c r="A48" t="s">
        <v>1188</v>
      </c>
    </row>
    <row r="49" ht="12.75">
      <c r="A49" t="s">
        <v>1189</v>
      </c>
    </row>
    <row r="50" ht="12.75">
      <c r="A50" t="s">
        <v>1190</v>
      </c>
    </row>
    <row r="51" ht="12.75">
      <c r="A51" t="s">
        <v>1148</v>
      </c>
    </row>
    <row r="52" ht="12.75">
      <c r="A52" t="s">
        <v>1191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2001-07-21T17:16:31Z</dcterms:created>
  <dcterms:modified xsi:type="dcterms:W3CDTF">2002-08-30T14:29:16Z</dcterms:modified>
  <cp:category/>
  <cp:version/>
  <cp:contentType/>
  <cp:contentStatus/>
</cp:coreProperties>
</file>