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665" windowHeight="9330" tabRatio="859" firstSheet="18" activeTab="27"/>
  </bookViews>
  <sheets>
    <sheet name="Palt" sheetId="1" r:id="rId1"/>
    <sheet name="Track" sheetId="2" r:id="rId2"/>
    <sheet name="Ozone" sheetId="3" r:id="rId3"/>
    <sheet name="AKQ_T" sheetId="4" r:id="rId4"/>
    <sheet name="AKQ_RH" sheetId="5" r:id="rId5"/>
    <sheet name="AKQ_O3" sheetId="6" r:id="rId6"/>
    <sheet name="AKQ_CO" sheetId="7" r:id="rId7"/>
    <sheet name="AKQ_SO2" sheetId="8" r:id="rId8"/>
    <sheet name="AKQ_Bap" sheetId="9" r:id="rId9"/>
    <sheet name="W96_T" sheetId="10" r:id="rId10"/>
    <sheet name="W96_RH" sheetId="11" r:id="rId11"/>
    <sheet name="W96_O3" sheetId="12" r:id="rId12"/>
    <sheet name="W96_CO" sheetId="13" r:id="rId13"/>
    <sheet name="W96_SO2" sheetId="14" r:id="rId14"/>
    <sheet name="W96_Bap" sheetId="15" r:id="rId15"/>
    <sheet name="W79_T" sheetId="16" r:id="rId16"/>
    <sheet name="W79_RH" sheetId="17" r:id="rId17"/>
    <sheet name="W79_O3" sheetId="18" r:id="rId18"/>
    <sheet name="W79_CO" sheetId="19" r:id="rId19"/>
    <sheet name="W79_SO2" sheetId="20" r:id="rId20"/>
    <sheet name="W79_Bap" sheetId="21" r:id="rId21"/>
    <sheet name="OFP_T" sheetId="22" r:id="rId22"/>
    <sheet name="OFP_RH" sheetId="23" r:id="rId23"/>
    <sheet name="OFP_O3" sheetId="24" r:id="rId24"/>
    <sheet name="OFP_CO" sheetId="25" r:id="rId25"/>
    <sheet name="OFP_SO2" sheetId="26" r:id="rId26"/>
    <sheet name="OFP_Bap" sheetId="27" r:id="rId27"/>
    <sheet name="Data" sheetId="28" r:id="rId28"/>
    <sheet name="TrackData" sheetId="29" r:id="rId29"/>
    <sheet name="Notes" sheetId="30" r:id="rId30"/>
    <sheet name="COts" sheetId="31" r:id="rId31"/>
    <sheet name="SO2ts" sheetId="32" r:id="rId32"/>
  </sheets>
  <definedNames/>
  <calcPr fullCalcOnLoad="1"/>
</workbook>
</file>

<file path=xl/sharedStrings.xml><?xml version="1.0" encoding="utf-8"?>
<sst xmlns="http://schemas.openxmlformats.org/spreadsheetml/2006/main" count="1910" uniqueCount="1872">
  <si>
    <t>1936   Traverse @ 7.7Kft due to Bruce's sloppy flying direct W96</t>
  </si>
  <si>
    <t>193910 Switch TEIs to run mode @ 7.5Kft direct W96</t>
  </si>
  <si>
    <t>194158 Begin spiral down over W96 from 7.5Kft</t>
  </si>
  <si>
    <t>1949   4.4Kft over W96 87.4ppbvO3</t>
  </si>
  <si>
    <t>195020 4.0 "   "    "  92.2  "</t>
  </si>
  <si>
    <t>195145 3.5 "   "    "  83.7  "</t>
  </si>
  <si>
    <t>195320 3.0 "   "    "  83.1  "</t>
  </si>
  <si>
    <t>195510 2.5 "   "    "  82.8  "</t>
  </si>
  <si>
    <t>195630 2.0 "   "    "  83.9  "</t>
  </si>
  <si>
    <t>195800 1.5 "   "    "  90.7  "</t>
  </si>
  <si>
    <t xml:space="preserve">200141*Low approach to ~15ft AGL rnwy 28 W96.  Nav/time fix </t>
  </si>
  <si>
    <t xml:space="preserve">       mid-field</t>
  </si>
  <si>
    <t>200150 TEIs in zero mode direct W79</t>
  </si>
  <si>
    <t xml:space="preserve">2004   Status @ 1.5Kft direct W79: 63.4; 1005.6; 0.124(0.7); </t>
  </si>
  <si>
    <t xml:space="preserve">       0; 27.7; 101.4; 2.576(1.29)</t>
  </si>
  <si>
    <t>2007   Ozone steadt in low 100's</t>
  </si>
  <si>
    <t>200840 TEIs switched to run mode</t>
  </si>
  <si>
    <t>2011   O3 ~103 @ 1.5Kft direct W79</t>
  </si>
  <si>
    <t>201430 O3 is 103 @ 1.5Kft direct W79</t>
  </si>
  <si>
    <t xml:space="preserve">201809*Low approach to ~20ft AGL rnwy 20 W79.  Nav/time fix </t>
  </si>
  <si>
    <t xml:space="preserve">       mid-field.  Begin spiral up to 7.5Kft over W79</t>
  </si>
  <si>
    <t>2019   0.5Kft over W79 91.8ppbvO3</t>
  </si>
  <si>
    <t>2020   1.0 "   "    "  93.7  "</t>
  </si>
  <si>
    <t>2022   1.5 "   "    "  96.7  "</t>
  </si>
  <si>
    <t>2024   2.0 "   "    "  96.3  "</t>
  </si>
  <si>
    <t xml:space="preserve">       2.5 "   "    "   ?    "</t>
  </si>
  <si>
    <t>2027   3.0 "   "    "  95.6  "</t>
  </si>
  <si>
    <t>2029   3.5 "   "    "  96.7  "</t>
  </si>
  <si>
    <t>2030   4.0 "   "    "  97.2  "</t>
  </si>
  <si>
    <t>2031   4.5 "   "    "  97.7  "</t>
  </si>
  <si>
    <t>2033   5.0 "   "    "  93.9  "</t>
  </si>
  <si>
    <t>2035   5.5 "   "    "  88.1  "</t>
  </si>
  <si>
    <t>RF-17 2001 Summer Study. http://www.meto.umd.edu/~umdair/rammpp01.html</t>
  </si>
  <si>
    <t xml:space="preserve">2036   6.0 "   "    "  86.3  "    .  Clear layering to E above PBL.  </t>
  </si>
  <si>
    <t xml:space="preserve">       @ 6.5Kft over W79 74.7ppbvO3</t>
  </si>
  <si>
    <t>2038   RIC altimeter 30.11</t>
  </si>
  <si>
    <t>204040 TEI zeros on @ 7.5Kft over W79 direct OFP</t>
  </si>
  <si>
    <t>2043   Held circling above W79 @ 7.5Kft for traffic</t>
  </si>
  <si>
    <t xml:space="preserve">204440 Status @ 7.5Kft circling above W79: 16.4; 813.1; 0.116(0.5); </t>
  </si>
  <si>
    <t xml:space="preserve">       0; 16.3; 3.201(1.60)</t>
  </si>
  <si>
    <t>204545 Resume traverse direct OFP @ 7.5Kft</t>
  </si>
  <si>
    <t>204900 Switched TEIs to run mode @ 7.5Kft direct OFP</t>
  </si>
  <si>
    <t>210300 Begin spiral down from 7.5Kft over OFP</t>
  </si>
  <si>
    <t>2101   O3 ~80ppbv @ 5.3Kft</t>
  </si>
  <si>
    <t>2108   4.5Kft over OFP 92.7ppbvO3</t>
  </si>
  <si>
    <t>2110   3.5 "   "    "  91.4  "</t>
  </si>
  <si>
    <t>2110   3.0 "   "    "  93.8  "</t>
  </si>
  <si>
    <t>2112   2.5 "   "    "  91.5  "</t>
  </si>
  <si>
    <t>2113   2.0 "   "    "  95.3  "</t>
  </si>
  <si>
    <t>2114   1.5 "   "    "  88.4  "</t>
  </si>
  <si>
    <t>211812*Low approach to ~30ft AGL rnwy 16 OFP.  Nav/time fix mid-field</t>
  </si>
  <si>
    <t>211830 TEIs in zero mode direct RIC @ 0.7Kft</t>
  </si>
  <si>
    <t>2124   Conclude PSAP DAS, PSAP pump</t>
  </si>
  <si>
    <t>212730 Land @ RIC</t>
  </si>
  <si>
    <t>212749 TEI pumps off</t>
  </si>
  <si>
    <t>212920 Rustrak concluded</t>
  </si>
  <si>
    <t>2130   RIC ATIS 30.10</t>
  </si>
  <si>
    <t>213025 GPS concluded.  Research power off</t>
  </si>
  <si>
    <t>Raw Data Files:</t>
  </si>
  <si>
    <t>GPS    01062017.trk</t>
  </si>
  <si>
    <t>DAS    1062017x.dta (x: 1=RH,2=Pr,3=SO2,4=Mode,5=T,7=O3,8=CO)</t>
  </si>
  <si>
    <t>PSAP   11711838.psp</t>
  </si>
  <si>
    <t>END:flight17.txt</t>
  </si>
  <si>
    <t>Latest Revision: 03/17/2002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</si>
  <si>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</si>
  <si>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</si>
  <si>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</si>
  <si>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</si>
  <si>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</si>
  <si>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</si>
  <si>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</si>
  <si>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</si>
  <si>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</si>
  <si>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</si>
  <si>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</si>
  <si>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</si>
  <si>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</si>
  <si>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</si>
  <si>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</si>
  <si>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</si>
  <si>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</si>
  <si>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</si>
  <si>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</si>
  <si>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</si>
  <si>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</si>
  <si>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</si>
  <si>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</si>
  <si>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</si>
  <si>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</si>
  <si>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</si>
  <si>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</si>
  <si>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</si>
  <si>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</si>
  <si>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</si>
  <si>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</si>
  <si>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</si>
  <si>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</si>
  <si>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</si>
  <si>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</si>
  <si>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</si>
  <si>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</si>
  <si>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</si>
  <si>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</si>
  <si>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</si>
  <si>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</si>
  <si>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</si>
  <si>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</si>
  <si>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</si>
  <si>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</si>
  <si>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</si>
  <si>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</si>
  <si>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</si>
  <si>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</si>
  <si>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</si>
  <si>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</si>
  <si>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</si>
  <si>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</si>
  <si>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</si>
  <si>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</si>
  <si>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</si>
  <si>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</si>
  <si>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</si>
  <si>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N3727.84780</t>
  </si>
  <si>
    <t>W07715.80186</t>
  </si>
  <si>
    <t>N3727.59867</t>
  </si>
  <si>
    <t>W07715.53053</t>
  </si>
  <si>
    <t>N3727.34150</t>
  </si>
  <si>
    <t>W07715.28816</t>
  </si>
  <si>
    <t>N3727.04571</t>
  </si>
  <si>
    <t>W07715.00460</t>
  </si>
  <si>
    <t>N3726.81751</t>
  </si>
  <si>
    <t>W07714.75065</t>
  </si>
  <si>
    <t>N3726.54521</t>
  </si>
  <si>
    <t>W07714.42814</t>
  </si>
  <si>
    <t>N3726.26712</t>
  </si>
  <si>
    <t>W07714.22987</t>
  </si>
  <si>
    <t>N3725.95652</t>
  </si>
  <si>
    <t>W07714.13524</t>
  </si>
  <si>
    <t>N3725.61373</t>
  </si>
  <si>
    <t>W07714.02613</t>
  </si>
  <si>
    <t>N3725.23908</t>
  </si>
  <si>
    <t>W07713.82046</t>
  </si>
  <si>
    <t>N3724.91335</t>
  </si>
  <si>
    <t>W07713.63217</t>
  </si>
  <si>
    <t>N3724.58795</t>
  </si>
  <si>
    <t>W07713.39946</t>
  </si>
  <si>
    <t>N3724.27413</t>
  </si>
  <si>
    <t>W07713.16675</t>
  </si>
  <si>
    <t>N3723.89594</t>
  </si>
  <si>
    <t>W07712.93855</t>
  </si>
  <si>
    <t>N3723.59178</t>
  </si>
  <si>
    <t>W07712.73931</t>
  </si>
  <si>
    <t>N3723.23257</t>
  </si>
  <si>
    <t>W07712.47281</t>
  </si>
  <si>
    <t>N3722.93807</t>
  </si>
  <si>
    <t>W07712.23238</t>
  </si>
  <si>
    <t>N3722.65708</t>
  </si>
  <si>
    <t>W07711.95976</t>
  </si>
  <si>
    <t>N3722.29788</t>
  </si>
  <si>
    <t>W07711.70355</t>
  </si>
  <si>
    <t>N3721.98631</t>
  </si>
  <si>
    <t>W07711.53972</t>
  </si>
  <si>
    <t>N3721.64288</t>
  </si>
  <si>
    <t>W07711.36720</t>
  </si>
  <si>
    <t>N3721.29366</t>
  </si>
  <si>
    <t>W07711.18825</t>
  </si>
  <si>
    <t>N3720.98274</t>
  </si>
  <si>
    <t>W07711.03086</t>
  </si>
  <si>
    <t>N3720.62547</t>
  </si>
  <si>
    <t>W07710.88408</t>
  </si>
  <si>
    <t>N3720.26659</t>
  </si>
  <si>
    <t>W07710.72219</t>
  </si>
  <si>
    <t>N3719.89355</t>
  </si>
  <si>
    <t>W07710.55997</t>
  </si>
  <si>
    <t>N3719.57522</t>
  </si>
  <si>
    <t>W07710.45053</t>
  </si>
  <si>
    <t>N3719.19767</t>
  </si>
  <si>
    <t>W07710.30569</t>
  </si>
  <si>
    <t>N3718.89158</t>
  </si>
  <si>
    <t>W07710.15892</t>
  </si>
  <si>
    <t>N3718.57776</t>
  </si>
  <si>
    <t>W07710.01022</t>
  </si>
  <si>
    <t>N3718.19796</t>
  </si>
  <si>
    <t>W07709.85315</t>
  </si>
  <si>
    <t>N3717.85035</t>
  </si>
  <si>
    <t>W07709.66904</t>
  </si>
  <si>
    <t>N3717.50981</t>
  </si>
  <si>
    <t>W07709.47979</t>
  </si>
  <si>
    <t>N3717.17861</t>
  </si>
  <si>
    <t>W07709.34332</t>
  </si>
  <si>
    <t>N3716.84291</t>
  </si>
  <si>
    <t>W07709.20878</t>
  </si>
  <si>
    <t>N3716.48854</t>
  </si>
  <si>
    <t>W07709.01823</t>
  </si>
  <si>
    <t>N3716.16442</t>
  </si>
  <si>
    <t>W07708.84378</t>
  </si>
  <si>
    <t>N3715.86605</t>
  </si>
  <si>
    <t>W07708.67030</t>
  </si>
  <si>
    <t>N3715.51876</t>
  </si>
  <si>
    <t>W07708.43598</t>
  </si>
  <si>
    <t>N3715.19625</t>
  </si>
  <si>
    <t>W07708.22709</t>
  </si>
  <si>
    <t>N3714.87631</t>
  </si>
  <si>
    <t>W07708.01337</t>
  </si>
  <si>
    <t>N3714.50037</t>
  </si>
  <si>
    <t>W07707.76296</t>
  </si>
  <si>
    <t>N3714.17851</t>
  </si>
  <si>
    <t>W07707.55503</t>
  </si>
  <si>
    <t>N3713.84087</t>
  </si>
  <si>
    <t>W07707.36674</t>
  </si>
  <si>
    <t>N3713.48103</t>
  </si>
  <si>
    <t>W07707.19487</t>
  </si>
  <si>
    <t>N3713.16013</t>
  </si>
  <si>
    <t>W07707.03393</t>
  </si>
  <si>
    <t>N3712.83537</t>
  </si>
  <si>
    <t>W07706.85659</t>
  </si>
  <si>
    <t>N3712.49870</t>
  </si>
  <si>
    <t>W07706.71014</t>
  </si>
  <si>
    <t>N3712.17554</t>
  </si>
  <si>
    <t>W07706.58429</t>
  </si>
  <si>
    <t>N3711.84016</t>
  </si>
  <si>
    <t>W07706.41080</t>
  </si>
  <si>
    <t>N3711.48772</t>
  </si>
  <si>
    <t>W07706.23185</t>
  </si>
  <si>
    <t>N3711.16811</t>
  </si>
  <si>
    <t>W07706.06383</t>
  </si>
  <si>
    <t>N3710.81470</t>
  </si>
  <si>
    <t>W07705.88938</t>
  </si>
  <si>
    <t>N3710.52534</t>
  </si>
  <si>
    <t>W07705.76900</t>
  </si>
  <si>
    <t>N3710.16324</t>
  </si>
  <si>
    <t>W07705.63447</t>
  </si>
  <si>
    <t>N3709.86938</t>
  </si>
  <si>
    <t>W07705.52085</t>
  </si>
  <si>
    <t>N3709.54043</t>
  </si>
  <si>
    <t>W07705.42686</t>
  </si>
  <si>
    <t>N3709.17029</t>
  </si>
  <si>
    <t>W07705.29490</t>
  </si>
  <si>
    <t>N3708.85261</t>
  </si>
  <si>
    <t>W07705.07152</t>
  </si>
  <si>
    <t>N3708.52720</t>
  </si>
  <si>
    <t>W07704.85459</t>
  </si>
  <si>
    <t>N3708.21113</t>
  </si>
  <si>
    <t>W07704.65793</t>
  </si>
  <si>
    <t>N3707.87961</t>
  </si>
  <si>
    <t>W07704.47285</t>
  </si>
  <si>
    <t>N3707.52363</t>
  </si>
  <si>
    <t>W07704.29229</t>
  </si>
  <si>
    <t>N3707.21464</t>
  </si>
  <si>
    <t>W07704.08308</t>
  </si>
  <si>
    <t>N3706.91047</t>
  </si>
  <si>
    <t>W07703.84393</t>
  </si>
  <si>
    <t>N3706.58088</t>
  </si>
  <si>
    <t>W07703.59577</t>
  </si>
  <si>
    <t>N3706.26546</t>
  </si>
  <si>
    <t>W07703.41585</t>
  </si>
  <si>
    <t>N3705.93683</t>
  </si>
  <si>
    <t>W07703.23593</t>
  </si>
  <si>
    <t>N3705.59952</t>
  </si>
  <si>
    <t>W07703.05858</t>
  </si>
  <si>
    <t>N3705.28409</t>
  </si>
  <si>
    <t>W07702.90376</t>
  </si>
  <si>
    <t>N3704.93422</t>
  </si>
  <si>
    <t>W07702.75055</t>
  </si>
  <si>
    <t>N3704.58081</t>
  </si>
  <si>
    <t>W07702.60507</t>
  </si>
  <si>
    <t>N3704.19554</t>
  </si>
  <si>
    <t>W07702.43094</t>
  </si>
  <si>
    <t>N3703.81059</t>
  </si>
  <si>
    <t>W07702.24136</t>
  </si>
  <si>
    <t>N3703.45075</t>
  </si>
  <si>
    <t>W07702.08301</t>
  </si>
  <si>
    <t>N3703.08382</t>
  </si>
  <si>
    <t>W07701.93012</t>
  </si>
  <si>
    <t>N3702.70917</t>
  </si>
  <si>
    <t>W07701.76082</t>
  </si>
  <si>
    <t>N3702.29783</t>
  </si>
  <si>
    <t>W07701.65879</t>
  </si>
  <si>
    <t>N3701.90225</t>
  </si>
  <si>
    <t>W07701.49206</t>
  </si>
  <si>
    <t>N3701.56880</t>
  </si>
  <si>
    <t>W07701.33724</t>
  </si>
  <si>
    <t>N3701.19158</t>
  </si>
  <si>
    <t>W07701.17824</t>
  </si>
  <si>
    <t>N3700.81177</t>
  </si>
  <si>
    <t>W07701.03115</t>
  </si>
  <si>
    <t>N3700.38048</t>
  </si>
  <si>
    <t>W07700.93395</t>
  </si>
  <si>
    <t>N3659.98909</t>
  </si>
  <si>
    <t>W07700.91882</t>
  </si>
  <si>
    <t>N3659.63761</t>
  </si>
  <si>
    <t>W07700.97418</t>
  </si>
  <si>
    <t>N3659.35888</t>
  </si>
  <si>
    <t>W07701.16118</t>
  </si>
  <si>
    <t>N3659.07789</t>
  </si>
  <si>
    <t>W07701.38070</t>
  </si>
  <si>
    <t>N3658.78757</t>
  </si>
  <si>
    <t>W07701.44990</t>
  </si>
  <si>
    <t>N3658.49563</t>
  </si>
  <si>
    <t>W07701.37458</t>
  </si>
  <si>
    <t>N3658.28642</t>
  </si>
  <si>
    <t>W07701.14960</t>
  </si>
  <si>
    <t>N3658.28320</t>
  </si>
  <si>
    <t>W07700.72570</t>
  </si>
  <si>
    <t>N3658.46248</t>
  </si>
  <si>
    <t>W07700.38581</t>
  </si>
  <si>
    <t>N3658.80301</t>
  </si>
  <si>
    <t>W07700.22713</t>
  </si>
  <si>
    <t>N3659.10589</t>
  </si>
  <si>
    <t>W07700.11802</t>
  </si>
  <si>
    <t>N3659.40844</t>
  </si>
  <si>
    <t>W07700.00344</t>
  </si>
  <si>
    <t>N3659.71969</t>
  </si>
  <si>
    <t>W07659.88595</t>
  </si>
  <si>
    <t>N3700.03511</t>
  </si>
  <si>
    <t>W07659.78940</t>
  </si>
  <si>
    <t>N3700.38852</t>
  </si>
  <si>
    <t>W07659.80774</t>
  </si>
  <si>
    <t>N3700.61125</t>
  </si>
  <si>
    <t>W07700.09549</t>
  </si>
  <si>
    <t>N3700.59838</t>
  </si>
  <si>
    <t>W07700.47111</t>
  </si>
  <si>
    <t>N3700.36374</t>
  </si>
  <si>
    <t>W07700.77591</t>
  </si>
  <si>
    <t>N3700.15968</t>
  </si>
  <si>
    <t>W07701.01248</t>
  </si>
  <si>
    <t>N3659.90315</t>
  </si>
  <si>
    <t>W07701.16537</t>
  </si>
  <si>
    <t>N3659.58772</t>
  </si>
  <si>
    <t>W07701.21043</t>
  </si>
  <si>
    <t>N3659.29354</t>
  </si>
  <si>
    <t>W07701.17342</t>
  </si>
  <si>
    <t>N3659.01673</t>
  </si>
  <si>
    <t>W07701.03791</t>
  </si>
  <si>
    <t>N3658.80076</t>
  </si>
  <si>
    <t>W07700.69255</t>
  </si>
  <si>
    <t>N3658.76117</t>
  </si>
  <si>
    <t>W07700.28539</t>
  </si>
  <si>
    <t>N3658.88155</t>
  </si>
  <si>
    <t>W07659.89819</t>
  </si>
  <si>
    <t>N3659.14709</t>
  </si>
  <si>
    <t>W07659.58887</t>
  </si>
  <si>
    <t>N3659.48151</t>
  </si>
  <si>
    <t>W07659.48555</t>
  </si>
  <si>
    <t>N3659.83588</t>
  </si>
  <si>
    <t>W07659.61108</t>
  </si>
  <si>
    <t>N3700.09466</t>
  </si>
  <si>
    <t>W07659.85570</t>
  </si>
  <si>
    <t>N3700.26396</t>
  </si>
  <si>
    <t>W07700.16566</t>
  </si>
  <si>
    <t>N3700.36985</t>
  </si>
  <si>
    <t>W07700.57442</t>
  </si>
  <si>
    <t>N3700.36438</t>
  </si>
  <si>
    <t>W07700.93813</t>
  </si>
  <si>
    <t>N3700.19154</t>
  </si>
  <si>
    <t>W07701.31536</t>
  </si>
  <si>
    <t>N3659.93501</t>
  </si>
  <si>
    <t>W07701.52586</t>
  </si>
  <si>
    <t>N3659.59802</t>
  </si>
  <si>
    <t>W07701.61180</t>
  </si>
  <si>
    <t>N3659.28163</t>
  </si>
  <si>
    <t>W07701.57188</t>
  </si>
  <si>
    <t>N3658.99485</t>
  </si>
  <si>
    <t>W07701.43638</t>
  </si>
  <si>
    <t>N3658.74057</t>
  </si>
  <si>
    <t>W07701.15443</t>
  </si>
  <si>
    <t>N3658.62760</t>
  </si>
  <si>
    <t>W07700.75370</t>
  </si>
  <si>
    <t>N3658.63500</t>
  </si>
  <si>
    <t>W07700.32594</t>
  </si>
  <si>
    <t>N3658.76471</t>
  </si>
  <si>
    <t>W07659.88274</t>
  </si>
  <si>
    <t>N3658.97071</t>
  </si>
  <si>
    <t>W07659.57085</t>
  </si>
  <si>
    <t>N3659.32186</t>
  </si>
  <si>
    <t>W07659.35777</t>
  </si>
  <si>
    <t>N3659.67141</t>
  </si>
  <si>
    <t>W07659.37837</t>
  </si>
  <si>
    <t>N3659.97203</t>
  </si>
  <si>
    <t>W07659.60304</t>
  </si>
  <si>
    <t>N3700.18993</t>
  </si>
  <si>
    <t>W07659.97897</t>
  </si>
  <si>
    <t>N3700.27941</t>
  </si>
  <si>
    <t>W07700.37133</t>
  </si>
  <si>
    <t>N3700.26943</t>
  </si>
  <si>
    <t>W07700.77012</t>
  </si>
  <si>
    <t>N3700.12717</t>
  </si>
  <si>
    <t>W07701.16151</t>
  </si>
  <si>
    <t>N3659.91120</t>
  </si>
  <si>
    <t>W07701.41675</t>
  </si>
  <si>
    <t>N3659.63729</t>
  </si>
  <si>
    <t>W07701.55128</t>
  </si>
  <si>
    <t>N3659.28742</t>
  </si>
  <si>
    <t>W07701.46953</t>
  </si>
  <si>
    <t>N3659.05922</t>
  </si>
  <si>
    <t>W07701.17567</t>
  </si>
  <si>
    <t>N3658.95558</t>
  </si>
  <si>
    <t>W07700.77945</t>
  </si>
  <si>
    <t>N3658.95107</t>
  </si>
  <si>
    <t>W07700.36682</t>
  </si>
  <si>
    <t>N3659.08014</t>
  </si>
  <si>
    <t>W07659.91235</t>
  </si>
  <si>
    <t>N3659.31639</t>
  </si>
  <si>
    <t>W07659.57825</t>
  </si>
  <si>
    <t>N3659.63825</t>
  </si>
  <si>
    <t>W07659.37258</t>
  </si>
  <si>
    <t>N3659.98587</t>
  </si>
  <si>
    <t>W07659.31722</t>
  </si>
  <si>
    <t>N3700.36309</t>
  </si>
  <si>
    <t>W07659.36582</t>
  </si>
  <si>
    <t>N3700.69719</t>
  </si>
  <si>
    <t>W07659.51806</t>
  </si>
  <si>
    <t>N3700.98526</t>
  </si>
  <si>
    <t>W07659.82029</t>
  </si>
  <si>
    <t>N3701.12978</t>
  </si>
  <si>
    <t>W07700.19720</t>
  </si>
  <si>
    <t>N3701.11948</t>
  </si>
  <si>
    <t>W07700.61112</t>
  </si>
  <si>
    <t>N3700.96917</t>
  </si>
  <si>
    <t>W07700.98545</t>
  </si>
  <si>
    <t>N3700.72326</t>
  </si>
  <si>
    <t>W07701.24358</t>
  </si>
  <si>
    <t>N3700.43551</t>
  </si>
  <si>
    <t>W07701.41900</t>
  </si>
  <si>
    <t>N3700.11976</t>
  </si>
  <si>
    <t>W07701.55322</t>
  </si>
  <si>
    <t>N3659.83845</t>
  </si>
  <si>
    <t>W07701.56545</t>
  </si>
  <si>
    <t>N3659.53912</t>
  </si>
  <si>
    <t>W07701.48820</t>
  </si>
  <si>
    <t>N3659.25942</t>
  </si>
  <si>
    <t>W07701.31439</t>
  </si>
  <si>
    <t>N3659.07724</t>
  </si>
  <si>
    <t>W07700.98319</t>
  </si>
  <si>
    <t>N3659.09044</t>
  </si>
  <si>
    <t>W07700.51552</t>
  </si>
  <si>
    <t>N3659.29064</t>
  </si>
  <si>
    <t>W07700.13540</t>
  </si>
  <si>
    <t>N3659.61637</t>
  </si>
  <si>
    <t>W07659.92876</t>
  </si>
  <si>
    <t>N3700.00164</t>
  </si>
  <si>
    <t>W07659.97511</t>
  </si>
  <si>
    <t>N3700.30902</t>
  </si>
  <si>
    <t>W07700.23775</t>
  </si>
  <si>
    <t>N3700.52982</t>
  </si>
  <si>
    <t>W07700.57088</t>
  </si>
  <si>
    <t>N3700.67048</t>
  </si>
  <si>
    <t>W07700.98480</t>
  </si>
  <si>
    <t>N3700.67917</t>
  </si>
  <si>
    <t>W07701.39615</t>
  </si>
  <si>
    <t>N3700.51823</t>
  </si>
  <si>
    <t>W07701.79397</t>
  </si>
  <si>
    <t>N3700.29518</t>
  </si>
  <si>
    <t>W07702.04438</t>
  </si>
  <si>
    <t>N3700.01387</t>
  </si>
  <si>
    <t>W07702.23460</t>
  </si>
  <si>
    <t>N3659.66915</t>
  </si>
  <si>
    <t>W07702.33052</t>
  </si>
  <si>
    <t>N3659.36853</t>
  </si>
  <si>
    <t>W07702.31571</t>
  </si>
  <si>
    <t>N3659.08046</t>
  </si>
  <si>
    <t>W07702.23654</t>
  </si>
  <si>
    <t>N3658.77662</t>
  </si>
  <si>
    <t>W07702.11262</t>
  </si>
  <si>
    <t>N3658.56290</t>
  </si>
  <si>
    <t>W07701.90083</t>
  </si>
  <si>
    <t>N3658.41710</t>
  </si>
  <si>
    <t>W07701.59377</t>
  </si>
  <si>
    <t>N3658.39135</t>
  </si>
  <si>
    <t>W07701.17663</t>
  </si>
  <si>
    <t>N3658.55389</t>
  </si>
  <si>
    <t>W07700.84447</t>
  </si>
  <si>
    <t>N3658.82072</t>
  </si>
  <si>
    <t>W07700.62270</t>
  </si>
  <si>
    <t>N3659.18378</t>
  </si>
  <si>
    <t>W07700.54224</t>
  </si>
  <si>
    <t>N3659.49309</t>
  </si>
  <si>
    <t>W07700.66326</t>
  </si>
  <si>
    <t>N3659.70488</t>
  </si>
  <si>
    <t>W07700.94875</t>
  </si>
  <si>
    <t>N3659.81077</t>
  </si>
  <si>
    <t>W07701.30635</t>
  </si>
  <si>
    <t>N3659.82107</t>
  </si>
  <si>
    <t>W07701.76629</t>
  </si>
  <si>
    <t>N3659.74576</t>
  </si>
  <si>
    <t>W07702.19244</t>
  </si>
  <si>
    <t>N3659.56970</t>
  </si>
  <si>
    <t>W07702.59155</t>
  </si>
  <si>
    <t>N3659.30609</t>
  </si>
  <si>
    <t>W07702.92436</t>
  </si>
  <si>
    <t>N3658.99517</t>
  </si>
  <si>
    <t>W07703.17670</t>
  </si>
  <si>
    <t>N3658.65238</t>
  </si>
  <si>
    <t>W07703.34085</t>
  </si>
  <si>
    <t>N3658.24748</t>
  </si>
  <si>
    <t>W07703.39203</t>
  </si>
  <si>
    <t>N3657.87347</t>
  </si>
  <si>
    <t>W07703.28067</t>
  </si>
  <si>
    <t>N3657.54323</t>
  </si>
  <si>
    <t>W07702.99195</t>
  </si>
  <si>
    <t>N3657.35752</t>
  </si>
  <si>
    <t>W07702.54295</t>
  </si>
  <si>
    <t>N3657.30666</t>
  </si>
  <si>
    <t>W07702.04535</t>
  </si>
  <si>
    <t>N3657.36009</t>
  </si>
  <si>
    <t>W07701.52650</t>
  </si>
  <si>
    <t>N3657.51394</t>
  </si>
  <si>
    <t>W07701.07557</t>
  </si>
  <si>
    <t>N3657.78592</t>
  </si>
  <si>
    <t>W07700.71379</t>
  </si>
  <si>
    <t>N3658.15446</t>
  </si>
  <si>
    <t>W07700.41349</t>
  </si>
  <si>
    <t>N3658.50239</t>
  </si>
  <si>
    <t>W07700.25546</t>
  </si>
  <si>
    <t>N3658.86546</t>
  </si>
  <si>
    <t>W07700.17370</t>
  </si>
  <si>
    <t>N3659.33055</t>
  </si>
  <si>
    <t>W07700.23196</t>
  </si>
  <si>
    <t>N3659.70520</t>
  </si>
  <si>
    <t>W07700.40995</t>
  </si>
  <si>
    <t>N3700.08114</t>
  </si>
  <si>
    <t>W07700.77495</t>
  </si>
  <si>
    <t>N3700.32318</t>
  </si>
  <si>
    <t>W07701.19691</t>
  </si>
  <si>
    <t>N3700.49763</t>
  </si>
  <si>
    <t>W07701.76790</t>
  </si>
  <si>
    <t>N3700.51920</t>
  </si>
  <si>
    <t>W07702.32280</t>
  </si>
  <si>
    <t>N3700.39367</t>
  </si>
  <si>
    <t>W07702.82008</t>
  </si>
  <si>
    <t>N3700.14358</t>
  </si>
  <si>
    <t>W07703.25814</t>
  </si>
  <si>
    <t>N3659.83105</t>
  </si>
  <si>
    <t>W07703.55747</t>
  </si>
  <si>
    <t>N3659.45769</t>
  </si>
  <si>
    <t>W07703.76507</t>
  </si>
  <si>
    <t>N3659.03250</t>
  </si>
  <si>
    <t>W07703.84940</t>
  </si>
  <si>
    <t>N3658.64755</t>
  </si>
  <si>
    <t>W07703.80949</t>
  </si>
  <si>
    <t>N3658.25874</t>
  </si>
  <si>
    <t>W07703.60543</t>
  </si>
  <si>
    <t>N3657.93945</t>
  </si>
  <si>
    <t>W07703.31575</t>
  </si>
  <si>
    <t>N3657.70095</t>
  </si>
  <si>
    <t>W07702.96427</t>
  </si>
  <si>
    <t>N3657.55386</t>
  </si>
  <si>
    <t>W07702.59638</t>
  </si>
  <si>
    <t>N3657.51749</t>
  </si>
  <si>
    <t>W07702.13450</t>
  </si>
  <si>
    <t>N3657.72316</t>
  </si>
  <si>
    <t>W07701.69258</t>
  </si>
  <si>
    <t>N3658.09716</t>
  </si>
  <si>
    <t>W07701.51749</t>
  </si>
  <si>
    <t>N3658.53554</t>
  </si>
  <si>
    <t>W07701.65782</t>
  </si>
  <si>
    <t>N3658.92275</t>
  </si>
  <si>
    <t>W07701.84676</t>
  </si>
  <si>
    <t>N3659.29965</t>
  </si>
  <si>
    <t>W07702.06112</t>
  </si>
  <si>
    <t>N3659.67398</t>
  </si>
  <si>
    <t>W07702.24394</t>
  </si>
  <si>
    <t>N3700.04960</t>
  </si>
  <si>
    <t>W07702.45154</t>
  </si>
  <si>
    <t>N3700.43519</t>
  </si>
  <si>
    <t>W07702.71225</t>
  </si>
  <si>
    <t>N3700.80180</t>
  </si>
  <si>
    <t>W07702.91792</t>
  </si>
  <si>
    <t>N3701.19994</t>
  </si>
  <si>
    <t>W07703.06952</t>
  </si>
  <si>
    <t>N3701.65925</t>
  </si>
  <si>
    <t>W07703.23367</t>
  </si>
  <si>
    <t>N3702.08057</t>
  </si>
  <si>
    <t>W07703.38817</t>
  </si>
  <si>
    <t>N3702.52152</t>
  </si>
  <si>
    <t>W07703.55232</t>
  </si>
  <si>
    <t>N3702.96602</t>
  </si>
  <si>
    <t>W07703.67881</t>
  </si>
  <si>
    <t>N3703.40150</t>
  </si>
  <si>
    <t>W07703.77923</t>
  </si>
  <si>
    <t>N3703.85469</t>
  </si>
  <si>
    <t>W07703.91699</t>
  </si>
  <si>
    <t>N3704.23417</t>
  </si>
  <si>
    <t>W07704.07825</t>
  </si>
  <si>
    <t>N3704.67190</t>
  </si>
  <si>
    <t>W07704.31450</t>
  </si>
  <si>
    <t>N3705.04945</t>
  </si>
  <si>
    <t>W07704.54946</t>
  </si>
  <si>
    <t>N3705.39320</t>
  </si>
  <si>
    <t>W07704.76157</t>
  </si>
  <si>
    <t>N3705.77236</t>
  </si>
  <si>
    <t>W07704.96499</t>
  </si>
  <si>
    <t>N3706.15602</t>
  </si>
  <si>
    <t>W07705.14684</t>
  </si>
  <si>
    <t>N3706.57863</t>
  </si>
  <si>
    <t>W07705.30906</t>
  </si>
  <si>
    <t>N3706.97839</t>
  </si>
  <si>
    <t>W07705.44038</t>
  </si>
  <si>
    <t>N3707.39134</t>
  </si>
  <si>
    <t>W07705.57267</t>
  </si>
  <si>
    <t>N3707.80590</t>
  </si>
  <si>
    <t>W07705.68307</t>
  </si>
  <si>
    <t>N3708.26070</t>
  </si>
  <si>
    <t>W07705.79347</t>
  </si>
  <si>
    <t>N3708.68009</t>
  </si>
  <si>
    <t>W07705.91867</t>
  </si>
  <si>
    <t>N3709.10141</t>
  </si>
  <si>
    <t>W07706.06190</t>
  </si>
  <si>
    <t>N3709.52466</t>
  </si>
  <si>
    <t>W07706.21447</t>
  </si>
  <si>
    <t>N3709.95178</t>
  </si>
  <si>
    <t>W07706.38087</t>
  </si>
  <si>
    <t>N3710.41752</t>
  </si>
  <si>
    <t>W07706.57624</t>
  </si>
  <si>
    <t>N3710.85139</t>
  </si>
  <si>
    <t>W07706.71722</t>
  </si>
  <si>
    <t>N3711.29589</t>
  </si>
  <si>
    <t>W07706.83309</t>
  </si>
  <si>
    <t>N3711.82857</t>
  </si>
  <si>
    <t>W07706.95508</t>
  </si>
  <si>
    <t>N3712.28562</t>
  </si>
  <si>
    <t>W07707.01849</t>
  </si>
  <si>
    <t>N3712.74331</t>
  </si>
  <si>
    <t>W07707.06998</t>
  </si>
  <si>
    <t>N3713.18974</t>
  </si>
  <si>
    <t>W07707.10635</t>
  </si>
  <si>
    <t>N3713.72854</t>
  </si>
  <si>
    <t>W07707.14498</t>
  </si>
  <si>
    <t>N3714.21842</t>
  </si>
  <si>
    <t>W07707.16976</t>
  </si>
  <si>
    <t>N3714.67386</t>
  </si>
  <si>
    <t>W07707.18264</t>
  </si>
  <si>
    <t>N3715.15891</t>
  </si>
  <si>
    <t>W07707.19229</t>
  </si>
  <si>
    <t>N3715.72571</t>
  </si>
  <si>
    <t>W07707.19680</t>
  </si>
  <si>
    <t>N3716.20787</t>
  </si>
  <si>
    <t>W07707.16526</t>
  </si>
  <si>
    <t>N3716.65816</t>
  </si>
  <si>
    <t>W07707.12148</t>
  </si>
  <si>
    <t>N3717.10973</t>
  </si>
  <si>
    <t>W07707.06741</t>
  </si>
  <si>
    <t>N3717.55037</t>
  </si>
  <si>
    <t>W07707.01784</t>
  </si>
  <si>
    <t>N3717.99583</t>
  </si>
  <si>
    <t>W07706.95122</t>
  </si>
  <si>
    <t>N3718.42970</t>
  </si>
  <si>
    <t>W07706.85433</t>
  </si>
  <si>
    <t>N3718.90381</t>
  </si>
  <si>
    <t>W07706.72784</t>
  </si>
  <si>
    <t>N3719.34638</t>
  </si>
  <si>
    <t>W07706.63128</t>
  </si>
  <si>
    <t>N3719.82660</t>
  </si>
  <si>
    <t>W07706.58525</t>
  </si>
  <si>
    <t>N3720.25886</t>
  </si>
  <si>
    <t>N3720.70271</t>
  </si>
  <si>
    <t>W07706.59942</t>
  </si>
  <si>
    <t>N3721.13949</t>
  </si>
  <si>
    <t>N3721.59010</t>
  </si>
  <si>
    <t>W07706.68600</t>
  </si>
  <si>
    <t>N3722.03363</t>
  </si>
  <si>
    <t>W07706.76067</t>
  </si>
  <si>
    <t>N3722.43757</t>
  </si>
  <si>
    <t>W07706.84564</t>
  </si>
  <si>
    <t>N3722.91715</t>
  </si>
  <si>
    <t>W07706.92997</t>
  </si>
  <si>
    <t>N3723.31143</t>
  </si>
  <si>
    <t>W07706.95926</t>
  </si>
  <si>
    <t>N3723.70378</t>
  </si>
  <si>
    <t>W07706.99177</t>
  </si>
  <si>
    <t>N3724.25578</t>
  </si>
  <si>
    <t>W07707.02106</t>
  </si>
  <si>
    <t>N3724.73536</t>
  </si>
  <si>
    <t>W07707.03941</t>
  </si>
  <si>
    <t>N3725.18018</t>
  </si>
  <si>
    <t>W07707.03458</t>
  </si>
  <si>
    <t>N3725.61856</t>
  </si>
  <si>
    <t>W07707.02782</t>
  </si>
  <si>
    <t>N3726.05437</t>
  </si>
  <si>
    <t>N3726.53942</t>
  </si>
  <si>
    <t>W07706.99563</t>
  </si>
  <si>
    <t>N3727.10815</t>
  </si>
  <si>
    <t>W07706.96409</t>
  </si>
  <si>
    <t>N3727.59191</t>
  </si>
  <si>
    <t>W07706.95347</t>
  </si>
  <si>
    <t>N3728.02836</t>
  </si>
  <si>
    <t>W07706.99241</t>
  </si>
  <si>
    <t>N3728.54238</t>
  </si>
  <si>
    <t>W07707.03233</t>
  </si>
  <si>
    <t>N3728.97883</t>
  </si>
  <si>
    <t>W07707.10507</t>
  </si>
  <si>
    <t>N3729.41399</t>
  </si>
  <si>
    <t>W07707.33134</t>
  </si>
  <si>
    <t>N3729.72717</t>
  </si>
  <si>
    <t>W07707.70052</t>
  </si>
  <si>
    <t>N3729.91868</t>
  </si>
  <si>
    <t>W07708.18267</t>
  </si>
  <si>
    <t>N3729.96535</t>
  </si>
  <si>
    <t>W07708.77522</t>
  </si>
  <si>
    <t>N3729.81793</t>
  </si>
  <si>
    <t>W07709.28989</t>
  </si>
  <si>
    <t>N3729.46807</t>
  </si>
  <si>
    <t>W07709.65585</t>
  </si>
  <si>
    <t>N3728.97014</t>
  </si>
  <si>
    <t>W07709.84768</t>
  </si>
  <si>
    <t>N3728.54206</t>
  </si>
  <si>
    <t>W07709.81002</t>
  </si>
  <si>
    <t>N3728.11108</t>
  </si>
  <si>
    <t>W07709.44889</t>
  </si>
  <si>
    <t>N3727.86357</t>
  </si>
  <si>
    <t>W07708.93519</t>
  </si>
  <si>
    <t>N3727.80177</t>
  </si>
  <si>
    <t>W07708.29854</t>
  </si>
  <si>
    <t>N3727.89382</t>
  </si>
  <si>
    <t>W07707.71468</t>
  </si>
  <si>
    <t>N3728.07954</t>
  </si>
  <si>
    <t>W07707.24958</t>
  </si>
  <si>
    <t>N3728.41235</t>
  </si>
  <si>
    <t>W07706.81088</t>
  </si>
  <si>
    <t>N3728.76447</t>
  </si>
  <si>
    <t>W07706.52893</t>
  </si>
  <si>
    <t>N3729.15167</t>
  </si>
  <si>
    <t>W07706.34096</t>
  </si>
  <si>
    <t>N3729.57525</t>
  </si>
  <si>
    <t>W07706.23732</t>
  </si>
  <si>
    <t>N3730.00172</t>
  </si>
  <si>
    <t>W07706.22090</t>
  </si>
  <si>
    <t>N3730.42787</t>
  </si>
  <si>
    <t>W07706.30588</t>
  </si>
  <si>
    <t>N3730.82730</t>
  </si>
  <si>
    <t>W07706.52088</t>
  </si>
  <si>
    <t>N3731.17009</t>
  </si>
  <si>
    <t>W07706.85562</t>
  </si>
  <si>
    <t>N3731.47007</t>
  </si>
  <si>
    <t>W07707.32233</t>
  </si>
  <si>
    <t>N3731.67091</t>
  </si>
  <si>
    <t>W07707.81800</t>
  </si>
  <si>
    <t>N3731.66898</t>
  </si>
  <si>
    <t>W07708.34135</t>
  </si>
  <si>
    <t>N3731.39411</t>
  </si>
  <si>
    <t>W07708.83702</t>
  </si>
  <si>
    <t>N3731.02042</t>
  </si>
  <si>
    <t>W07709.13410</t>
  </si>
  <si>
    <t>N3730.59846</t>
  </si>
  <si>
    <t>W07709.25834</t>
  </si>
  <si>
    <t>N3730.16265</t>
  </si>
  <si>
    <t>W07709.18850</t>
  </si>
  <si>
    <t>N3729.68854</t>
  </si>
  <si>
    <t>W07709.03143</t>
  </si>
  <si>
    <t>N3729.38342</t>
  </si>
  <si>
    <t>W07708.65098</t>
  </si>
  <si>
    <t>N3729.33063</t>
  </si>
  <si>
    <t>W07708.07678</t>
  </si>
  <si>
    <t>N3729.60872</t>
  </si>
  <si>
    <t>W07707.54216</t>
  </si>
  <si>
    <t>N3730.05386</t>
  </si>
  <si>
    <t>N3730.50608</t>
  </si>
  <si>
    <t>W07707.60010</t>
  </si>
  <si>
    <t>N3730.68439</t>
  </si>
  <si>
    <t>W07708.10832</t>
  </si>
  <si>
    <t>N3730.45845</t>
  </si>
  <si>
    <t>W07708.62588</t>
  </si>
  <si>
    <t>N3730.03197</t>
  </si>
  <si>
    <t>W07708.73081</t>
  </si>
  <si>
    <t>N3729.66215</t>
  </si>
  <si>
    <t>W07708.57631</t>
  </si>
  <si>
    <t>N3729.40208</t>
  </si>
  <si>
    <t>W07708.11379</t>
  </si>
  <si>
    <t>N3729.39275</t>
  </si>
  <si>
    <t>W07707.48261</t>
  </si>
  <si>
    <t>N3729.73618</t>
  </si>
  <si>
    <t>W07706.99692</t>
  </si>
  <si>
    <t>N3730.20192</t>
  </si>
  <si>
    <t>W07706.91227</t>
  </si>
  <si>
    <t>N3730.60200</t>
  </si>
  <si>
    <t>W07707.15142</t>
  </si>
  <si>
    <t>N3730.78321</t>
  </si>
  <si>
    <t>W07707.63293</t>
  </si>
  <si>
    <t>N3730.66380</t>
  </si>
  <si>
    <t>W07708.13375</t>
  </si>
  <si>
    <t>N3730.36028</t>
  </si>
  <si>
    <t>W07708.41441</t>
  </si>
  <si>
    <t>N3729.94829</t>
  </si>
  <si>
    <t>W07708.38480</t>
  </si>
  <si>
    <t>N3729.62160</t>
  </si>
  <si>
    <t>W07707.96734</t>
  </si>
  <si>
    <t>N3729.52568</t>
  </si>
  <si>
    <t>W07707.50869</t>
  </si>
  <si>
    <t>N3729.65829</t>
  </si>
  <si>
    <t>W07706.96151</t>
  </si>
  <si>
    <t>N3730.05644</t>
  </si>
  <si>
    <t>W07706.66862</t>
  </si>
  <si>
    <t>N3730.43591</t>
  </si>
  <si>
    <t>W07706.68986</t>
  </si>
  <si>
    <t>N3730.78417</t>
  </si>
  <si>
    <t>W07706.95669</t>
  </si>
  <si>
    <t>N3730.94060</t>
  </si>
  <si>
    <t>W07707.39475</t>
  </si>
  <si>
    <t>N3730.86013</t>
  </si>
  <si>
    <t>W07707.88398</t>
  </si>
  <si>
    <t>N3730.51316</t>
  </si>
  <si>
    <t>W07708.11250</t>
  </si>
  <si>
    <t>N3730.11405</t>
  </si>
  <si>
    <t>W07708.05843</t>
  </si>
  <si>
    <t>N3729.80248</t>
  </si>
  <si>
    <t>W07707.79901</t>
  </si>
  <si>
    <t>N3729.69788</t>
  </si>
  <si>
    <t>W07707.27726</t>
  </si>
  <si>
    <t>N3729.96277</t>
  </si>
  <si>
    <t>W07706.83856</t>
  </si>
  <si>
    <t>N3730.40727</t>
  </si>
  <si>
    <t>W07706.73557</t>
  </si>
  <si>
    <t>N3730.78964</t>
  </si>
  <si>
    <t>W07707.01591</t>
  </si>
  <si>
    <t>N3730.85981</t>
  </si>
  <si>
    <t>W07707.48937</t>
  </si>
  <si>
    <t>N3730.61809</t>
  </si>
  <si>
    <t>W07707.87465</t>
  </si>
  <si>
    <t>N3730.27209</t>
  </si>
  <si>
    <t>W07707.97636</t>
  </si>
  <si>
    <t>N3729.91095</t>
  </si>
  <si>
    <t>W07707.79547</t>
  </si>
  <si>
    <t>N3729.68693</t>
  </si>
  <si>
    <t>W07707.42178</t>
  </si>
  <si>
    <t>N3729.60808</t>
  </si>
  <si>
    <t>W07706.94478</t>
  </si>
  <si>
    <t>N3729.73586</t>
  </si>
  <si>
    <t>W07706.43527</t>
  </si>
  <si>
    <t>N3730.09152</t>
  </si>
  <si>
    <t>W07706.16168</t>
  </si>
  <si>
    <t>N3730.54825</t>
  </si>
  <si>
    <t>W07706.27111</t>
  </si>
  <si>
    <t>N3730.83889</t>
  </si>
  <si>
    <t>W07706.65735</t>
  </si>
  <si>
    <t>N3730.95927</t>
  </si>
  <si>
    <t>W07707.13339</t>
  </si>
  <si>
    <t>N3730.89361</t>
  </si>
  <si>
    <t>W07707.60814</t>
  </si>
  <si>
    <t>N3730.67442</t>
  </si>
  <si>
    <t>W07707.98666</t>
  </si>
  <si>
    <t>N3730.30170</t>
  </si>
  <si>
    <t>W07708.14501</t>
  </si>
  <si>
    <t>N3729.95698</t>
  </si>
  <si>
    <t>W07708.04813</t>
  </si>
  <si>
    <t>N3729.70142</t>
  </si>
  <si>
    <t>W07707.60653</t>
  </si>
  <si>
    <t>W07707.09638</t>
  </si>
  <si>
    <t>N3729.86879</t>
  </si>
  <si>
    <t>W07706.59877</t>
  </si>
  <si>
    <t>N3730.16973</t>
  </si>
  <si>
    <t>W07706.22477</t>
  </si>
  <si>
    <t>N3730.57239</t>
  </si>
  <si>
    <t>W07706.03680</t>
  </si>
  <si>
    <t>N3731.00175</t>
  </si>
  <si>
    <t>W07706.10793</t>
  </si>
  <si>
    <t>N3731.33714</t>
  </si>
  <si>
    <t>W07706.49030</t>
  </si>
  <si>
    <t>N3731.42533</t>
  </si>
  <si>
    <t>N3731.47329</t>
  </si>
  <si>
    <t>W07707.48326</t>
  </si>
  <si>
    <t>N3731.48680</t>
  </si>
  <si>
    <t>W07708.02335</t>
  </si>
  <si>
    <t>N3731.47972</t>
  </si>
  <si>
    <t>W07708.52031</t>
  </si>
  <si>
    <t>N3731.38992</t>
  </si>
  <si>
    <t>W07709.01405</t>
  </si>
  <si>
    <t>N3731.10990</t>
  </si>
  <si>
    <t>W07709.37679</t>
  </si>
  <si>
    <t>N3730.74909</t>
  </si>
  <si>
    <t>N3730.38055</t>
  </si>
  <si>
    <t>W07709.48880</t>
  </si>
  <si>
    <t>N3730.00268</t>
  </si>
  <si>
    <t>W07709.38548</t>
  </si>
  <si>
    <t>N3729.74648</t>
  </si>
  <si>
    <t>N3729.63061</t>
  </si>
  <si>
    <t>W07708.52707</t>
  </si>
  <si>
    <t>N3729.54789</t>
  </si>
  <si>
    <t>W07708.05779</t>
  </si>
  <si>
    <t>N3729.45680</t>
  </si>
  <si>
    <t>W07707.64483</t>
  </si>
  <si>
    <t>N3729.36797</t>
  </si>
  <si>
    <t>W07707.25184</t>
  </si>
  <si>
    <t>N3729.32870</t>
  </si>
  <si>
    <t>W07706.85787</t>
  </si>
  <si>
    <t>N3729.48899</t>
  </si>
  <si>
    <t>W07706.48226</t>
  </si>
  <si>
    <t>N3729.83145</t>
  </si>
  <si>
    <t>W07706.38345</t>
  </si>
  <si>
    <t>N3730.12274</t>
  </si>
  <si>
    <t>W07706.55146</t>
  </si>
  <si>
    <t>N3730.16523</t>
  </si>
  <si>
    <t>W07706.94156</t>
  </si>
  <si>
    <t>N3730.18389</t>
  </si>
  <si>
    <t>W07707.35741</t>
  </si>
  <si>
    <t>N3730.21608</t>
  </si>
  <si>
    <t>W07707.71178</t>
  </si>
  <si>
    <t>N3730.24408</t>
  </si>
  <si>
    <t>W07708.07517</t>
  </si>
  <si>
    <t>N3730.25696</t>
  </si>
  <si>
    <t>W07708.41667</t>
  </si>
  <si>
    <t>N3730.13368</t>
  </si>
  <si>
    <t>W07708.76943</t>
  </si>
  <si>
    <t>N3729.90355</t>
  </si>
  <si>
    <t>W07709.02499</t>
  </si>
  <si>
    <t>N3729.73715</t>
  </si>
  <si>
    <t>W07709.36424</t>
  </si>
  <si>
    <t>N3729.76611</t>
  </si>
  <si>
    <t>W07709.72440</t>
  </si>
  <si>
    <t>N3729.97661</t>
  </si>
  <si>
    <t>W07710.10775</t>
  </si>
  <si>
    <t>N3730.31328</t>
  </si>
  <si>
    <t>W07710.22587</t>
  </si>
  <si>
    <t>N3730.65961</t>
  </si>
  <si>
    <t>W07710.18017</t>
  </si>
  <si>
    <t>N3730.98115</t>
  </si>
  <si>
    <t>W07710.21976</t>
  </si>
  <si>
    <t>N3731.33263</t>
  </si>
  <si>
    <t>W07710.28831</t>
  </si>
  <si>
    <t>N3731.69215</t>
  </si>
  <si>
    <t>W07710.22748</t>
  </si>
  <si>
    <t>N3732.13375</t>
  </si>
  <si>
    <t>W07710.21010</t>
  </si>
  <si>
    <t>N3732.55475</t>
  </si>
  <si>
    <t>W07710.28735</t>
  </si>
  <si>
    <t>N3732.98637</t>
  </si>
  <si>
    <t>W07710.32340</t>
  </si>
  <si>
    <t>N3733.45437</t>
  </si>
  <si>
    <t>W07710.27640</t>
  </si>
  <si>
    <t>N3733.91914</t>
  </si>
  <si>
    <t>W07710.22523</t>
  </si>
  <si>
    <t>N3734.31761</t>
  </si>
  <si>
    <t>W07710.20398</t>
  </si>
  <si>
    <t>N3734.79139</t>
  </si>
  <si>
    <t>W07710.20270</t>
  </si>
  <si>
    <t>N3735.23782</t>
  </si>
  <si>
    <t>W07710.08618</t>
  </si>
  <si>
    <t>N3735.68586</t>
  </si>
  <si>
    <t>W07709.83931</t>
  </si>
  <si>
    <t>N3736.10428</t>
  </si>
  <si>
    <t>W07709.65134</t>
  </si>
  <si>
    <t>N3736.55972</t>
  </si>
  <si>
    <t>W07709.61401</t>
  </si>
  <si>
    <t>N3737.01162</t>
  </si>
  <si>
    <t>W07709.65649</t>
  </si>
  <si>
    <t>N3737.49152</t>
  </si>
  <si>
    <t>W07709.58053</t>
  </si>
  <si>
    <t>N3737.91027</t>
  </si>
  <si>
    <t>W07709.38677</t>
  </si>
  <si>
    <t>N3738.31903</t>
  </si>
  <si>
    <t>W07709.19655</t>
  </si>
  <si>
    <t>N3738.75323</t>
  </si>
  <si>
    <t>W07709.05332</t>
  </si>
  <si>
    <t>N3739.15138</t>
  </si>
  <si>
    <t>W07708.94163</t>
  </si>
  <si>
    <t>N3739.63900</t>
  </si>
  <si>
    <t>W07708.65420</t>
  </si>
  <si>
    <t>N3740.04842</t>
  </si>
  <si>
    <t>W07708.38287</t>
  </si>
  <si>
    <t>N3740.49098</t>
  </si>
  <si>
    <t>W07708.08386</t>
  </si>
  <si>
    <t>N3740.87368</t>
  </si>
  <si>
    <t>W07707.87368</t>
  </si>
  <si>
    <t>N3741.21743</t>
  </si>
  <si>
    <t>W07707.62971</t>
  </si>
  <si>
    <t>N3741.55024</t>
  </si>
  <si>
    <t>W07707.34647</t>
  </si>
  <si>
    <t>N3741.95933</t>
  </si>
  <si>
    <t>W07707.02428</t>
  </si>
  <si>
    <t>N3742.48365</t>
  </si>
  <si>
    <t>W07706.62613</t>
  </si>
  <si>
    <t>N3742.81034</t>
  </si>
  <si>
    <t>W07706.30813</t>
  </si>
  <si>
    <t>N3743.15989</t>
  </si>
  <si>
    <t>W07705.96631</t>
  </si>
  <si>
    <t>N3743.51587</t>
  </si>
  <si>
    <t>W07705.63286</t>
  </si>
  <si>
    <t>N3743.88022</t>
  </si>
  <si>
    <t>W07705.30101</t>
  </si>
  <si>
    <t>N3744.27193</t>
  </si>
  <si>
    <t>W07704.91381</t>
  </si>
  <si>
    <t>N3744.61600</t>
  </si>
  <si>
    <t>W07704.55847</t>
  </si>
  <si>
    <t>N3745.00063</t>
  </si>
  <si>
    <t>W07704.15582</t>
  </si>
  <si>
    <t>N3745.32926</t>
  </si>
  <si>
    <t>W07703.83009</t>
  </si>
  <si>
    <t>N3745.67558</t>
  </si>
  <si>
    <t>W07703.50919</t>
  </si>
  <si>
    <t>N3746.07405</t>
  </si>
  <si>
    <t>W07703.18636</t>
  </si>
  <si>
    <t>N3746.51726</t>
  </si>
  <si>
    <t>W07702.84744</t>
  </si>
  <si>
    <t>N3746.95371</t>
  </si>
  <si>
    <t>W07702.50272</t>
  </si>
  <si>
    <t>N3747.30937</t>
  </si>
  <si>
    <t>W07702.13772</t>
  </si>
  <si>
    <t>N3747.62705</t>
  </si>
  <si>
    <t>W07701.79880</t>
  </si>
  <si>
    <t>N3747.98175</t>
  </si>
  <si>
    <t>W07701.40194</t>
  </si>
  <si>
    <t>N3748.26853</t>
  </si>
  <si>
    <t>W07701.06205</t>
  </si>
  <si>
    <t>N3748.58042</t>
  </si>
  <si>
    <t>W07700.66551</t>
  </si>
  <si>
    <t>N3748.89359</t>
  </si>
  <si>
    <t>W07700.25964</t>
  </si>
  <si>
    <t>N3749.25022</t>
  </si>
  <si>
    <t>W07659.83864</t>
  </si>
  <si>
    <t>N3749.63549</t>
  </si>
  <si>
    <t>W07659.37998</t>
  </si>
  <si>
    <t>N3749.98825</t>
  </si>
  <si>
    <t>W07659.01402</t>
  </si>
  <si>
    <t>N3750.31816</t>
  </si>
  <si>
    <t>W07658.69602</t>
  </si>
  <si>
    <t>N3750.64936</t>
  </si>
  <si>
    <t>W07658.39604</t>
  </si>
  <si>
    <t>N3750.99183</t>
  </si>
  <si>
    <t>W07658.01077</t>
  </si>
  <si>
    <t>N3751.30532</t>
  </si>
  <si>
    <t>W07657.67056</t>
  </si>
  <si>
    <t>N3751.68480</t>
  </si>
  <si>
    <t>W07657.26823</t>
  </si>
  <si>
    <t>N3752.00892</t>
  </si>
  <si>
    <t>W07656.93831</t>
  </si>
  <si>
    <t>N3752.31695</t>
  </si>
  <si>
    <t>W07656.57815</t>
  </si>
  <si>
    <t>N3752.64589</t>
  </si>
  <si>
    <t>W07656.18451</t>
  </si>
  <si>
    <t>N3753.00477</t>
  </si>
  <si>
    <t>W07655.73261</t>
  </si>
  <si>
    <t>N3753.45313</t>
  </si>
  <si>
    <t>W07655.16709</t>
  </si>
  <si>
    <t>N3753.72736</t>
  </si>
  <si>
    <t>W07654.76573</t>
  </si>
  <si>
    <t>N3753.95492</t>
  </si>
  <si>
    <t>W07654.25493</t>
  </si>
  <si>
    <t>N3754.04858</t>
  </si>
  <si>
    <t>W07653.76279</t>
  </si>
  <si>
    <t>N3754.05663</t>
  </si>
  <si>
    <t>W07653.26970</t>
  </si>
  <si>
    <t>N3754.07497</t>
  </si>
  <si>
    <t>W07652.66556</t>
  </si>
  <si>
    <t>N3754.15576</t>
  </si>
  <si>
    <t>W07652.11678</t>
  </si>
  <si>
    <t>N3754.44737</t>
  </si>
  <si>
    <t>W07651.62915</t>
  </si>
  <si>
    <t>N3754.80593</t>
  </si>
  <si>
    <t>W07651.32145</t>
  </si>
  <si>
    <t>N3755.15612</t>
  </si>
  <si>
    <t>W07651.01986</t>
  </si>
  <si>
    <t>N3755.50985</t>
  </si>
  <si>
    <t>W07650.70894</t>
  </si>
  <si>
    <t>N3755.81337</t>
  </si>
  <si>
    <t>W07650.48975</t>
  </si>
  <si>
    <t>N3756.19735</t>
  </si>
  <si>
    <t>W07650.39608</t>
  </si>
  <si>
    <t>N3756.47577</t>
  </si>
  <si>
    <t>W07650.57633</t>
  </si>
  <si>
    <t>N3756.63412</t>
  </si>
  <si>
    <t>W07650.87245</t>
  </si>
  <si>
    <t>N3756.75032</t>
  </si>
  <si>
    <t>W07651.23680</t>
  </si>
  <si>
    <t>N3756.73004</t>
  </si>
  <si>
    <t>W07651.58731</t>
  </si>
  <si>
    <t>N3756.52662</t>
  </si>
  <si>
    <t>W07651.88986</t>
  </si>
  <si>
    <t>N3756.28104</t>
  </si>
  <si>
    <t>W07652.05272</t>
  </si>
  <si>
    <t>N3755.99522</t>
  </si>
  <si>
    <t>W07652.15122</t>
  </si>
  <si>
    <t>N3755.71423</t>
  </si>
  <si>
    <t>W07652.23651</t>
  </si>
  <si>
    <t>N3755.40878</t>
  </si>
  <si>
    <t>W07652.33178</t>
  </si>
  <si>
    <t>N3755.12007</t>
  </si>
  <si>
    <t>W07652.42738</t>
  </si>
  <si>
    <t>N3754.84069</t>
  </si>
  <si>
    <t>W07652.49625</t>
  </si>
  <si>
    <t>N3754.52687</t>
  </si>
  <si>
    <t>W07652.51364</t>
  </si>
  <si>
    <t>N3754.26294</t>
  </si>
  <si>
    <t>W07652.46503</t>
  </si>
  <si>
    <t>N3754.01897</t>
  </si>
  <si>
    <t>W07652.23072</t>
  </si>
  <si>
    <t>N3753.93915</t>
  </si>
  <si>
    <t>W07651.81905</t>
  </si>
  <si>
    <t>N3754.09783</t>
  </si>
  <si>
    <t>W07651.45566</t>
  </si>
  <si>
    <t>N3754.39265</t>
  </si>
  <si>
    <t>W07651.21266</t>
  </si>
  <si>
    <t>N3754.70519</t>
  </si>
  <si>
    <t>W07650.93875</t>
  </si>
  <si>
    <t>N3755.03478</t>
  </si>
  <si>
    <t>W07650.58631</t>
  </si>
  <si>
    <t>N3755.36404</t>
  </si>
  <si>
    <t>W07650.31176</t>
  </si>
  <si>
    <t>N3755.74674</t>
  </si>
  <si>
    <t>W07650.16885</t>
  </si>
  <si>
    <t>N3756.09403</t>
  </si>
  <si>
    <t>N3756.41139</t>
  </si>
  <si>
    <t>W07650.61753</t>
  </si>
  <si>
    <t>N3756.63670</t>
  </si>
  <si>
    <t>W07651.02823</t>
  </si>
  <si>
    <t>N3756.70590</t>
  </si>
  <si>
    <t>W07651.48141</t>
  </si>
  <si>
    <t>N3756.65022</t>
  </si>
  <si>
    <t>W07651.91722</t>
  </si>
  <si>
    <t>N3756.54175</t>
  </si>
  <si>
    <t>W07652.36719</t>
  </si>
  <si>
    <t>N3756.33640</t>
  </si>
  <si>
    <t>W07652.68390</t>
  </si>
  <si>
    <t>N3756.03932</t>
  </si>
  <si>
    <t>W07652.92659</t>
  </si>
  <si>
    <t>N3755.74513</t>
  </si>
  <si>
    <t>W07653.07175</t>
  </si>
  <si>
    <t>N3755.43904</t>
  </si>
  <si>
    <t>W07653.10168</t>
  </si>
  <si>
    <t>N3755.13166</t>
  </si>
  <si>
    <t>W07652.99128</t>
  </si>
  <si>
    <t>N3754.89412</t>
  </si>
  <si>
    <t>W07652.64142</t>
  </si>
  <si>
    <t>N3754.93725</t>
  </si>
  <si>
    <t>W07652.17375</t>
  </si>
  <si>
    <t>N3755.27811</t>
  </si>
  <si>
    <t>W07651.81583</t>
  </si>
  <si>
    <t>N3755.66177</t>
  </si>
  <si>
    <t>W07651.82130</t>
  </si>
  <si>
    <t>N3756.03352</t>
  </si>
  <si>
    <t>W07652.03502</t>
  </si>
  <si>
    <t>N3756.19703</t>
  </si>
  <si>
    <t>W07652.43317</t>
  </si>
  <si>
    <t>N3756.05734</t>
  </si>
  <si>
    <t>W07652.89311</t>
  </si>
  <si>
    <t>N3755.71649</t>
  </si>
  <si>
    <t>W07652.99836</t>
  </si>
  <si>
    <t>N3755.39172</t>
  </si>
  <si>
    <t>W07652.85932</t>
  </si>
  <si>
    <t>N3755.18348</t>
  </si>
  <si>
    <t>W07652.50881</t>
  </si>
  <si>
    <t>N3755.12940</t>
  </si>
  <si>
    <t>W07652.04371</t>
  </si>
  <si>
    <t>N3755.23433</t>
  </si>
  <si>
    <t>W07651.55480</t>
  </si>
  <si>
    <t>N3755.50599</t>
  </si>
  <si>
    <t>W07651.16760</t>
  </si>
  <si>
    <t>N3755.83751</t>
  </si>
  <si>
    <t>W07650.95806</t>
  </si>
  <si>
    <t>N3756.24467</t>
  </si>
  <si>
    <t>W07650.90141</t>
  </si>
  <si>
    <t>N3756.57329</t>
  </si>
  <si>
    <t>W07651.00602</t>
  </si>
  <si>
    <t>N3756.87391</t>
  </si>
  <si>
    <t>W07651.31823</t>
  </si>
  <si>
    <t>N3757.00652</t>
  </si>
  <si>
    <t>W07651.72378</t>
  </si>
  <si>
    <t>N3756.96854</t>
  </si>
  <si>
    <t>W07652.16184</t>
  </si>
  <si>
    <t>N3756.74999</t>
  </si>
  <si>
    <t>W07652.52619</t>
  </si>
  <si>
    <t>N3756.45356</t>
  </si>
  <si>
    <t>W07652.67360</t>
  </si>
  <si>
    <t>N3756.10626</t>
  </si>
  <si>
    <t>W07652.75697</t>
  </si>
  <si>
    <t>N3755.76123</t>
  </si>
  <si>
    <t>W07652.77563</t>
  </si>
  <si>
    <t>N3755.47251</t>
  </si>
  <si>
    <t>W07652.59507</t>
  </si>
  <si>
    <t>N3755.26587</t>
  </si>
  <si>
    <t>W07652.25646</t>
  </si>
  <si>
    <t>N3755.21502</t>
  </si>
  <si>
    <t>W07651.80489</t>
  </si>
  <si>
    <t>N3755.33475</t>
  </si>
  <si>
    <t>W07651.37359</t>
  </si>
  <si>
    <t>N3755.63570</t>
  </si>
  <si>
    <t>W07651.03338</t>
  </si>
  <si>
    <t>N3756.03063</t>
  </si>
  <si>
    <t>W07650.87856</t>
  </si>
  <si>
    <t>N3756.37888</t>
  </si>
  <si>
    <t>W07651.00216</t>
  </si>
  <si>
    <t>N3756.60065</t>
  </si>
  <si>
    <t>W07651.38518</t>
  </si>
  <si>
    <t>N3756.57007</t>
  </si>
  <si>
    <t>W07651.79652</t>
  </si>
  <si>
    <t>N3756.37856</t>
  </si>
  <si>
    <t>W07652.15830</t>
  </si>
  <si>
    <t>N3756.08824</t>
  </si>
  <si>
    <t>W07652.44057</t>
  </si>
  <si>
    <t>N3755.71681</t>
  </si>
  <si>
    <t>W07652.52908</t>
  </si>
  <si>
    <t>N3755.40202</t>
  </si>
  <si>
    <t>W07652.30732</t>
  </si>
  <si>
    <t>N3755.21373</t>
  </si>
  <si>
    <t>W07651.93042</t>
  </si>
  <si>
    <t>N3755.14646</t>
  </si>
  <si>
    <t>W07651.47433</t>
  </si>
  <si>
    <t>N3755.25622</t>
  </si>
  <si>
    <t>W07651.00988</t>
  </si>
  <si>
    <t>N3755.48217</t>
  </si>
  <si>
    <t>W07650.56893</t>
  </si>
  <si>
    <t>N3755.76637</t>
  </si>
  <si>
    <t>W07650.32560</t>
  </si>
  <si>
    <t>N3756.16838</t>
  </si>
  <si>
    <t>W07650.39769</t>
  </si>
  <si>
    <t>N3756.40431</t>
  </si>
  <si>
    <t>W07650.85506</t>
  </si>
  <si>
    <t>N3756.45517</t>
  </si>
  <si>
    <t>W07651.35782</t>
  </si>
  <si>
    <t>N3756.32835</t>
  </si>
  <si>
    <t>N3756.09532</t>
  </si>
  <si>
    <t>W07652.14896</t>
  </si>
  <si>
    <t>N3755.76895</t>
  </si>
  <si>
    <t>W07652.34369</t>
  </si>
  <si>
    <t>N3755.37112</t>
  </si>
  <si>
    <t>W07652.31569</t>
  </si>
  <si>
    <t>N3755.05055</t>
  </si>
  <si>
    <t>W07652.09457</t>
  </si>
  <si>
    <t>N3754.77857</t>
  </si>
  <si>
    <t>W07651.70929</t>
  </si>
  <si>
    <t>N3754.59125</t>
  </si>
  <si>
    <t>W07651.30568</t>
  </si>
  <si>
    <t>N3754.40714</t>
  </si>
  <si>
    <t>W07650.86408</t>
  </si>
  <si>
    <t>N3754.33053</t>
  </si>
  <si>
    <t>W07650.29695</t>
  </si>
  <si>
    <t>N3754.47183</t>
  </si>
  <si>
    <t>W07649.78873</t>
  </si>
  <si>
    <t>N3754.73898</t>
  </si>
  <si>
    <t>W07649.41729</t>
  </si>
  <si>
    <t>N3755.13874</t>
  </si>
  <si>
    <t>W07649.24477</t>
  </si>
  <si>
    <t>N3755.54847</t>
  </si>
  <si>
    <t>W07649.34648</t>
  </si>
  <si>
    <t>N3755.86744</t>
  </si>
  <si>
    <t>W07649.60752</t>
  </si>
  <si>
    <t>N3756.06828</t>
  </si>
  <si>
    <t>W07650.04718</t>
  </si>
  <si>
    <t>N3756.10208</t>
  </si>
  <si>
    <t>W07650.51936</t>
  </si>
  <si>
    <t>N3755.98074</t>
  </si>
  <si>
    <t>W07650.96192</t>
  </si>
  <si>
    <t>N3755.66531</t>
  </si>
  <si>
    <t>W07651.29055</t>
  </si>
  <si>
    <t>N3755.22757</t>
  </si>
  <si>
    <t>W07651.33625</t>
  </si>
  <si>
    <t>N3754.90056</t>
  </si>
  <si>
    <t>W07651.16985</t>
  </si>
  <si>
    <t>N3754.63212</t>
  </si>
  <si>
    <t>W07650.89658</t>
  </si>
  <si>
    <t>N3754.40778</t>
  </si>
  <si>
    <t>W07650.51453</t>
  </si>
  <si>
    <t>N3754.22786</t>
  </si>
  <si>
    <t>W07650.05233</t>
  </si>
  <si>
    <t>N3754.15898</t>
  </si>
  <si>
    <t>W07649.54057</t>
  </si>
  <si>
    <t>N3754.25586</t>
  </si>
  <si>
    <t>W07649.09961</t>
  </si>
  <si>
    <t>N3754.50724</t>
  </si>
  <si>
    <t>W07648.72271</t>
  </si>
  <si>
    <t>N3754.84391</t>
  </si>
  <si>
    <t>W07648.57208</t>
  </si>
  <si>
    <t>N3755.18702</t>
  </si>
  <si>
    <t>W07648.60104</t>
  </si>
  <si>
    <t>N3755.50631</t>
  </si>
  <si>
    <t>W07648.70919</t>
  </si>
  <si>
    <t>N3755.77120</t>
  </si>
  <si>
    <t>W07648.94061</t>
  </si>
  <si>
    <t>N3755.89255</t>
  </si>
  <si>
    <t>W07649.35453</t>
  </si>
  <si>
    <t>N3755.80435</t>
  </si>
  <si>
    <t>W07649.82542</t>
  </si>
  <si>
    <t>N3755.53013</t>
  </si>
  <si>
    <t>W07650.14406</t>
  </si>
  <si>
    <t>N3755.16095</t>
  </si>
  <si>
    <t>W07650.28955</t>
  </si>
  <si>
    <t>N3754.78147</t>
  </si>
  <si>
    <t>W07650.32141</t>
  </si>
  <si>
    <t>N3754.41422</t>
  </si>
  <si>
    <t>W07650.22839</t>
  </si>
  <si>
    <t>N3754.06371</t>
  </si>
  <si>
    <t>W07649.96350</t>
  </si>
  <si>
    <t>N3753.79946</t>
  </si>
  <si>
    <t>W07649.62393</t>
  </si>
  <si>
    <t>N3753.60087</t>
  </si>
  <si>
    <t>W07649.17235</t>
  </si>
  <si>
    <t>N3753.56514</t>
  </si>
  <si>
    <t>W07648.70790</t>
  </si>
  <si>
    <t>N3753.64335</t>
  </si>
  <si>
    <t>W07648.26888</t>
  </si>
  <si>
    <t>N3753.84387</t>
  </si>
  <si>
    <t>W07647.91965</t>
  </si>
  <si>
    <t>N3754.13613</t>
  </si>
  <si>
    <t>W07647.63674</t>
  </si>
  <si>
    <t>N3754.45349</t>
  </si>
  <si>
    <t>W07647.49833</t>
  </si>
  <si>
    <t>N3754.75347</t>
  </si>
  <si>
    <t>W07647.48385</t>
  </si>
  <si>
    <t>N3755.10044</t>
  </si>
  <si>
    <t>W07647.63030</t>
  </si>
  <si>
    <t>N3755.33636</t>
  </si>
  <si>
    <t>W07647.96536</t>
  </si>
  <si>
    <t>N3755.30031</t>
  </si>
  <si>
    <t>W07648.44333</t>
  </si>
  <si>
    <t>N3755.04636</t>
  </si>
  <si>
    <t>W07648.76101</t>
  </si>
  <si>
    <t>N3754.68362</t>
  </si>
  <si>
    <t>W07648.98374</t>
  </si>
  <si>
    <t>N3754.34534</t>
  </si>
  <si>
    <t>W07649.15240</t>
  </si>
  <si>
    <t>N3753.97230</t>
  </si>
  <si>
    <t>W07649.24960</t>
  </si>
  <si>
    <t>N3753.60344</t>
  </si>
  <si>
    <t>W07649.16849</t>
  </si>
  <si>
    <t>N3753.20916</t>
  </si>
  <si>
    <t>W07649.39605</t>
  </si>
  <si>
    <t>N3752.96647</t>
  </si>
  <si>
    <t>W07649.77843</t>
  </si>
  <si>
    <t>N3752.68967</t>
  </si>
  <si>
    <t>W07650.16402</t>
  </si>
  <si>
    <t>N3752.25418</t>
  </si>
  <si>
    <t>W07650.49490</t>
  </si>
  <si>
    <t>N3751.78265</t>
  </si>
  <si>
    <t>W07650.55219</t>
  </si>
  <si>
    <t>N3751.35521</t>
  </si>
  <si>
    <t>W07650.46014</t>
  </si>
  <si>
    <t>N3750.96189</t>
  </si>
  <si>
    <t>W07650.17496</t>
  </si>
  <si>
    <t>N3750.70215</t>
  </si>
  <si>
    <t>W07649.78679</t>
  </si>
  <si>
    <t>N3750.51740</t>
  </si>
  <si>
    <t>W07649.27986</t>
  </si>
  <si>
    <t>N3750.40893</t>
  </si>
  <si>
    <t>W07648.72013</t>
  </si>
  <si>
    <t>N3750.40925</t>
  </si>
  <si>
    <t>W07648.11438</t>
  </si>
  <si>
    <t>N3750.41666</t>
  </si>
  <si>
    <t>W07647.57558</t>
  </si>
  <si>
    <t>N3750.44691</t>
  </si>
  <si>
    <t>W07646.97015</t>
  </si>
  <si>
    <t>N3750.63713</t>
  </si>
  <si>
    <t>W07646.37470</t>
  </si>
  <si>
    <t>N3750.97541</t>
  </si>
  <si>
    <t>W07646.04447</t>
  </si>
  <si>
    <t>N3751.36841</t>
  </si>
  <si>
    <t>W07645.85779</t>
  </si>
  <si>
    <t>N3751.81226</t>
  </si>
  <si>
    <t>W07645.81949</t>
  </si>
  <si>
    <t>N3752.29152</t>
  </si>
  <si>
    <t>W07645.96175</t>
  </si>
  <si>
    <t>N3752.68452</t>
  </si>
  <si>
    <t>W07646.33833</t>
  </si>
  <si>
    <t>N3752.91819</t>
  </si>
  <si>
    <t>W07646.83787</t>
  </si>
  <si>
    <t>N3753.00284</t>
  </si>
  <si>
    <t>W07647.47258</t>
  </si>
  <si>
    <t>N3752.86766</t>
  </si>
  <si>
    <t>W07648.02684</t>
  </si>
  <si>
    <t>N3752.58506</t>
  </si>
  <si>
    <t>W07648.46811</t>
  </si>
  <si>
    <t>N3752.23777</t>
  </si>
  <si>
    <t>W07648.83214</t>
  </si>
  <si>
    <t>N3751.89208</t>
  </si>
  <si>
    <t>W07649.17557</t>
  </si>
  <si>
    <t>N3751.50070</t>
  </si>
  <si>
    <t>W07649.51257</t>
  </si>
  <si>
    <t>N3751.12444</t>
  </si>
  <si>
    <t>W07649.82510</t>
  </si>
  <si>
    <t>N3750.87016</t>
  </si>
  <si>
    <t>W07650.30307</t>
  </si>
  <si>
    <t>N3750.62007</t>
  </si>
  <si>
    <t>W07650.77910</t>
  </si>
  <si>
    <t>N3750.33007</t>
  </si>
  <si>
    <t>W07651.26158</t>
  </si>
  <si>
    <t>N3750.07548</t>
  </si>
  <si>
    <t>W07651.71927</t>
  </si>
  <si>
    <t>N3749.82120</t>
  </si>
  <si>
    <t>W07652.17922</t>
  </si>
  <si>
    <t>N3749.52927</t>
  </si>
  <si>
    <t>W07652.67071</t>
  </si>
  <si>
    <t>N3749.25118</t>
  </si>
  <si>
    <t>W07653.16573</t>
  </si>
  <si>
    <t>N3749.01912</t>
  </si>
  <si>
    <t>W07653.64081</t>
  </si>
  <si>
    <t>N3748.71302</t>
  </si>
  <si>
    <t>W07654.23497</t>
  </si>
  <si>
    <t>N3748.45843</t>
  </si>
  <si>
    <t>W07654.68976</t>
  </si>
  <si>
    <t>N3748.23087</t>
  </si>
  <si>
    <t>W07655.10401</t>
  </si>
  <si>
    <t>N3747.99913</t>
  </si>
  <si>
    <t>W07655.51728</t>
  </si>
  <si>
    <t>N3747.70398</t>
  </si>
  <si>
    <t>W07656.01038</t>
  </si>
  <si>
    <t>N3747.44616</t>
  </si>
  <si>
    <t>W07656.49285</t>
  </si>
  <si>
    <t>N3747.19189</t>
  </si>
  <si>
    <t>W07656.95441</t>
  </si>
  <si>
    <t>N3746.92989</t>
  </si>
  <si>
    <t>W07657.46682</t>
  </si>
  <si>
    <t>N3746.66210</t>
  </si>
  <si>
    <t>W07657.92741</t>
  </si>
  <si>
    <t>N3746.39077</t>
  </si>
  <si>
    <t>W07658.36997</t>
  </si>
  <si>
    <t>N3746.10881</t>
  </si>
  <si>
    <t>W07658.80352</t>
  </si>
  <si>
    <t>N3745.82976</t>
  </si>
  <si>
    <t>W07659.31368</t>
  </si>
  <si>
    <t>N3745.57999</t>
  </si>
  <si>
    <t>W07659.76751</t>
  </si>
  <si>
    <t>N3745.33215</t>
  </si>
  <si>
    <t>W07700.20653</t>
  </si>
  <si>
    <t>N3745.07370</t>
  </si>
  <si>
    <t>W07700.64041</t>
  </si>
  <si>
    <t>N3744.79335</t>
  </si>
  <si>
    <t>W07701.13189</t>
  </si>
  <si>
    <t>N3744.54391</t>
  </si>
  <si>
    <t>W07701.59055</t>
  </si>
  <si>
    <t>N3744.29028</t>
  </si>
  <si>
    <t>W07702.04889</t>
  </si>
  <si>
    <t>N3744.03150</t>
  </si>
  <si>
    <t>W07702.50336</t>
  </si>
  <si>
    <t>N3743.77207</t>
  </si>
  <si>
    <t>W07702.95719</t>
  </si>
  <si>
    <t>N3743.50332</t>
  </si>
  <si>
    <t>W07703.46735</t>
  </si>
  <si>
    <t>N3743.25162</t>
  </si>
  <si>
    <t>W07703.92214</t>
  </si>
  <si>
    <t>N3742.97803</t>
  </si>
  <si>
    <t>W07704.36471</t>
  </si>
  <si>
    <t>N3742.66486</t>
  </si>
  <si>
    <t>W07704.78249</t>
  </si>
  <si>
    <t>N3742.38387</t>
  </si>
  <si>
    <t>W07705.19995</t>
  </si>
  <si>
    <t>N3742.11189</t>
  </si>
  <si>
    <t>W07705.68629</t>
  </si>
  <si>
    <t>N3741.86599</t>
  </si>
  <si>
    <t>W07706.14913</t>
  </si>
  <si>
    <t>N3741.61010</t>
  </si>
  <si>
    <t>W07706.59974</t>
  </si>
  <si>
    <t>N3741.37836</t>
  </si>
  <si>
    <t>N3741.14372</t>
  </si>
  <si>
    <t>W07707.51963</t>
  </si>
  <si>
    <t>N3740.83473</t>
  </si>
  <si>
    <t>W07708.10060</t>
  </si>
  <si>
    <t>N3740.56404</t>
  </si>
  <si>
    <t>W07708.60270</t>
  </si>
  <si>
    <t>N3740.32039</t>
  </si>
  <si>
    <t>W07709.05782</t>
  </si>
  <si>
    <t>N3740.06065</t>
  </si>
  <si>
    <t>W07709.55478</t>
  </si>
  <si>
    <t>N3739.84081</t>
  </si>
  <si>
    <t>W07709.97128</t>
  </si>
  <si>
    <t>N3739.62935</t>
  </si>
  <si>
    <t>W07710.40354</t>
  </si>
  <si>
    <t>N3739.39085</t>
  </si>
  <si>
    <t>W07710.86896</t>
  </si>
  <si>
    <t>N3739.14333</t>
  </si>
  <si>
    <t>W07711.34403</t>
  </si>
  <si>
    <t>N3738.87811</t>
  </si>
  <si>
    <t>W07711.86352</t>
  </si>
  <si>
    <t>N3738.65860</t>
  </si>
  <si>
    <t>W07712.31542</t>
  </si>
  <si>
    <t>N3738.45486</t>
  </si>
  <si>
    <t>W07712.82461</t>
  </si>
  <si>
    <t>N3738.26528</t>
  </si>
  <si>
    <t>W07713.33316</t>
  </si>
  <si>
    <t>N3738.06090</t>
  </si>
  <si>
    <t>W07713.88194</t>
  </si>
  <si>
    <t>N3737.86327</t>
  </si>
  <si>
    <t>W07714.38179</t>
  </si>
  <si>
    <t>N3737.69075</t>
  </si>
  <si>
    <t>W07714.90643</t>
  </si>
  <si>
    <t>N3737.50793</t>
  </si>
  <si>
    <t>W07715.41144</t>
  </si>
  <si>
    <t>N3737.31224</t>
  </si>
  <si>
    <t>W07715.90164</t>
  </si>
  <si>
    <t>N3737.09112</t>
  </si>
  <si>
    <t>W07716.44945</t>
  </si>
  <si>
    <t>N3736.87225</t>
  </si>
  <si>
    <t>W07716.99984</t>
  </si>
  <si>
    <t>N3736.69265</t>
  </si>
  <si>
    <t>W07717.45432</t>
  </si>
  <si>
    <t>N3736.48344</t>
  </si>
  <si>
    <t>W07717.94259</t>
  </si>
  <si>
    <t>N3736.25234</t>
  </si>
  <si>
    <t>W07718.46819</t>
  </si>
  <si>
    <t>N3736.04441</t>
  </si>
  <si>
    <t>W07718.96644</t>
  </si>
  <si>
    <t>N3735.87962</t>
  </si>
  <si>
    <t>W07719.44505</t>
  </si>
  <si>
    <t>N3735.71933</t>
  </si>
  <si>
    <t>W07719.92656</t>
  </si>
  <si>
    <t>N3735.53909</t>
  </si>
  <si>
    <t>W07720.46569</t>
  </si>
  <si>
    <t>N3735.33953</t>
  </si>
  <si>
    <t>W07721.04408</t>
  </si>
  <si>
    <t>N3735.16347</t>
  </si>
  <si>
    <t>W07721.57580</t>
  </si>
  <si>
    <t>N3734.99835</t>
  </si>
  <si>
    <t>W07722.10108</t>
  </si>
  <si>
    <t>N3734.83806</t>
  </si>
  <si>
    <t>W07722.66885</t>
  </si>
  <si>
    <t>N3734.74150</t>
  </si>
  <si>
    <t>W07723.24821</t>
  </si>
  <si>
    <t>N3734.72670</t>
  </si>
  <si>
    <t>W07723.74259</t>
  </si>
  <si>
    <t>N3734.77240</t>
  </si>
  <si>
    <t>W07724.29813</t>
  </si>
  <si>
    <t>N3734.82455</t>
  </si>
  <si>
    <t>W07724.82985</t>
  </si>
  <si>
    <t>N3734.95039</t>
  </si>
  <si>
    <t>W07725.34613</t>
  </si>
  <si>
    <t>N3735.32826</t>
  </si>
  <si>
    <t>W07725.64063</t>
  </si>
  <si>
    <t>N3735.83070</t>
  </si>
  <si>
    <t>W07725.85660</t>
  </si>
  <si>
    <t>N3736.20374</t>
  </si>
  <si>
    <t>W07726.08384</t>
  </si>
  <si>
    <t>N3736.57903</t>
  </si>
  <si>
    <t>W07726.26570</t>
  </si>
  <si>
    <t>N3737.01516</t>
  </si>
  <si>
    <t>W07726.41472</t>
  </si>
  <si>
    <t>N3737.49409</t>
  </si>
  <si>
    <t>W07726.54829</t>
  </si>
  <si>
    <t>N3737.91831</t>
  </si>
  <si>
    <t>W07726.51096</t>
  </si>
  <si>
    <t>N3738.29586</t>
  </si>
  <si>
    <t>W07726.11796</t>
  </si>
  <si>
    <t>N3738.56301</t>
  </si>
  <si>
    <t>W07725.59171</t>
  </si>
  <si>
    <t>N3738.82951</t>
  </si>
  <si>
    <t>W07725.06160</t>
  </si>
  <si>
    <t>N3739.05482</t>
  </si>
  <si>
    <t>W07724.58009</t>
  </si>
  <si>
    <t>N3739.35576</t>
  </si>
  <si>
    <t>W07724.15844</t>
  </si>
  <si>
    <t>N3739.74490</t>
  </si>
  <si>
    <t>W07723.94312</t>
  </si>
  <si>
    <t>N3740.15882</t>
  </si>
  <si>
    <t>W07723.79023</t>
  </si>
  <si>
    <t>N3740.62101</t>
  </si>
  <si>
    <t>W07723.83400</t>
  </si>
  <si>
    <t>N3741.05231</t>
  </si>
  <si>
    <t>W07723.94183</t>
  </si>
  <si>
    <t>N3741.51870</t>
  </si>
  <si>
    <t>W07724.02938</t>
  </si>
  <si>
    <t>N3741.94967</t>
  </si>
  <si>
    <t>W07724.09665</t>
  </si>
  <si>
    <t>N3742.37904</t>
  </si>
  <si>
    <t>W07724.14814</t>
  </si>
  <si>
    <t>N3742.82643</t>
  </si>
  <si>
    <t>W07723.94955</t>
  </si>
  <si>
    <t>N3743.12706</t>
  </si>
  <si>
    <t>W07723.52276</t>
  </si>
  <si>
    <t>N3743.29797</t>
  </si>
  <si>
    <t>W07722.90446</t>
  </si>
  <si>
    <t>N3743.26578</t>
  </si>
  <si>
    <t>W07722.31126</t>
  </si>
  <si>
    <t>N3743.10034</t>
  </si>
  <si>
    <t>W07721.83200</t>
  </si>
  <si>
    <t>N3742.77172</t>
  </si>
  <si>
    <t>W07721.43965</t>
  </si>
  <si>
    <t>N3742.34589</t>
  </si>
  <si>
    <t>W07721.25973</t>
  </si>
  <si>
    <t>N3741.88562</t>
  </si>
  <si>
    <t>W07721.31992</t>
  </si>
  <si>
    <t>N3741.47846</t>
  </si>
  <si>
    <t>W07721.45735</t>
  </si>
  <si>
    <t>N3741.05360</t>
  </si>
  <si>
    <t>W07721.35790</t>
  </si>
  <si>
    <t>N3740.65610</t>
  </si>
  <si>
    <t>W07721.06178</t>
  </si>
  <si>
    <t>N3740.35869</t>
  </si>
  <si>
    <t>W07720.56900</t>
  </si>
  <si>
    <t>N3740.26407</t>
  </si>
  <si>
    <t>W07719.98064</t>
  </si>
  <si>
    <t>N3740.34099</t>
  </si>
  <si>
    <t>W07719.51715</t>
  </si>
  <si>
    <t>N3740.63968</t>
  </si>
  <si>
    <t>W07719.03886</t>
  </si>
  <si>
    <t>N3741.02302</t>
  </si>
  <si>
    <t>W07718.88629</t>
  </si>
  <si>
    <t>N3741.40089</t>
  </si>
  <si>
    <t>W07719.02566</t>
  </si>
  <si>
    <t>N3741.67770</t>
  </si>
  <si>
    <t>W07719.45471</t>
  </si>
  <si>
    <t>N3741.80065</t>
  </si>
  <si>
    <t>W07719.96132</t>
  </si>
  <si>
    <t>N3741.82479</t>
  </si>
  <si>
    <t>W07720.56933</t>
  </si>
  <si>
    <t>N3741.73306</t>
  </si>
  <si>
    <t>W07721.13613</t>
  </si>
  <si>
    <t>N3741.79035</t>
  </si>
  <si>
    <t>W07721.73158</t>
  </si>
  <si>
    <t>N3741.88787</t>
  </si>
  <si>
    <t>W07722.27972</t>
  </si>
  <si>
    <t>N3741.79614</t>
  </si>
  <si>
    <t>W07722.75930</t>
  </si>
  <si>
    <t>N3741.39800</t>
  </si>
  <si>
    <t>W07722.99941</t>
  </si>
  <si>
    <t>N3740.94063</t>
  </si>
  <si>
    <t>W07722.74288</t>
  </si>
  <si>
    <t>N3740.85726</t>
  </si>
  <si>
    <t>W07722.18380</t>
  </si>
  <si>
    <t>N3741.10960</t>
  </si>
  <si>
    <t>W07721.63888</t>
  </si>
  <si>
    <t>N3741.61107</t>
  </si>
  <si>
    <t>W07721.62794</t>
  </si>
  <si>
    <t>N3742.00471</t>
  </si>
  <si>
    <t>W07722.00806</t>
  </si>
  <si>
    <t>N3742.10127</t>
  </si>
  <si>
    <t>W07722.62604</t>
  </si>
  <si>
    <t>N3742.08292</t>
  </si>
  <si>
    <t>W07723.21956</t>
  </si>
  <si>
    <t>N3742.01501</t>
  </si>
  <si>
    <t>W07723.70172</t>
  </si>
  <si>
    <t>N3741.90011</t>
  </si>
  <si>
    <t>W07724.28558</t>
  </si>
  <si>
    <t>N3741.79807</t>
  </si>
  <si>
    <t>W07724.81473</t>
  </si>
  <si>
    <t>N3741.94324</t>
  </si>
  <si>
    <t>W07725.38861</t>
  </si>
  <si>
    <t>N3742.36874</t>
  </si>
  <si>
    <t>W07725.70372</t>
  </si>
  <si>
    <t>N3742.81613</t>
  </si>
  <si>
    <t>W07725.81058</t>
  </si>
  <si>
    <t>N3743.18113</t>
  </si>
  <si>
    <t>W07726.11635</t>
  </si>
  <si>
    <t>N3743.30955</t>
  </si>
  <si>
    <t>W07726.67929</t>
  </si>
  <si>
    <t>N3743.14122</t>
  </si>
  <si>
    <t>W07727.12411</t>
  </si>
  <si>
    <t>N3742.71764</t>
  </si>
  <si>
    <t>W07727.36165</t>
  </si>
  <si>
    <t>N3742.25255</t>
  </si>
  <si>
    <t>W07727.25479</t>
  </si>
  <si>
    <t>N3741.86438</t>
  </si>
  <si>
    <t>W07726.95449</t>
  </si>
  <si>
    <t>N3741.62974</t>
  </si>
  <si>
    <t>W07726.50066</t>
  </si>
  <si>
    <t>N3741.61622</t>
  </si>
  <si>
    <t>W07725.93675</t>
  </si>
  <si>
    <t>N3741.84668</t>
  </si>
  <si>
    <t>W07725.43721</t>
  </si>
  <si>
    <t>N3742.26510</t>
  </si>
  <si>
    <t>W07725.19710</t>
  </si>
  <si>
    <t>N3742.74822</t>
  </si>
  <si>
    <t>W07725.29431</t>
  </si>
  <si>
    <t>N3743.14379</t>
  </si>
  <si>
    <t>N3743.31985</t>
  </si>
  <si>
    <t>W07726.14049</t>
  </si>
  <si>
    <t>N3743.25966</t>
  </si>
  <si>
    <t>W07726.65676</t>
  </si>
  <si>
    <t>N3743.03050</t>
  </si>
  <si>
    <t>W07727.03463</t>
  </si>
  <si>
    <t>N3742.65939</t>
  </si>
  <si>
    <t>W07727.31272</t>
  </si>
  <si>
    <t>N3742.25384</t>
  </si>
  <si>
    <t>W07727.34266</t>
  </si>
  <si>
    <t>N3741.84024</t>
  </si>
  <si>
    <t>W07727.18011</t>
  </si>
  <si>
    <t>N3741.51580</t>
  </si>
  <si>
    <t>W07726.91232</t>
  </si>
  <si>
    <t>N3741.22837</t>
  </si>
  <si>
    <t>W07726.57018</t>
  </si>
  <si>
    <t>N3740.96155</t>
  </si>
  <si>
    <t>W07726.11764</t>
  </si>
  <si>
    <t>N3740.80061</t>
  </si>
  <si>
    <t>W07725.65061</t>
  </si>
  <si>
    <t>N3740.75266</t>
  </si>
  <si>
    <t>W07725.13724</t>
  </si>
  <si>
    <t>N3740.81445</t>
  </si>
  <si>
    <t>W07724.56078</t>
  </si>
  <si>
    <t>N3740.99824</t>
  </si>
  <si>
    <t>W07724.07218</t>
  </si>
  <si>
    <t>N3741.32332</t>
  </si>
  <si>
    <t>W07723.71652</t>
  </si>
  <si>
    <t>N3741.69733</t>
  </si>
  <si>
    <t>W07723.67404</t>
  </si>
  <si>
    <t>N3742.02241</t>
  </si>
  <si>
    <t>W07723.99783</t>
  </si>
  <si>
    <t>N3742.24354</t>
  </si>
  <si>
    <t>W07724.44812</t>
  </si>
  <si>
    <t>N3742.56958</t>
  </si>
  <si>
    <t>W07724.85754</t>
  </si>
  <si>
    <t>N3742.87761</t>
  </si>
  <si>
    <t>W07725.19131</t>
  </si>
  <si>
    <t>N3743.18563</t>
  </si>
  <si>
    <t>W07725.50223</t>
  </si>
  <si>
    <t>N3743.53775</t>
  </si>
  <si>
    <t>W07725.74234</t>
  </si>
  <si>
    <t>N3743.84578</t>
  </si>
  <si>
    <t>W07725.94737</t>
  </si>
  <si>
    <t>N3744.12130</t>
  </si>
  <si>
    <t>W07726.20840</t>
  </si>
  <si>
    <t>N3744.19146</t>
  </si>
  <si>
    <t>W07726.59078</t>
  </si>
  <si>
    <t>N3744.01122</t>
  </si>
  <si>
    <t>W07726.89752</t>
  </si>
  <si>
    <t>N3743.74665</t>
  </si>
  <si>
    <t>W07726.99021</t>
  </si>
  <si>
    <t>N3743.47628</t>
  </si>
  <si>
    <t>W07726.86694</t>
  </si>
  <si>
    <t>N3743.18274</t>
  </si>
  <si>
    <t>W07726.67639</t>
  </si>
  <si>
    <t>N3742.92975</t>
  </si>
  <si>
    <t>W07726.48360</t>
  </si>
  <si>
    <t>N3742.68610</t>
  </si>
  <si>
    <t>W07726.30335</t>
  </si>
  <si>
    <t>N3742.45629</t>
  </si>
  <si>
    <t>W07726.13695</t>
  </si>
  <si>
    <t>N3742.23195</t>
  </si>
  <si>
    <t>W07725.96733</t>
  </si>
  <si>
    <t>N3741.96995</t>
  </si>
  <si>
    <t>W07725.74202</t>
  </si>
  <si>
    <t>N3741.76106</t>
  </si>
  <si>
    <t>W07725.45588</t>
  </si>
  <si>
    <t>N3741.70312</t>
  </si>
  <si>
    <t>W07725.09443</t>
  </si>
  <si>
    <t>N3741.67641</t>
  </si>
  <si>
    <t>W07724.69692</t>
  </si>
  <si>
    <t>N3741.63006</t>
  </si>
  <si>
    <t>W07724.36347</t>
  </si>
  <si>
    <t>N3741.48329</t>
  </si>
  <si>
    <t>W07724.11016</t>
  </si>
  <si>
    <t>N3741.27376</t>
  </si>
  <si>
    <t>W07723.98045</t>
  </si>
  <si>
    <t>N3741.05006</t>
  </si>
  <si>
    <t>W07723.85589</t>
  </si>
  <si>
    <t>N3740.82636</t>
  </si>
  <si>
    <t>W07723.72875</t>
  </si>
  <si>
    <t>N3740.57692</t>
  </si>
  <si>
    <t>W07723.56525</t>
  </si>
  <si>
    <t>N3740.36417</t>
  </si>
  <si>
    <t>W07723.36794</t>
  </si>
  <si>
    <t>N3740.15946</t>
  </si>
  <si>
    <t>W07723.14264</t>
  </si>
  <si>
    <t>N3739.96570</t>
  </si>
  <si>
    <t>W07722.90478</t>
  </si>
  <si>
    <t>N3739.77386</t>
  </si>
  <si>
    <t>W07722.65437</t>
  </si>
  <si>
    <t>N3739.56369</t>
  </si>
  <si>
    <t>W07722.42584</t>
  </si>
  <si>
    <t>N3739.31102</t>
  </si>
  <si>
    <t>W07722.19475</t>
  </si>
  <si>
    <t>N3739.06415</t>
  </si>
  <si>
    <t>W07721.89766</t>
  </si>
  <si>
    <t>N3738.83917</t>
  </si>
  <si>
    <t>W07721.56904</t>
  </si>
  <si>
    <t>N3738.77415</t>
  </si>
  <si>
    <t>W07721.11875</t>
  </si>
  <si>
    <t>N3738.90258</t>
  </si>
  <si>
    <t>W07720.62276</t>
  </si>
  <si>
    <t>N3738.99495</t>
  </si>
  <si>
    <t>W07720.05627</t>
  </si>
  <si>
    <t>N3738.96759</t>
  </si>
  <si>
    <t>W07719.56285</t>
  </si>
  <si>
    <t>N3738.87490</t>
  </si>
  <si>
    <t>W07719.09325</t>
  </si>
  <si>
    <t>N3738.66150</t>
  </si>
  <si>
    <t>W07718.65423</t>
  </si>
  <si>
    <t>N3738.36796</t>
  </si>
  <si>
    <t>W07718.37260</t>
  </si>
  <si>
    <t>N3738.02131</t>
  </si>
  <si>
    <t>W07718.20652</t>
  </si>
  <si>
    <t>N3737.63829</t>
  </si>
  <si>
    <t>W07718.04719</t>
  </si>
  <si>
    <t>N3737.28327</t>
  </si>
  <si>
    <t>W07717.89270</t>
  </si>
  <si>
    <t>N3736.92697</t>
  </si>
  <si>
    <t>W07717.72983</t>
  </si>
  <si>
    <t>N3736.56584</t>
  </si>
  <si>
    <t>W07717.55667</t>
  </si>
  <si>
    <t>N3736.18893</t>
  </si>
  <si>
    <t>W07717.39027</t>
  </si>
  <si>
    <t>N3735.77469</t>
  </si>
  <si>
    <t>W07717.34874</t>
  </si>
  <si>
    <t>N3735.40101</t>
  </si>
  <si>
    <t>W07717.34520</t>
  </si>
  <si>
    <t>N3735.02281</t>
  </si>
  <si>
    <t>W07717.42567</t>
  </si>
  <si>
    <t>N3734.63336</t>
  </si>
  <si>
    <t>W07717.56021</t>
  </si>
  <si>
    <t>N3734.33628</t>
  </si>
  <si>
    <t>W07717.75269</t>
  </si>
  <si>
    <t>N3734.06076</t>
  </si>
  <si>
    <t>W07717.96222</t>
  </si>
  <si>
    <t>N3733.77269</t>
  </si>
  <si>
    <t>W07718.18527</t>
  </si>
  <si>
    <t>N3733.46595</t>
  </si>
  <si>
    <t>W07718.41315</t>
  </si>
  <si>
    <t>N3733.19720</t>
  </si>
  <si>
    <t>W07718.62397</t>
  </si>
  <si>
    <t>N3732.92200</t>
  </si>
  <si>
    <t>W07718.81452</t>
  </si>
  <si>
    <t>N3732.61848</t>
  </si>
  <si>
    <t>W07718.95099</t>
  </si>
  <si>
    <t>N3732.27505</t>
  </si>
  <si>
    <t>W07719.06075</t>
  </si>
  <si>
    <t>N3731.97153</t>
  </si>
  <si>
    <t>W07719.16052</t>
  </si>
  <si>
    <t>N3731.70567</t>
  </si>
  <si>
    <t>W07719.25773</t>
  </si>
  <si>
    <t>N3731.41825</t>
  </si>
  <si>
    <t>W07719.34495</t>
  </si>
  <si>
    <t>N3731.16655</t>
  </si>
  <si>
    <t>W07719.39452</t>
  </si>
  <si>
    <t>N3730.90423</t>
  </si>
  <si>
    <t>W07719.48207</t>
  </si>
  <si>
    <t>N3730.64191</t>
  </si>
  <si>
    <t>W07719.56961</t>
  </si>
  <si>
    <t>N3731.06033</t>
  </si>
  <si>
    <t>W07719.66746</t>
  </si>
  <si>
    <t>W07719.67261</t>
  </si>
  <si>
    <t>N3731.06194</t>
  </si>
  <si>
    <t>W07719.67486</t>
  </si>
  <si>
    <t>W07719.67197</t>
  </si>
  <si>
    <t>N3731.06613</t>
  </si>
  <si>
    <t>W07719.66971</t>
  </si>
  <si>
    <t>N3731.06709</t>
  </si>
  <si>
    <t>W07719.66939</t>
  </si>
  <si>
    <t>N3731.06452</t>
  </si>
  <si>
    <t>W07719.67004</t>
  </si>
  <si>
    <t>N3731.06516</t>
  </si>
  <si>
    <t>W07719.67132</t>
  </si>
  <si>
    <t>N3731.06484</t>
  </si>
  <si>
    <t>N3731.06387</t>
  </si>
  <si>
    <t>W07719.67358</t>
  </si>
  <si>
    <t>N3731.06259</t>
  </si>
  <si>
    <t>W07719.67229</t>
  </si>
  <si>
    <t>N3731.06098</t>
  </si>
  <si>
    <t>N3731.06065</t>
  </si>
  <si>
    <t>N3731.05937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</si>
  <si>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</si>
  <si>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</t>
  </si>
  <si>
    <t>Lon</t>
  </si>
  <si>
    <t>deg</t>
  </si>
  <si>
    <t>START:flight17.txt</t>
  </si>
  <si>
    <t>RAMMPP 2001 Study RF-17 Flight Notes 06/20/2001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</si>
  <si>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</si>
  <si>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</si>
  <si>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</si>
  <si>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</si>
  <si>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1830   RIC altimeter 30.16"Hg</t>
  </si>
  <si>
    <t>1834   GPS, rustrak on</t>
  </si>
  <si>
    <t>1836   PSAP pump on</t>
  </si>
  <si>
    <t>1838   PSAP DAS on. TEIs in zero</t>
  </si>
  <si>
    <t>1840   Research power shutoff and restarted.  Poor GPS coverage</t>
  </si>
  <si>
    <t xml:space="preserve">1843   TEI thumbwheels: TEI 49  SPAN 500, OFFSET 59, P/T ON;  TEI 43  </t>
  </si>
  <si>
    <t xml:space="preserve">       ZERO/RUN OK, REMOTE, RANGE 50; TEI 48  ZERO 365, SPAN 475, </t>
  </si>
  <si>
    <t xml:space="preserve">       RANGE 22, TIME 00</t>
  </si>
  <si>
    <t>184600 Takeoff.  TEI pumps on in zero mode</t>
  </si>
  <si>
    <t>1849   Recover GPS coverage, TEI 48 very noisy</t>
  </si>
  <si>
    <t>1851   Level @ 1.3Kft direct AKQ</t>
  </si>
  <si>
    <t xml:space="preserve">1853   Status @ 1.3Kft direct AKQ: 69.9%; 1017.3mbarind; </t>
  </si>
  <si>
    <t xml:space="preserve">       0.1651V(0.7ppbvSO2); 0V(BG); 27.2C; 71.3ppbvO3; </t>
  </si>
  <si>
    <t xml:space="preserve">       3.06V(1.16ppmvCO)</t>
  </si>
  <si>
    <t xml:space="preserve">       current wx: moderate/heavyhaze, vis 5-6mi.  Scattered fair-wx </t>
  </si>
  <si>
    <t xml:space="preserve">       Cu, some vertical development</t>
  </si>
  <si>
    <t>1855   TEI 48 still very noisy</t>
  </si>
  <si>
    <t>1856   TEI 48 spiked to 19</t>
  </si>
  <si>
    <t>185730 TEIs switched to run mode</t>
  </si>
  <si>
    <t>185845 Right alternator on aircraft went down, Erv recycled</t>
  </si>
  <si>
    <t xml:space="preserve">190555*Low approach to ~20ft AGL rnwy 2 AKQ.  Nav/time fix.  Begin </t>
  </si>
  <si>
    <t xml:space="preserve">       spiral up to 7.5Kft over AKQ</t>
  </si>
  <si>
    <t>1908   TEI 48 still noisy, spiked to 12</t>
  </si>
  <si>
    <t>192219 Held @ 6.5Kft for traffic</t>
  </si>
  <si>
    <t>192613 Resume climb to 7.5Kft over AKQ</t>
  </si>
  <si>
    <t xml:space="preserve">       wx: more convection and Cu to south.  Scattered moderate </t>
  </si>
  <si>
    <t xml:space="preserve">       development to NW</t>
  </si>
  <si>
    <t>192815 TEIs in zero mode direct W96 level @ 7.5Kft</t>
  </si>
  <si>
    <t xml:space="preserve">1930   Status @ 7.5Kft direct W96: 26.7; 806.9; 0.136(0.6); 0; </t>
  </si>
  <si>
    <t xml:space="preserve">       15.4; 53.6; 1.923(0.96)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</si>
</sst>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mmm\-yyyy"/>
    <numFmt numFmtId="169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1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5.75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5.7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1" fontId="14" fillId="0" borderId="0" xfId="0" applyNumberFormat="1" applyFont="1" applyAlignment="1">
      <alignment/>
    </xf>
    <xf numFmtId="0" fontId="17" fillId="0" borderId="0" xfId="0" applyFont="1" applyAlignment="1">
      <alignment/>
    </xf>
    <xf numFmtId="1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4" fontId="3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chartsheet" Target="chartsheets/sheet29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Data!$N$9:$N$1050</c:f>
              <c:numCache>
                <c:ptCount val="1042"/>
                <c:pt idx="0">
                  <c:v>59.45086043029592</c:v>
                </c:pt>
                <c:pt idx="1">
                  <c:v>58.63630833076431</c:v>
                </c:pt>
                <c:pt idx="2">
                  <c:v>57.82183612453116</c:v>
                </c:pt>
                <c:pt idx="3">
                  <c:v>59.45086043029592</c:v>
                </c:pt>
                <c:pt idx="4">
                  <c:v>60.2654924387964</c:v>
                </c:pt>
                <c:pt idx="5">
                  <c:v>65.97015526720654</c:v>
                </c:pt>
                <c:pt idx="6">
                  <c:v>60.2654924387964</c:v>
                </c:pt>
                <c:pt idx="7">
                  <c:v>65.97015526720654</c:v>
                </c:pt>
                <c:pt idx="8">
                  <c:v>65.97015526720654</c:v>
                </c:pt>
                <c:pt idx="9">
                  <c:v>60.2654924387964</c:v>
                </c:pt>
                <c:pt idx="10">
                  <c:v>61.894996245438676</c:v>
                </c:pt>
                <c:pt idx="11">
                  <c:v>63.524819876186115</c:v>
                </c:pt>
                <c:pt idx="12">
                  <c:v>64.33985166483635</c:v>
                </c:pt>
                <c:pt idx="13">
                  <c:v>64.33985166483635</c:v>
                </c:pt>
                <c:pt idx="14">
                  <c:v>69.23172301219915</c:v>
                </c:pt>
                <c:pt idx="15">
                  <c:v>65.15496345660598</c:v>
                </c:pt>
                <c:pt idx="16">
                  <c:v>60.2654924387964</c:v>
                </c:pt>
                <c:pt idx="17">
                  <c:v>61.894996245438676</c:v>
                </c:pt>
                <c:pt idx="18">
                  <c:v>64.33985166483635</c:v>
                </c:pt>
                <c:pt idx="19">
                  <c:v>69.23172301219915</c:v>
                </c:pt>
                <c:pt idx="20">
                  <c:v>65.97015526720654</c:v>
                </c:pt>
                <c:pt idx="21">
                  <c:v>63.524819876186115</c:v>
                </c:pt>
                <c:pt idx="22">
                  <c:v>66.78542711234584</c:v>
                </c:pt>
                <c:pt idx="23">
                  <c:v>57.82183612453116</c:v>
                </c:pt>
                <c:pt idx="24">
                  <c:v>58.63630833076431</c:v>
                </c:pt>
                <c:pt idx="25">
                  <c:v>63.524819876186115</c:v>
                </c:pt>
                <c:pt idx="26">
                  <c:v>57.82183612453116</c:v>
                </c:pt>
                <c:pt idx="27">
                  <c:v>63.524819876186115</c:v>
                </c:pt>
                <c:pt idx="28">
                  <c:v>64.33985166483635</c:v>
                </c:pt>
                <c:pt idx="29">
                  <c:v>64.33985166483635</c:v>
                </c:pt>
                <c:pt idx="30">
                  <c:v>59.45086043029592</c:v>
                </c:pt>
                <c:pt idx="31">
                  <c:v>64.33985166483635</c:v>
                </c:pt>
                <c:pt idx="32">
                  <c:v>61.080204371948255</c:v>
                </c:pt>
                <c:pt idx="33">
                  <c:v>61.894996245438676</c:v>
                </c:pt>
                <c:pt idx="34">
                  <c:v>65.15496345660598</c:v>
                </c:pt>
                <c:pt idx="35">
                  <c:v>62.70986807495211</c:v>
                </c:pt>
                <c:pt idx="36">
                  <c:v>67.60077900774382</c:v>
                </c:pt>
                <c:pt idx="37">
                  <c:v>61.894996245438676</c:v>
                </c:pt>
                <c:pt idx="38">
                  <c:v>63.524819876186115</c:v>
                </c:pt>
                <c:pt idx="39">
                  <c:v>67.60077900774382</c:v>
                </c:pt>
                <c:pt idx="40">
                  <c:v>64.33985166483635</c:v>
                </c:pt>
                <c:pt idx="41">
                  <c:v>60.2654924387964</c:v>
                </c:pt>
                <c:pt idx="42">
                  <c:v>63.524819876186115</c:v>
                </c:pt>
                <c:pt idx="43">
                  <c:v>62.70986807495211</c:v>
                </c:pt>
                <c:pt idx="44">
                  <c:v>63.524819876186115</c:v>
                </c:pt>
                <c:pt idx="45">
                  <c:v>65.15496345660598</c:v>
                </c:pt>
                <c:pt idx="46">
                  <c:v>62.70986807495211</c:v>
                </c:pt>
                <c:pt idx="47">
                  <c:v>65.97015526720654</c:v>
                </c:pt>
                <c:pt idx="48">
                  <c:v>61.080204371948255</c:v>
                </c:pt>
                <c:pt idx="49">
                  <c:v>61.894996245438676</c:v>
                </c:pt>
                <c:pt idx="50">
                  <c:v>64.33985166483635</c:v>
                </c:pt>
                <c:pt idx="51">
                  <c:v>61.080204371948255</c:v>
                </c:pt>
                <c:pt idx="52">
                  <c:v>61.894996245438676</c:v>
                </c:pt>
                <c:pt idx="53">
                  <c:v>63.524819876186115</c:v>
                </c:pt>
                <c:pt idx="54">
                  <c:v>61.894996245438676</c:v>
                </c:pt>
                <c:pt idx="55">
                  <c:v>61.080204371948255</c:v>
                </c:pt>
                <c:pt idx="56">
                  <c:v>61.080204371948255</c:v>
                </c:pt>
                <c:pt idx="57">
                  <c:v>61.894996245438676</c:v>
                </c:pt>
                <c:pt idx="58">
                  <c:v>62.70986807495211</c:v>
                </c:pt>
                <c:pt idx="59">
                  <c:v>61.894996245438676</c:v>
                </c:pt>
                <c:pt idx="60">
                  <c:v>60.2654924387964</c:v>
                </c:pt>
                <c:pt idx="61">
                  <c:v>60.2654924387964</c:v>
                </c:pt>
                <c:pt idx="62">
                  <c:v>60.2654924387964</c:v>
                </c:pt>
                <c:pt idx="63">
                  <c:v>46.42760526612606</c:v>
                </c:pt>
                <c:pt idx="64">
                  <c:v>66.78542711234584</c:v>
                </c:pt>
                <c:pt idx="65">
                  <c:v>124.05428425193568</c:v>
                </c:pt>
                <c:pt idx="66">
                  <c:v>176.76227513784514</c:v>
                </c:pt>
                <c:pt idx="67">
                  <c:v>213.19406758329288</c:v>
                </c:pt>
                <c:pt idx="68">
                  <c:v>219.00480002452747</c:v>
                </c:pt>
                <c:pt idx="69">
                  <c:v>241.45579122446918</c:v>
                </c:pt>
                <c:pt idx="70">
                  <c:v>263.9676466750154</c:v>
                </c:pt>
                <c:pt idx="71">
                  <c:v>295.7547462472885</c:v>
                </c:pt>
                <c:pt idx="72">
                  <c:v>303.30112555677096</c:v>
                </c:pt>
                <c:pt idx="73">
                  <c:v>301.62355961732686</c:v>
                </c:pt>
                <c:pt idx="74">
                  <c:v>318.4144891519111</c:v>
                </c:pt>
                <c:pt idx="75">
                  <c:v>342.8218031089547</c:v>
                </c:pt>
                <c:pt idx="76">
                  <c:v>362.2304681668985</c:v>
                </c:pt>
                <c:pt idx="77">
                  <c:v>374.0666867467039</c:v>
                </c:pt>
                <c:pt idx="78">
                  <c:v>379.1445210092942</c:v>
                </c:pt>
                <c:pt idx="79">
                  <c:v>396.0930958734752</c:v>
                </c:pt>
                <c:pt idx="80">
                  <c:v>407.9777144639633</c:v>
                </c:pt>
                <c:pt idx="81">
                  <c:v>402.882223586959</c:v>
                </c:pt>
                <c:pt idx="82">
                  <c:v>428.39100272478606</c:v>
                </c:pt>
                <c:pt idx="83">
                  <c:v>437.7638901897501</c:v>
                </c:pt>
                <c:pt idx="84">
                  <c:v>434.35434328411924</c:v>
                </c:pt>
                <c:pt idx="85">
                  <c:v>432.6500946640795</c:v>
                </c:pt>
                <c:pt idx="86">
                  <c:v>443.7339679494947</c:v>
                </c:pt>
                <c:pt idx="87">
                  <c:v>449.7083409503028</c:v>
                </c:pt>
                <c:pt idx="88">
                  <c:v>447.14736903424426</c:v>
                </c:pt>
                <c:pt idx="89">
                  <c:v>477.07463182613793</c:v>
                </c:pt>
                <c:pt idx="90">
                  <c:v>469.3687424915833</c:v>
                </c:pt>
                <c:pt idx="91">
                  <c:v>484.7876787038029</c:v>
                </c:pt>
                <c:pt idx="92">
                  <c:v>459.96013406969973</c:v>
                </c:pt>
                <c:pt idx="93">
                  <c:v>454.8326554430607</c:v>
                </c:pt>
                <c:pt idx="94">
                  <c:v>443.7339679494947</c:v>
                </c:pt>
                <c:pt idx="95">
                  <c:v>433.5021752529953</c:v>
                </c:pt>
                <c:pt idx="96">
                  <c:v>414.77656971798484</c:v>
                </c:pt>
                <c:pt idx="97">
                  <c:v>419.87936670690647</c:v>
                </c:pt>
                <c:pt idx="98">
                  <c:v>421.58099609236905</c:v>
                </c:pt>
                <c:pt idx="99">
                  <c:v>416.47715366248946</c:v>
                </c:pt>
                <c:pt idx="100">
                  <c:v>418.1780859445527</c:v>
                </c:pt>
                <c:pt idx="101">
                  <c:v>407.9777144639633</c:v>
                </c:pt>
                <c:pt idx="102">
                  <c:v>406.2788700693317</c:v>
                </c:pt>
                <c:pt idx="103">
                  <c:v>395.2448450558415</c:v>
                </c:pt>
                <c:pt idx="104">
                  <c:v>394.39668087840295</c:v>
                </c:pt>
                <c:pt idx="105">
                  <c:v>416.47715366248946</c:v>
                </c:pt>
                <c:pt idx="106">
                  <c:v>420.7301378128189</c:v>
                </c:pt>
                <c:pt idx="107">
                  <c:v>420.7301378128189</c:v>
                </c:pt>
                <c:pt idx="108">
                  <c:v>420.7301378128189</c:v>
                </c:pt>
                <c:pt idx="109">
                  <c:v>413.9264083277348</c:v>
                </c:pt>
                <c:pt idx="110">
                  <c:v>399.48696590007887</c:v>
                </c:pt>
                <c:pt idx="111">
                  <c:v>407.1282488223862</c:v>
                </c:pt>
                <c:pt idx="112">
                  <c:v>393.54860332346146</c:v>
                </c:pt>
                <c:pt idx="113">
                  <c:v>398.6383683445914</c:v>
                </c:pt>
                <c:pt idx="114">
                  <c:v>413.9264083277348</c:v>
                </c:pt>
                <c:pt idx="115">
                  <c:v>411.37644627115515</c:v>
                </c:pt>
                <c:pt idx="116">
                  <c:v>422.43194156342133</c:v>
                </c:pt>
                <c:pt idx="117">
                  <c:v>417.3275762524082</c:v>
                </c:pt>
                <c:pt idx="118">
                  <c:v>413.9264083277348</c:v>
                </c:pt>
                <c:pt idx="119">
                  <c:v>409.67690648380665</c:v>
                </c:pt>
                <c:pt idx="120">
                  <c:v>402.0332790100301</c:v>
                </c:pt>
                <c:pt idx="121">
                  <c:v>402.882223586959</c:v>
                </c:pt>
                <c:pt idx="122">
                  <c:v>407.9777144639633</c:v>
                </c:pt>
                <c:pt idx="123">
                  <c:v>408.8272670118422</c:v>
                </c:pt>
                <c:pt idx="124">
                  <c:v>402.0332790100301</c:v>
                </c:pt>
                <c:pt idx="125">
                  <c:v>395.2448450558415</c:v>
                </c:pt>
                <c:pt idx="126">
                  <c:v>421.58099609236905</c:v>
                </c:pt>
                <c:pt idx="127">
                  <c:v>450.5621737999559</c:v>
                </c:pt>
                <c:pt idx="128">
                  <c:v>448.85459588483</c:v>
                </c:pt>
                <c:pt idx="129">
                  <c:v>432.6500946640795</c:v>
                </c:pt>
                <c:pt idx="130">
                  <c:v>442.02779342695254</c:v>
                </c:pt>
                <c:pt idx="131">
                  <c:v>452.2701029240357</c:v>
                </c:pt>
                <c:pt idx="132">
                  <c:v>425.83659572017706</c:v>
                </c:pt>
                <c:pt idx="133">
                  <c:v>437.7638901897501</c:v>
                </c:pt>
                <c:pt idx="134">
                  <c:v>436.05894174479084</c:v>
                </c:pt>
                <c:pt idx="135">
                  <c:v>440.3219693921943</c:v>
                </c:pt>
                <c:pt idx="136">
                  <c:v>455.68701537714446</c:v>
                </c:pt>
                <c:pt idx="137">
                  <c:v>462.52506115480253</c:v>
                </c:pt>
                <c:pt idx="138">
                  <c:v>447.14736903424426</c:v>
                </c:pt>
                <c:pt idx="139">
                  <c:v>469.3687424915833</c:v>
                </c:pt>
                <c:pt idx="140">
                  <c:v>452.2701029240357</c:v>
                </c:pt>
                <c:pt idx="141">
                  <c:v>442.02779342695254</c:v>
                </c:pt>
                <c:pt idx="142">
                  <c:v>438.6164957012538</c:v>
                </c:pt>
                <c:pt idx="143">
                  <c:v>434.35434328411924</c:v>
                </c:pt>
                <c:pt idx="144">
                  <c:v>441.1748376076014</c:v>
                </c:pt>
                <c:pt idx="145">
                  <c:v>446.2938872130495</c:v>
                </c:pt>
                <c:pt idx="146">
                  <c:v>442.02779342695254</c:v>
                </c:pt>
                <c:pt idx="147">
                  <c:v>447.14736903424426</c:v>
                </c:pt>
                <c:pt idx="148">
                  <c:v>449.7083409503028</c:v>
                </c:pt>
                <c:pt idx="149">
                  <c:v>452.2701029240357</c:v>
                </c:pt>
                <c:pt idx="150">
                  <c:v>454.8326554430607</c:v>
                </c:pt>
                <c:pt idx="151">
                  <c:v>460.81502173936934</c:v>
                </c:pt>
                <c:pt idx="152">
                  <c:v>454.8326554430607</c:v>
                </c:pt>
                <c:pt idx="153">
                  <c:v>453.12419923458594</c:v>
                </c:pt>
                <c:pt idx="154">
                  <c:v>437.7638901897501</c:v>
                </c:pt>
                <c:pt idx="155">
                  <c:v>448.00093858549155</c:v>
                </c:pt>
                <c:pt idx="156">
                  <c:v>442.02779342695254</c:v>
                </c:pt>
                <c:pt idx="157">
                  <c:v>428.39100272478606</c:v>
                </c:pt>
                <c:pt idx="158">
                  <c:v>428.39100272478606</c:v>
                </c:pt>
                <c:pt idx="159">
                  <c:v>422.43194156342133</c:v>
                </c:pt>
                <c:pt idx="160">
                  <c:v>407.1282488223862</c:v>
                </c:pt>
                <c:pt idx="161">
                  <c:v>400.33565018432614</c:v>
                </c:pt>
                <c:pt idx="162">
                  <c:v>395.2448450558415</c:v>
                </c:pt>
                <c:pt idx="163">
                  <c:v>391.00489021672547</c:v>
                </c:pt>
                <c:pt idx="164">
                  <c:v>390.1571589749108</c:v>
                </c:pt>
                <c:pt idx="165">
                  <c:v>386.7670991719585</c:v>
                </c:pt>
                <c:pt idx="166">
                  <c:v>365.6105237226746</c:v>
                </c:pt>
                <c:pt idx="167">
                  <c:v>347.8805613354654</c:v>
                </c:pt>
                <c:pt idx="168">
                  <c:v>336.92381091701714</c:v>
                </c:pt>
                <c:pt idx="169">
                  <c:v>333.5554095435791</c:v>
                </c:pt>
                <c:pt idx="170">
                  <c:v>319.2549275284193</c:v>
                </c:pt>
                <c:pt idx="171">
                  <c:v>279.84598654726545</c:v>
                </c:pt>
                <c:pt idx="172">
                  <c:v>260.6287035773554</c:v>
                </c:pt>
                <c:pt idx="173">
                  <c:v>228.97552530330125</c:v>
                </c:pt>
                <c:pt idx="174">
                  <c:v>204.07112383502994</c:v>
                </c:pt>
                <c:pt idx="175">
                  <c:v>192.47458138098722</c:v>
                </c:pt>
                <c:pt idx="176">
                  <c:v>188.33688067651036</c:v>
                </c:pt>
                <c:pt idx="177">
                  <c:v>190.81925368249304</c:v>
                </c:pt>
                <c:pt idx="178">
                  <c:v>179.24118993967542</c:v>
                </c:pt>
                <c:pt idx="179">
                  <c:v>153.661352299552</c:v>
                </c:pt>
                <c:pt idx="180">
                  <c:v>111.74909350132918</c:v>
                </c:pt>
                <c:pt idx="181">
                  <c:v>67.60077900774382</c:v>
                </c:pt>
                <c:pt idx="182">
                  <c:v>43.17498032363996</c:v>
                </c:pt>
                <c:pt idx="183">
                  <c:v>41.549145492797805</c:v>
                </c:pt>
                <c:pt idx="184">
                  <c:v>67.60077900774382</c:v>
                </c:pt>
                <c:pt idx="185">
                  <c:v>113.38873243883182</c:v>
                </c:pt>
                <c:pt idx="186">
                  <c:v>147.8961490326178</c:v>
                </c:pt>
                <c:pt idx="187">
                  <c:v>185.85524952629837</c:v>
                </c:pt>
                <c:pt idx="188">
                  <c:v>212.36429477500855</c:v>
                </c:pt>
                <c:pt idx="189">
                  <c:v>229.8069597342318</c:v>
                </c:pt>
                <c:pt idx="190">
                  <c:v>258.1253770130519</c:v>
                </c:pt>
                <c:pt idx="191">
                  <c:v>281.5191582982407</c:v>
                </c:pt>
                <c:pt idx="192">
                  <c:v>293.2408096908276</c:v>
                </c:pt>
                <c:pt idx="193">
                  <c:v>309.1752766383653</c:v>
                </c:pt>
                <c:pt idx="194">
                  <c:v>328.5053680102753</c:v>
                </c:pt>
                <c:pt idx="195">
                  <c:v>351.25477973703227</c:v>
                </c:pt>
                <c:pt idx="196">
                  <c:v>373.2206828366454</c:v>
                </c:pt>
                <c:pt idx="197">
                  <c:v>411.37644627115515</c:v>
                </c:pt>
                <c:pt idx="198">
                  <c:v>427.5394464124984</c:v>
                </c:pt>
                <c:pt idx="199">
                  <c:v>444.5871866886984</c:v>
                </c:pt>
                <c:pt idx="200">
                  <c:v>458.2506227158485</c:v>
                </c:pt>
                <c:pt idx="201">
                  <c:v>469.3687424915833</c:v>
                </c:pt>
                <c:pt idx="202">
                  <c:v>484.7876787038029</c:v>
                </c:pt>
                <c:pt idx="203">
                  <c:v>520.8769281431252</c:v>
                </c:pt>
                <c:pt idx="204">
                  <c:v>556.2588477418639</c:v>
                </c:pt>
                <c:pt idx="205">
                  <c:v>567.5090571471013</c:v>
                </c:pt>
                <c:pt idx="206">
                  <c:v>590.9236919540493</c:v>
                </c:pt>
                <c:pt idx="207">
                  <c:v>597.0049455191341</c:v>
                </c:pt>
                <c:pt idx="208">
                  <c:v>622.2462615096704</c:v>
                </c:pt>
                <c:pt idx="209">
                  <c:v>634.4592397809002</c:v>
                </c:pt>
                <c:pt idx="210">
                  <c:v>644.0677681860502</c:v>
                </c:pt>
                <c:pt idx="211">
                  <c:v>657.1882502520351</c:v>
                </c:pt>
                <c:pt idx="212">
                  <c:v>687.8835693582996</c:v>
                </c:pt>
                <c:pt idx="213">
                  <c:v>714.2844543733319</c:v>
                </c:pt>
                <c:pt idx="214">
                  <c:v>719.5747187518787</c:v>
                </c:pt>
                <c:pt idx="215">
                  <c:v>731.0485333887339</c:v>
                </c:pt>
                <c:pt idx="216">
                  <c:v>758.4733164829386</c:v>
                </c:pt>
                <c:pt idx="217">
                  <c:v>775.3269329148543</c:v>
                </c:pt>
                <c:pt idx="218">
                  <c:v>791.3251316656446</c:v>
                </c:pt>
                <c:pt idx="219">
                  <c:v>810.9204352114555</c:v>
                </c:pt>
                <c:pt idx="220">
                  <c:v>832.3499990321267</c:v>
                </c:pt>
                <c:pt idx="221">
                  <c:v>835.9269757714766</c:v>
                </c:pt>
                <c:pt idx="222">
                  <c:v>860.1119545244388</c:v>
                </c:pt>
                <c:pt idx="223">
                  <c:v>887.0670248451445</c:v>
                </c:pt>
                <c:pt idx="224">
                  <c:v>900.5774427698238</c:v>
                </c:pt>
                <c:pt idx="225">
                  <c:v>902.3804937750618</c:v>
                </c:pt>
                <c:pt idx="226">
                  <c:v>921.3362038175603</c:v>
                </c:pt>
                <c:pt idx="227">
                  <c:v>945.7715859578399</c:v>
                </c:pt>
                <c:pt idx="228">
                  <c:v>956.6548789600046</c:v>
                </c:pt>
                <c:pt idx="229">
                  <c:v>945.7715859578399</c:v>
                </c:pt>
                <c:pt idx="230">
                  <c:v>962.1018790713517</c:v>
                </c:pt>
                <c:pt idx="231">
                  <c:v>980.2843942667441</c:v>
                </c:pt>
                <c:pt idx="232">
                  <c:v>1003.9813410552815</c:v>
                </c:pt>
                <c:pt idx="233">
                  <c:v>1014.9412432692434</c:v>
                </c:pt>
                <c:pt idx="234">
                  <c:v>1021.3412061078118</c:v>
                </c:pt>
                <c:pt idx="235">
                  <c:v>1046.9904971476228</c:v>
                </c:pt>
                <c:pt idx="236">
                  <c:v>1053.4152180654014</c:v>
                </c:pt>
                <c:pt idx="237">
                  <c:v>1071.7990010266424</c:v>
                </c:pt>
                <c:pt idx="238">
                  <c:v>1092.9907885675696</c:v>
                </c:pt>
                <c:pt idx="239">
                  <c:v>1104.0688798675137</c:v>
                </c:pt>
                <c:pt idx="240">
                  <c:v>1122.5652710141205</c:v>
                </c:pt>
                <c:pt idx="241">
                  <c:v>1128.1222317648849</c:v>
                </c:pt>
                <c:pt idx="242">
                  <c:v>1152.2454594195397</c:v>
                </c:pt>
                <c:pt idx="243">
                  <c:v>1160.6121617615995</c:v>
                </c:pt>
                <c:pt idx="244">
                  <c:v>1182.964668857221</c:v>
                </c:pt>
                <c:pt idx="245">
                  <c:v>1198.834177742445</c:v>
                </c:pt>
                <c:pt idx="246">
                  <c:v>1219.4163120046228</c:v>
                </c:pt>
                <c:pt idx="247">
                  <c:v>1248.5052724851075</c:v>
                </c:pt>
                <c:pt idx="248">
                  <c:v>1265.4425162828807</c:v>
                </c:pt>
                <c:pt idx="249">
                  <c:v>1282.4143769309308</c:v>
                </c:pt>
                <c:pt idx="250">
                  <c:v>1298.4752697383772</c:v>
                </c:pt>
                <c:pt idx="251">
                  <c:v>1306.990688059712</c:v>
                </c:pt>
                <c:pt idx="252">
                  <c:v>1316.462516817931</c:v>
                </c:pt>
                <c:pt idx="253">
                  <c:v>1328.7920682619651</c:v>
                </c:pt>
                <c:pt idx="254">
                  <c:v>1336.3885937747054</c:v>
                </c:pt>
                <c:pt idx="255">
                  <c:v>1356.3626001764267</c:v>
                </c:pt>
                <c:pt idx="256">
                  <c:v>1374.475812807777</c:v>
                </c:pt>
                <c:pt idx="257">
                  <c:v>1369.7053459838676</c:v>
                </c:pt>
                <c:pt idx="258">
                  <c:v>1392.6286217474512</c:v>
                </c:pt>
                <c:pt idx="259">
                  <c:v>1411.7798095995195</c:v>
                </c:pt>
                <c:pt idx="260">
                  <c:v>1419.452668886015</c:v>
                </c:pt>
                <c:pt idx="261">
                  <c:v>1445.4010363975055</c:v>
                </c:pt>
                <c:pt idx="262">
                  <c:v>1455.9958838699024</c:v>
                </c:pt>
                <c:pt idx="263">
                  <c:v>1488.8293196736636</c:v>
                </c:pt>
                <c:pt idx="264">
                  <c:v>1475.2939436173526</c:v>
                </c:pt>
                <c:pt idx="265">
                  <c:v>1493.6687343289625</c:v>
                </c:pt>
                <c:pt idx="266">
                  <c:v>1526.6517621135295</c:v>
                </c:pt>
                <c:pt idx="267">
                  <c:v>1549.0383292154763</c:v>
                </c:pt>
                <c:pt idx="268">
                  <c:v>1576.3732514317558</c:v>
                </c:pt>
                <c:pt idx="269">
                  <c:v>1599.8750162851663</c:v>
                </c:pt>
                <c:pt idx="270">
                  <c:v>1629.3460682956684</c:v>
                </c:pt>
                <c:pt idx="271">
                  <c:v>1632.2989343394659</c:v>
                </c:pt>
                <c:pt idx="272">
                  <c:v>1649.051704909005</c:v>
                </c:pt>
                <c:pt idx="273">
                  <c:v>1685.6308700484346</c:v>
                </c:pt>
                <c:pt idx="274">
                  <c:v>1712.425836475902</c:v>
                </c:pt>
                <c:pt idx="275">
                  <c:v>1731.33351749135</c:v>
                </c:pt>
                <c:pt idx="276">
                  <c:v>1763.2756705813292</c:v>
                </c:pt>
                <c:pt idx="277">
                  <c:v>1812.426459390627</c:v>
                </c:pt>
                <c:pt idx="278">
                  <c:v>1842.6629949416447</c:v>
                </c:pt>
                <c:pt idx="279">
                  <c:v>1875.037115370176</c:v>
                </c:pt>
                <c:pt idx="280">
                  <c:v>1881.1213393854325</c:v>
                </c:pt>
                <c:pt idx="281">
                  <c:v>1902.451297760228</c:v>
                </c:pt>
                <c:pt idx="282">
                  <c:v>1930.9767384495085</c:v>
                </c:pt>
                <c:pt idx="283">
                  <c:v>1944.2540757392799</c:v>
                </c:pt>
                <c:pt idx="284">
                  <c:v>1959.6005065939507</c:v>
                </c:pt>
                <c:pt idx="285">
                  <c:v>1994.4911099074475</c:v>
                </c:pt>
                <c:pt idx="286">
                  <c:v>2008.900548229128</c:v>
                </c:pt>
                <c:pt idx="287">
                  <c:v>2029.5289313923581</c:v>
                </c:pt>
                <c:pt idx="288">
                  <c:v>2026.4314051996491</c:v>
                </c:pt>
                <c:pt idx="289">
                  <c:v>2017.1457531979652</c:v>
                </c:pt>
                <c:pt idx="290">
                  <c:v>2022.3031667989405</c:v>
                </c:pt>
                <c:pt idx="291">
                  <c:v>2025.3991531786792</c:v>
                </c:pt>
                <c:pt idx="292">
                  <c:v>2059.5314046689587</c:v>
                </c:pt>
                <c:pt idx="293">
                  <c:v>2056.4226688597655</c:v>
                </c:pt>
                <c:pt idx="294">
                  <c:v>2063.6781969508893</c:v>
                </c:pt>
                <c:pt idx="295">
                  <c:v>2061.6045419589664</c:v>
                </c:pt>
                <c:pt idx="296">
                  <c:v>2071.977999113112</c:v>
                </c:pt>
                <c:pt idx="297">
                  <c:v>2075.092564895202</c:v>
                </c:pt>
                <c:pt idx="298">
                  <c:v>2087.562522996817</c:v>
                </c:pt>
                <c:pt idx="299">
                  <c:v>2057.458784822431</c:v>
                </c:pt>
                <c:pt idx="300">
                  <c:v>2073.016057914639</c:v>
                </c:pt>
                <c:pt idx="301">
                  <c:v>2079.247137275548</c:v>
                </c:pt>
                <c:pt idx="302">
                  <c:v>2058.495030081404</c:v>
                </c:pt>
                <c:pt idx="303">
                  <c:v>2069.902270725351</c:v>
                </c:pt>
                <c:pt idx="304">
                  <c:v>2081.325203195302</c:v>
                </c:pt>
                <c:pt idx="305">
                  <c:v>2117.775791354973</c:v>
                </c:pt>
                <c:pt idx="306">
                  <c:v>2154.387086790538</c:v>
                </c:pt>
                <c:pt idx="307">
                  <c:v>2190.1075804655266</c:v>
                </c:pt>
                <c:pt idx="308">
                  <c:v>2200.642917291029</c:v>
                </c:pt>
                <c:pt idx="309">
                  <c:v>2211.1916374240213</c:v>
                </c:pt>
                <c:pt idx="310">
                  <c:v>2235.50466880273</c:v>
                </c:pt>
                <c:pt idx="311">
                  <c:v>2260.9509135525477</c:v>
                </c:pt>
                <c:pt idx="312">
                  <c:v>2277.958500392925</c:v>
                </c:pt>
                <c:pt idx="313">
                  <c:v>2276.89450508466</c:v>
                </c:pt>
                <c:pt idx="314">
                  <c:v>2306.7380282108793</c:v>
                </c:pt>
                <c:pt idx="315">
                  <c:v>2342.049001498316</c:v>
                </c:pt>
                <c:pt idx="316">
                  <c:v>2345.2665480824544</c:v>
                </c:pt>
                <c:pt idx="317">
                  <c:v>2352.779008640588</c:v>
                </c:pt>
                <c:pt idx="318">
                  <c:v>2350.6318977373526</c:v>
                </c:pt>
                <c:pt idx="319">
                  <c:v>2347.4122719631255</c:v>
                </c:pt>
                <c:pt idx="320">
                  <c:v>2356.000716293804</c:v>
                </c:pt>
                <c:pt idx="321">
                  <c:v>2367.824349783444</c:v>
                </c:pt>
                <c:pt idx="322">
                  <c:v>2383.974665484364</c:v>
                </c:pt>
                <c:pt idx="323">
                  <c:v>2391.5222423986957</c:v>
                </c:pt>
                <c:pt idx="324">
                  <c:v>2407.7187588889487</c:v>
                </c:pt>
                <c:pt idx="325">
                  <c:v>2427.1963707244377</c:v>
                </c:pt>
                <c:pt idx="326">
                  <c:v>2439.121885548033</c:v>
                </c:pt>
                <c:pt idx="327">
                  <c:v>2446.7197763603003</c:v>
                </c:pt>
                <c:pt idx="328">
                  <c:v>2439.121885548033</c:v>
                </c:pt>
                <c:pt idx="329">
                  <c:v>2436.9523358630595</c:v>
                </c:pt>
                <c:pt idx="330">
                  <c:v>2434.78335286209</c:v>
                </c:pt>
                <c:pt idx="331">
                  <c:v>2412.0431705851693</c:v>
                </c:pt>
                <c:pt idx="332">
                  <c:v>2399.0766856520595</c:v>
                </c:pt>
                <c:pt idx="333">
                  <c:v>2401.2363609235304</c:v>
                </c:pt>
                <c:pt idx="334">
                  <c:v>2419.616314176191</c:v>
                </c:pt>
                <c:pt idx="335">
                  <c:v>2416.369835459398</c:v>
                </c:pt>
                <c:pt idx="336">
                  <c:v>2407.7187588889487</c:v>
                </c:pt>
                <c:pt idx="337">
                  <c:v>2421.7813386629678</c:v>
                </c:pt>
                <c:pt idx="338">
                  <c:v>2427.1963707244377</c:v>
                </c:pt>
                <c:pt idx="339">
                  <c:v>2432.614936249167</c:v>
                </c:pt>
                <c:pt idx="340">
                  <c:v>2448.8918797919882</c:v>
                </c:pt>
                <c:pt idx="341">
                  <c:v>2465.2007911659016</c:v>
                </c:pt>
                <c:pt idx="342">
                  <c:v>2472.8225919506413</c:v>
                </c:pt>
                <c:pt idx="343">
                  <c:v>2472.8225919506413</c:v>
                </c:pt>
                <c:pt idx="344">
                  <c:v>2465.2007911659016</c:v>
                </c:pt>
                <c:pt idx="345">
                  <c:v>2468.4664206392013</c:v>
                </c:pt>
                <c:pt idx="346">
                  <c:v>2480.4513948500867</c:v>
                </c:pt>
                <c:pt idx="347">
                  <c:v>2476.0912207556867</c:v>
                </c:pt>
                <c:pt idx="348">
                  <c:v>2473.9119919354116</c:v>
                </c:pt>
                <c:pt idx="349">
                  <c:v>2478.2710216271093</c:v>
                </c:pt>
                <c:pt idx="350">
                  <c:v>2468.4664206392013</c:v>
                </c:pt>
                <c:pt idx="351">
                  <c:v>2463.0244181035164</c:v>
                </c:pt>
                <c:pt idx="352">
                  <c:v>2457.585979653838</c:v>
                </c:pt>
                <c:pt idx="353">
                  <c:v>2457.585979653838</c:v>
                </c:pt>
                <c:pt idx="354">
                  <c:v>2447.805757055238</c:v>
                </c:pt>
                <c:pt idx="355">
                  <c:v>2434.78335286209</c:v>
                </c:pt>
                <c:pt idx="356">
                  <c:v>2435.867773545578</c:v>
                </c:pt>
                <c:pt idx="357">
                  <c:v>2415.2879578769935</c:v>
                </c:pt>
                <c:pt idx="358">
                  <c:v>2408.7996507059006</c:v>
                </c:pt>
                <c:pt idx="359">
                  <c:v>2412.0431705851693</c:v>
                </c:pt>
                <c:pt idx="360">
                  <c:v>2401.2363609235304</c:v>
                </c:pt>
                <c:pt idx="361">
                  <c:v>2404.47692735373</c:v>
                </c:pt>
                <c:pt idx="362">
                  <c:v>2395.8382255374354</c:v>
                </c:pt>
                <c:pt idx="363">
                  <c:v>2388.2867265299815</c:v>
                </c:pt>
                <c:pt idx="364">
                  <c:v>2404.47692735373</c:v>
                </c:pt>
                <c:pt idx="365">
                  <c:v>2396.917571918627</c:v>
                </c:pt>
                <c:pt idx="366">
                  <c:v>2395.8382255374354</c:v>
                </c:pt>
                <c:pt idx="367">
                  <c:v>2401.2363609235304</c:v>
                </c:pt>
                <c:pt idx="368">
                  <c:v>2383.974665484364</c:v>
                </c:pt>
                <c:pt idx="369">
                  <c:v>2390.443597028341</c:v>
                </c:pt>
                <c:pt idx="370">
                  <c:v>2389.365091750897</c:v>
                </c:pt>
                <c:pt idx="371">
                  <c:v>2380.7420885128986</c:v>
                </c:pt>
                <c:pt idx="372">
                  <c:v>2383.974665484364</c:v>
                </c:pt>
                <c:pt idx="373">
                  <c:v>2380.7420885128986</c:v>
                </c:pt>
                <c:pt idx="374">
                  <c:v>2377.5107694350922</c:v>
                </c:pt>
                <c:pt idx="375">
                  <c:v>2377.5107694350922</c:v>
                </c:pt>
                <c:pt idx="376">
                  <c:v>2382.8970000007926</c:v>
                </c:pt>
                <c:pt idx="377">
                  <c:v>2382.8970000007926</c:v>
                </c:pt>
                <c:pt idx="378">
                  <c:v>2376.4339424385753</c:v>
                </c:pt>
                <c:pt idx="379">
                  <c:v>2375.3572550630633</c:v>
                </c:pt>
                <c:pt idx="380">
                  <c:v>2368.900060824783</c:v>
                </c:pt>
                <c:pt idx="381">
                  <c:v>2362.4478838319474</c:v>
                </c:pt>
                <c:pt idx="382">
                  <c:v>2361.3730082402594</c:v>
                </c:pt>
                <c:pt idx="383">
                  <c:v>2365.6733456600323</c:v>
                </c:pt>
                <c:pt idx="384">
                  <c:v>2377.5107694350922</c:v>
                </c:pt>
                <c:pt idx="385">
                  <c:v>2381.8194743557337</c:v>
                </c:pt>
                <c:pt idx="386">
                  <c:v>2383.974665484364</c:v>
                </c:pt>
                <c:pt idx="387">
                  <c:v>2391.5222423986957</c:v>
                </c:pt>
                <c:pt idx="388">
                  <c:v>2379.6648424360164</c:v>
                </c:pt>
                <c:pt idx="389">
                  <c:v>2371.051901047242</c:v>
                </c:pt>
                <c:pt idx="390">
                  <c:v>2379.6648424360164</c:v>
                </c:pt>
                <c:pt idx="391">
                  <c:v>2375.3572550630633</c:v>
                </c:pt>
                <c:pt idx="392">
                  <c:v>2365.6733456600323</c:v>
                </c:pt>
                <c:pt idx="393">
                  <c:v>2371.051901047242</c:v>
                </c:pt>
                <c:pt idx="394">
                  <c:v>2369.9759112340103</c:v>
                </c:pt>
                <c:pt idx="395">
                  <c:v>2371.051901047242</c:v>
                </c:pt>
                <c:pt idx="396">
                  <c:v>2368.900060824783</c:v>
                </c:pt>
                <c:pt idx="397">
                  <c:v>2369.9759112340103</c:v>
                </c:pt>
                <c:pt idx="398">
                  <c:v>2363.522898575115</c:v>
                </c:pt>
                <c:pt idx="399">
                  <c:v>2360.2982717640284</c:v>
                </c:pt>
                <c:pt idx="400">
                  <c:v>2377.5107694350922</c:v>
                </c:pt>
                <c:pt idx="401">
                  <c:v>2358.149216013938</c:v>
                </c:pt>
                <c:pt idx="402">
                  <c:v>2339.9046628493447</c:v>
                </c:pt>
                <c:pt idx="403">
                  <c:v>2324.909776895789</c:v>
                </c:pt>
                <c:pt idx="404">
                  <c:v>2297.1337654493113</c:v>
                </c:pt>
                <c:pt idx="405">
                  <c:v>2281.151304548376</c:v>
                </c:pt>
                <c:pt idx="406">
                  <c:v>2251.3994315935943</c:v>
                </c:pt>
                <c:pt idx="407">
                  <c:v>2220.696956407598</c:v>
                </c:pt>
                <c:pt idx="408">
                  <c:v>2214.3588682952955</c:v>
                </c:pt>
                <c:pt idx="409">
                  <c:v>2188.0021161104332</c:v>
                </c:pt>
                <c:pt idx="410">
                  <c:v>2154.387086790538</c:v>
                </c:pt>
                <c:pt idx="411">
                  <c:v>2128.2197008841044</c:v>
                </c:pt>
                <c:pt idx="412">
                  <c:v>2091.7233405068955</c:v>
                </c:pt>
                <c:pt idx="413">
                  <c:v>2076.1310131391624</c:v>
                </c:pt>
                <c:pt idx="414">
                  <c:v>2052.27949732714</c:v>
                </c:pt>
                <c:pt idx="415">
                  <c:v>2047.1034382104772</c:v>
                </c:pt>
                <c:pt idx="416">
                  <c:v>2028.4962942745685</c:v>
                </c:pt>
                <c:pt idx="417">
                  <c:v>1998.6055414901973</c:v>
                </c:pt>
                <c:pt idx="418">
                  <c:v>1978.053739458988</c:v>
                </c:pt>
                <c:pt idx="419">
                  <c:v>1958.5765283730343</c:v>
                </c:pt>
                <c:pt idx="420">
                  <c:v>1928.9359541256454</c:v>
                </c:pt>
                <c:pt idx="421">
                  <c:v>1903.468377971188</c:v>
                </c:pt>
                <c:pt idx="422">
                  <c:v>1882.1358102647093</c:v>
                </c:pt>
                <c:pt idx="423">
                  <c:v>1847.713138849655</c:v>
                </c:pt>
                <c:pt idx="424">
                  <c:v>1826.5231426847624</c:v>
                </c:pt>
                <c:pt idx="425">
                  <c:v>1822.4930764217258</c:v>
                </c:pt>
                <c:pt idx="426">
                  <c:v>1812.426459390627</c:v>
                </c:pt>
                <c:pt idx="427">
                  <c:v>1773.282843848356</c:v>
                </c:pt>
                <c:pt idx="428">
                  <c:v>1761.2756822836066</c:v>
                </c:pt>
                <c:pt idx="429">
                  <c:v>1763.2756705813292</c:v>
                </c:pt>
                <c:pt idx="430">
                  <c:v>1724.3625199477065</c:v>
                </c:pt>
                <c:pt idx="431">
                  <c:v>1697.5290710648128</c:v>
                </c:pt>
                <c:pt idx="432">
                  <c:v>1719.3868164181645</c:v>
                </c:pt>
                <c:pt idx="433">
                  <c:v>1665.838341617253</c:v>
                </c:pt>
                <c:pt idx="434">
                  <c:v>1625.4105462447521</c:v>
                </c:pt>
                <c:pt idx="435">
                  <c:v>1593.0134613171763</c:v>
                </c:pt>
                <c:pt idx="436">
                  <c:v>1578.3291933491714</c:v>
                </c:pt>
                <c:pt idx="437">
                  <c:v>1580.2855960845732</c:v>
                </c:pt>
                <c:pt idx="438">
                  <c:v>1543.192534273595</c:v>
                </c:pt>
                <c:pt idx="439">
                  <c:v>1507.234118816932</c:v>
                </c:pt>
                <c:pt idx="440">
                  <c:v>1464.6744612548612</c:v>
                </c:pt>
                <c:pt idx="441">
                  <c:v>1462.7451045147698</c:v>
                </c:pt>
                <c:pt idx="442">
                  <c:v>1439.6277211902116</c:v>
                </c:pt>
                <c:pt idx="443">
                  <c:v>1399.3265145578932</c:v>
                </c:pt>
                <c:pt idx="444">
                  <c:v>1367.7979263425416</c:v>
                </c:pt>
                <c:pt idx="445">
                  <c:v>1336.3885937747054</c:v>
                </c:pt>
                <c:pt idx="446">
                  <c:v>1304.1512449231375</c:v>
                </c:pt>
                <c:pt idx="447">
                  <c:v>1289.9685747427823</c:v>
                </c:pt>
                <c:pt idx="448">
                  <c:v>1259.7929290106454</c:v>
                </c:pt>
                <c:pt idx="449">
                  <c:v>1220.353076783325</c:v>
                </c:pt>
                <c:pt idx="450">
                  <c:v>1190.4288953121606</c:v>
                </c:pt>
                <c:pt idx="451">
                  <c:v>1172.7123004083603</c:v>
                </c:pt>
                <c:pt idx="452">
                  <c:v>1139.2473217915317</c:v>
                </c:pt>
                <c:pt idx="453">
                  <c:v>1146.6723374841733</c:v>
                </c:pt>
                <c:pt idx="454">
                  <c:v>1121.639472320705</c:v>
                </c:pt>
                <c:pt idx="455">
                  <c:v>1101.297971203129</c:v>
                </c:pt>
                <c:pt idx="456">
                  <c:v>1091.1458760134346</c:v>
                </c:pt>
                <c:pt idx="457">
                  <c:v>1078.2429523066164</c:v>
                </c:pt>
                <c:pt idx="458">
                  <c:v>1070.8788446323276</c:v>
                </c:pt>
                <c:pt idx="459">
                  <c:v>1050.6611575552754</c:v>
                </c:pt>
                <c:pt idx="460">
                  <c:v>1020.42662365499</c:v>
                </c:pt>
                <c:pt idx="461">
                  <c:v>1013.1135880682921</c:v>
                </c:pt>
                <c:pt idx="462">
                  <c:v>991.2130442828625</c:v>
                </c:pt>
                <c:pt idx="463">
                  <c:v>986.6576920527647</c:v>
                </c:pt>
                <c:pt idx="464">
                  <c:v>983.0152086641712</c:v>
                </c:pt>
                <c:pt idx="465">
                  <c:v>943.0529899695705</c:v>
                </c:pt>
                <c:pt idx="466">
                  <c:v>926.7600781919737</c:v>
                </c:pt>
                <c:pt idx="467">
                  <c:v>921.3362038175603</c:v>
                </c:pt>
                <c:pt idx="468">
                  <c:v>913.2070290401039</c:v>
                </c:pt>
                <c:pt idx="469">
                  <c:v>885.2672954553506</c:v>
                </c:pt>
                <c:pt idx="470">
                  <c:v>855.6279372590486</c:v>
                </c:pt>
                <c:pt idx="471">
                  <c:v>828.7745624335091</c:v>
                </c:pt>
                <c:pt idx="472">
                  <c:v>846.6671601167197</c:v>
                </c:pt>
                <c:pt idx="473">
                  <c:v>830.5620882981234</c:v>
                </c:pt>
                <c:pt idx="474">
                  <c:v>823.414292399938</c:v>
                </c:pt>
                <c:pt idx="475">
                  <c:v>803.7895190394506</c:v>
                </c:pt>
                <c:pt idx="476">
                  <c:v>798.44534764058</c:v>
                </c:pt>
                <c:pt idx="477">
                  <c:v>783.3221795713422</c:v>
                </c:pt>
                <c:pt idx="478">
                  <c:v>746.0767137106275</c:v>
                </c:pt>
                <c:pt idx="479">
                  <c:v>739.8853453028095</c:v>
                </c:pt>
                <c:pt idx="480">
                  <c:v>723.9858484024863</c:v>
                </c:pt>
                <c:pt idx="481">
                  <c:v>704.594381126924</c:v>
                </c:pt>
                <c:pt idx="482">
                  <c:v>680.8574863398702</c:v>
                </c:pt>
                <c:pt idx="483">
                  <c:v>647.5645368963168</c:v>
                </c:pt>
                <c:pt idx="484">
                  <c:v>622.2462615096704</c:v>
                </c:pt>
                <c:pt idx="485">
                  <c:v>637.0786451037084</c:v>
                </c:pt>
                <c:pt idx="486">
                  <c:v>608.3105311620003</c:v>
                </c:pt>
                <c:pt idx="487">
                  <c:v>607.4403240486025</c:v>
                </c:pt>
                <c:pt idx="488">
                  <c:v>570.9737286783262</c:v>
                </c:pt>
                <c:pt idx="489">
                  <c:v>565.7772633197603</c:v>
                </c:pt>
                <c:pt idx="490">
                  <c:v>538.1175683484897</c:v>
                </c:pt>
                <c:pt idx="491">
                  <c:v>540.7067544751669</c:v>
                </c:pt>
                <c:pt idx="492">
                  <c:v>524.3221937757852</c:v>
                </c:pt>
                <c:pt idx="493">
                  <c:v>505.39089747426783</c:v>
                </c:pt>
                <c:pt idx="494">
                  <c:v>476.21806868421527</c:v>
                </c:pt>
                <c:pt idx="495">
                  <c:v>453.12419923458594</c:v>
                </c:pt>
                <c:pt idx="496">
                  <c:v>424.13409415152785</c:v>
                </c:pt>
                <c:pt idx="497">
                  <c:v>395.2448450558415</c:v>
                </c:pt>
                <c:pt idx="498">
                  <c:v>385.91980042401667</c:v>
                </c:pt>
                <c:pt idx="499">
                  <c:v>365.6105237226746</c:v>
                </c:pt>
                <c:pt idx="500">
                  <c:v>335.23943943619025</c:v>
                </c:pt>
                <c:pt idx="501">
                  <c:v>324.29934483774144</c:v>
                </c:pt>
                <c:pt idx="502">
                  <c:v>307.49652370189074</c:v>
                </c:pt>
                <c:pt idx="503">
                  <c:v>300.78490371882026</c:v>
                </c:pt>
                <c:pt idx="504">
                  <c:v>285.70356321016516</c:v>
                </c:pt>
                <c:pt idx="505">
                  <c:v>278.1731518574837</c:v>
                </c:pt>
                <c:pt idx="506">
                  <c:v>255.62280487938915</c:v>
                </c:pt>
                <c:pt idx="507">
                  <c:v>238.12588586776747</c:v>
                </c:pt>
                <c:pt idx="508">
                  <c:v>219.00480002452747</c:v>
                </c:pt>
                <c:pt idx="509">
                  <c:v>207.38739838869242</c:v>
                </c:pt>
                <c:pt idx="510">
                  <c:v>199.92764220023543</c:v>
                </c:pt>
                <c:pt idx="511">
                  <c:v>194.13023912189118</c:v>
                </c:pt>
                <c:pt idx="512">
                  <c:v>189.9917135580348</c:v>
                </c:pt>
                <c:pt idx="513">
                  <c:v>162.72905212270712</c:v>
                </c:pt>
                <c:pt idx="514">
                  <c:v>118.30959265513073</c:v>
                </c:pt>
                <c:pt idx="515">
                  <c:v>61.894996245438676</c:v>
                </c:pt>
                <c:pt idx="516">
                  <c:v>30.98897113383049</c:v>
                </c:pt>
                <c:pt idx="517">
                  <c:v>25.3082809925249</c:v>
                </c:pt>
                <c:pt idx="518">
                  <c:v>49.68150474820141</c:v>
                </c:pt>
                <c:pt idx="519">
                  <c:v>85.55880529133489</c:v>
                </c:pt>
                <c:pt idx="520">
                  <c:v>128.16006993360273</c:v>
                </c:pt>
                <c:pt idx="521">
                  <c:v>159.43056096831168</c:v>
                </c:pt>
                <c:pt idx="522">
                  <c:v>216.51398821602106</c:v>
                </c:pt>
                <c:pt idx="523">
                  <c:v>277.3368608681046</c:v>
                </c:pt>
                <c:pt idx="524">
                  <c:v>296.5928942542581</c:v>
                </c:pt>
                <c:pt idx="525">
                  <c:v>297.43112686709503</c:v>
                </c:pt>
                <c:pt idx="526">
                  <c:v>341.13623497731754</c:v>
                </c:pt>
                <c:pt idx="527">
                  <c:v>375.75895318255874</c:v>
                </c:pt>
                <c:pt idx="528">
                  <c:v>402.882223586959</c:v>
                </c:pt>
                <c:pt idx="529">
                  <c:v>435.2065987754</c:v>
                </c:pt>
                <c:pt idx="530">
                  <c:v>458.2506227158485</c:v>
                </c:pt>
                <c:pt idx="531">
                  <c:v>448.00093858549155</c:v>
                </c:pt>
                <c:pt idx="532">
                  <c:v>454.8326554430607</c:v>
                </c:pt>
                <c:pt idx="533">
                  <c:v>471.08054447084794</c:v>
                </c:pt>
                <c:pt idx="534">
                  <c:v>472.7926993989749</c:v>
                </c:pt>
                <c:pt idx="535">
                  <c:v>469.3687424915833</c:v>
                </c:pt>
                <c:pt idx="536">
                  <c:v>438.6164957012538</c:v>
                </c:pt>
                <c:pt idx="537">
                  <c:v>486.50266247115536</c:v>
                </c:pt>
                <c:pt idx="538">
                  <c:v>492.50789643337794</c:v>
                </c:pt>
                <c:pt idx="539">
                  <c:v>476.21806868421527</c:v>
                </c:pt>
                <c:pt idx="540">
                  <c:v>487.3602871940446</c:v>
                </c:pt>
                <c:pt idx="541">
                  <c:v>483.07304905245064</c:v>
                </c:pt>
                <c:pt idx="542">
                  <c:v>474.5052074215425</c:v>
                </c:pt>
                <c:pt idx="543">
                  <c:v>451.4160944518485</c:v>
                </c:pt>
                <c:pt idx="544">
                  <c:v>448.00093858549155</c:v>
                </c:pt>
                <c:pt idx="545">
                  <c:v>454.8326554430607</c:v>
                </c:pt>
                <c:pt idx="546">
                  <c:v>479.6448515129974</c:v>
                </c:pt>
                <c:pt idx="547">
                  <c:v>497.65869864876777</c:v>
                </c:pt>
                <c:pt idx="548">
                  <c:v>498.51747639109186</c:v>
                </c:pt>
                <c:pt idx="549">
                  <c:v>495.08289817151524</c:v>
                </c:pt>
                <c:pt idx="550">
                  <c:v>496.80000971030677</c:v>
                </c:pt>
                <c:pt idx="551">
                  <c:v>481.3587733708875</c:v>
                </c:pt>
                <c:pt idx="552">
                  <c:v>475.3615938887589</c:v>
                </c:pt>
                <c:pt idx="553">
                  <c:v>481.3587733708875</c:v>
                </c:pt>
                <c:pt idx="554">
                  <c:v>495.08289817151524</c:v>
                </c:pt>
                <c:pt idx="555">
                  <c:v>507.1101420708841</c:v>
                </c:pt>
                <c:pt idx="556">
                  <c:v>502.8126978037758</c:v>
                </c:pt>
                <c:pt idx="557">
                  <c:v>508.82974269247825</c:v>
                </c:pt>
                <c:pt idx="558">
                  <c:v>507.96989786934375</c:v>
                </c:pt>
                <c:pt idx="559">
                  <c:v>513.1303028238174</c:v>
                </c:pt>
                <c:pt idx="560">
                  <c:v>520.8769281431252</c:v>
                </c:pt>
                <c:pt idx="561">
                  <c:v>530.3548503229842</c:v>
                </c:pt>
                <c:pt idx="562">
                  <c:v>536.3918926623129</c:v>
                </c:pt>
                <c:pt idx="563">
                  <c:v>528.6307869155643</c:v>
                </c:pt>
                <c:pt idx="564">
                  <c:v>527.7688894243139</c:v>
                </c:pt>
                <c:pt idx="565">
                  <c:v>528.6307869155643</c:v>
                </c:pt>
                <c:pt idx="566">
                  <c:v>507.96989786934375</c:v>
                </c:pt>
                <c:pt idx="567">
                  <c:v>507.1101420708841</c:v>
                </c:pt>
                <c:pt idx="568">
                  <c:v>495.08289817151524</c:v>
                </c:pt>
                <c:pt idx="569">
                  <c:v>487.3602871940446</c:v>
                </c:pt>
                <c:pt idx="570">
                  <c:v>481.3587733708875</c:v>
                </c:pt>
                <c:pt idx="571">
                  <c:v>462.52506115480253</c:v>
                </c:pt>
                <c:pt idx="572">
                  <c:v>466.8017009835835</c:v>
                </c:pt>
                <c:pt idx="573">
                  <c:v>473.6489092643509</c:v>
                </c:pt>
                <c:pt idx="574">
                  <c:v>472.7926993989749</c:v>
                </c:pt>
                <c:pt idx="575">
                  <c:v>487.3602871940446</c:v>
                </c:pt>
                <c:pt idx="576">
                  <c:v>496.80000971030677</c:v>
                </c:pt>
                <c:pt idx="577">
                  <c:v>479.6448515129974</c:v>
                </c:pt>
                <c:pt idx="578">
                  <c:v>474.5052074215425</c:v>
                </c:pt>
                <c:pt idx="579">
                  <c:v>488.21800050080367</c:v>
                </c:pt>
                <c:pt idx="580">
                  <c:v>484.7876787038029</c:v>
                </c:pt>
                <c:pt idx="581">
                  <c:v>474.5052074215425</c:v>
                </c:pt>
                <c:pt idx="582">
                  <c:v>471.9365778072063</c:v>
                </c:pt>
                <c:pt idx="583">
                  <c:v>466.8017009835835</c:v>
                </c:pt>
                <c:pt idx="584">
                  <c:v>482.2158669745805</c:v>
                </c:pt>
                <c:pt idx="585">
                  <c:v>467.65729331569815</c:v>
                </c:pt>
                <c:pt idx="586">
                  <c:v>459.96013406969973</c:v>
                </c:pt>
                <c:pt idx="587">
                  <c:v>455.68701537714446</c:v>
                </c:pt>
                <c:pt idx="588">
                  <c:v>444.5871866886984</c:v>
                </c:pt>
                <c:pt idx="589">
                  <c:v>442.02779342695254</c:v>
                </c:pt>
                <c:pt idx="590">
                  <c:v>447.14736903424426</c:v>
                </c:pt>
                <c:pt idx="591">
                  <c:v>435.2065987754</c:v>
                </c:pt>
                <c:pt idx="592">
                  <c:v>419.02868275676997</c:v>
                </c:pt>
                <c:pt idx="593">
                  <c:v>413.9264083277348</c:v>
                </c:pt>
                <c:pt idx="594">
                  <c:v>399.48696590007887</c:v>
                </c:pt>
                <c:pt idx="595">
                  <c:v>384.22546224796787</c:v>
                </c:pt>
                <c:pt idx="596">
                  <c:v>387.61448438336794</c:v>
                </c:pt>
                <c:pt idx="597">
                  <c:v>384.22546224796787</c:v>
                </c:pt>
                <c:pt idx="598">
                  <c:v>369.83752883914474</c:v>
                </c:pt>
                <c:pt idx="599">
                  <c:v>359.6963290784159</c:v>
                </c:pt>
                <c:pt idx="600">
                  <c:v>318.4144891519111</c:v>
                </c:pt>
                <c:pt idx="601">
                  <c:v>294.9166828291096</c:v>
                </c:pt>
                <c:pt idx="602">
                  <c:v>299.107845978698</c:v>
                </c:pt>
                <c:pt idx="603">
                  <c:v>293.2408096908276</c:v>
                </c:pt>
                <c:pt idx="604">
                  <c:v>259.79417753554986</c:v>
                </c:pt>
                <c:pt idx="605">
                  <c:v>233.133530183127</c:v>
                </c:pt>
                <c:pt idx="606">
                  <c:v>248.95296406136453</c:v>
                </c:pt>
                <c:pt idx="607">
                  <c:v>245.62005156548656</c:v>
                </c:pt>
                <c:pt idx="608">
                  <c:v>248.11961051838904</c:v>
                </c:pt>
                <c:pt idx="609">
                  <c:v>228.97552530330125</c:v>
                </c:pt>
                <c:pt idx="610">
                  <c:v>218.1744464043182</c:v>
                </c:pt>
                <c:pt idx="611">
                  <c:v>188.33688067651036</c:v>
                </c:pt>
                <c:pt idx="612">
                  <c:v>145.42657239820818</c:v>
                </c:pt>
                <c:pt idx="613">
                  <c:v>88.82807752726454</c:v>
                </c:pt>
                <c:pt idx="614">
                  <c:v>45.614329581426006</c:v>
                </c:pt>
                <c:pt idx="615">
                  <c:v>13.958545826447633</c:v>
                </c:pt>
                <c:pt idx="616">
                  <c:v>15.57898711795957</c:v>
                </c:pt>
                <c:pt idx="617">
                  <c:v>43.17498032363996</c:v>
                </c:pt>
                <c:pt idx="618">
                  <c:v>84.74168830450134</c:v>
                </c:pt>
                <c:pt idx="619">
                  <c:v>120.77111671999106</c:v>
                </c:pt>
                <c:pt idx="620">
                  <c:v>147.0728752132737</c:v>
                </c:pt>
                <c:pt idx="621">
                  <c:v>163.5538796746135</c:v>
                </c:pt>
                <c:pt idx="622">
                  <c:v>177.5884978510282</c:v>
                </c:pt>
                <c:pt idx="623">
                  <c:v>216.51398821602106</c:v>
                </c:pt>
                <c:pt idx="624">
                  <c:v>227.31290614227538</c:v>
                </c:pt>
                <c:pt idx="625">
                  <c:v>249.78640124498133</c:v>
                </c:pt>
                <c:pt idx="626">
                  <c:v>253.12098672177694</c:v>
                </c:pt>
                <c:pt idx="627">
                  <c:v>259.79417753554986</c:v>
                </c:pt>
                <c:pt idx="628">
                  <c:v>290.7276339726781</c:v>
                </c:pt>
                <c:pt idx="629">
                  <c:v>313.3736443763142</c:v>
                </c:pt>
                <c:pt idx="630">
                  <c:v>325.14037905854383</c:v>
                </c:pt>
                <c:pt idx="631">
                  <c:v>336.92381091701714</c:v>
                </c:pt>
                <c:pt idx="632">
                  <c:v>367.3010675746039</c:v>
                </c:pt>
                <c:pt idx="633">
                  <c:v>361.3856692067109</c:v>
                </c:pt>
                <c:pt idx="634">
                  <c:v>384.22546224796787</c:v>
                </c:pt>
                <c:pt idx="635">
                  <c:v>395.2448450558415</c:v>
                </c:pt>
                <c:pt idx="636">
                  <c:v>409.67690648380665</c:v>
                </c:pt>
                <c:pt idx="637">
                  <c:v>425.83659572017706</c:v>
                </c:pt>
                <c:pt idx="638">
                  <c:v>434.35434328411924</c:v>
                </c:pt>
                <c:pt idx="639">
                  <c:v>454.8326554430607</c:v>
                </c:pt>
                <c:pt idx="640">
                  <c:v>464.23545279256933</c:v>
                </c:pt>
                <c:pt idx="641">
                  <c:v>487.3602871940446</c:v>
                </c:pt>
                <c:pt idx="642">
                  <c:v>501.09434262496063</c:v>
                </c:pt>
                <c:pt idx="643">
                  <c:v>531.2170162763101</c:v>
                </c:pt>
                <c:pt idx="644">
                  <c:v>532.079271754161</c:v>
                </c:pt>
                <c:pt idx="645">
                  <c:v>524.3221937757852</c:v>
                </c:pt>
                <c:pt idx="646">
                  <c:v>560.5840477833946</c:v>
                </c:pt>
                <c:pt idx="647">
                  <c:v>560.5840477833946</c:v>
                </c:pt>
                <c:pt idx="648">
                  <c:v>597.8740596935629</c:v>
                </c:pt>
                <c:pt idx="649">
                  <c:v>582.243905053189</c:v>
                </c:pt>
                <c:pt idx="650">
                  <c:v>597.0049455191341</c:v>
                </c:pt>
                <c:pt idx="651">
                  <c:v>614.4045356923544</c:v>
                </c:pt>
                <c:pt idx="652">
                  <c:v>642.319935855455</c:v>
                </c:pt>
                <c:pt idx="653">
                  <c:v>659.8148361894803</c:v>
                </c:pt>
                <c:pt idx="654">
                  <c:v>679.1018940770954</c:v>
                </c:pt>
                <c:pt idx="655">
                  <c:v>692.2778920369171</c:v>
                </c:pt>
                <c:pt idx="656">
                  <c:v>701.0735197758942</c:v>
                </c:pt>
                <c:pt idx="657">
                  <c:v>717.8109227868789</c:v>
                </c:pt>
                <c:pt idx="658">
                  <c:v>731.9317915262478</c:v>
                </c:pt>
                <c:pt idx="659">
                  <c:v>740.7695439270806</c:v>
                </c:pt>
                <c:pt idx="660">
                  <c:v>749.6167122176123</c:v>
                </c:pt>
                <c:pt idx="661">
                  <c:v>773.5512563610985</c:v>
                </c:pt>
                <c:pt idx="662">
                  <c:v>785.9889733764165</c:v>
                </c:pt>
                <c:pt idx="663">
                  <c:v>791.3251316656446</c:v>
                </c:pt>
                <c:pt idx="664">
                  <c:v>794.8844765002516</c:v>
                </c:pt>
                <c:pt idx="665">
                  <c:v>830.5620882981234</c:v>
                </c:pt>
                <c:pt idx="666">
                  <c:v>828.7745624335091</c:v>
                </c:pt>
                <c:pt idx="667">
                  <c:v>857.4212536188954</c:v>
                </c:pt>
                <c:pt idx="668">
                  <c:v>882.5684325188593</c:v>
                </c:pt>
                <c:pt idx="669">
                  <c:v>900.5774427698238</c:v>
                </c:pt>
                <c:pt idx="670">
                  <c:v>896.9725148330268</c:v>
                </c:pt>
                <c:pt idx="671">
                  <c:v>926.7600781919737</c:v>
                </c:pt>
                <c:pt idx="672">
                  <c:v>939.4295792555936</c:v>
                </c:pt>
                <c:pt idx="673">
                  <c:v>958.470148695511</c:v>
                </c:pt>
                <c:pt idx="674">
                  <c:v>960.2858153414243</c:v>
                </c:pt>
                <c:pt idx="675">
                  <c:v>974.8254581402699</c:v>
                </c:pt>
                <c:pt idx="676">
                  <c:v>983.0152086641712</c:v>
                </c:pt>
                <c:pt idx="677">
                  <c:v>999.4189809756764</c:v>
                </c:pt>
                <c:pt idx="678">
                  <c:v>1023.170673260398</c:v>
                </c:pt>
                <c:pt idx="679">
                  <c:v>1027.7461052853507</c:v>
                </c:pt>
                <c:pt idx="680">
                  <c:v>1058.926080808531</c:v>
                </c:pt>
                <c:pt idx="681">
                  <c:v>1067.1992383366053</c:v>
                </c:pt>
                <c:pt idx="682">
                  <c:v>1080.0850000896794</c:v>
                </c:pt>
                <c:pt idx="683">
                  <c:v>1100.3745404129631</c:v>
                </c:pt>
                <c:pt idx="684">
                  <c:v>1131.8289392796191</c:v>
                </c:pt>
                <c:pt idx="685">
                  <c:v>1149.4584309080603</c:v>
                </c:pt>
                <c:pt idx="686">
                  <c:v>1173.6438110237293</c:v>
                </c:pt>
                <c:pt idx="687">
                  <c:v>1190.4288953121606</c:v>
                </c:pt>
                <c:pt idx="688">
                  <c:v>1218.4796528899874</c:v>
                </c:pt>
                <c:pt idx="689">
                  <c:v>1215.670309292173</c:v>
                </c:pt>
                <c:pt idx="690">
                  <c:v>1205.3775066794258</c:v>
                </c:pt>
                <c:pt idx="691">
                  <c:v>1235.3557030358131</c:v>
                </c:pt>
                <c:pt idx="692">
                  <c:v>1271.0959498646869</c:v>
                </c:pt>
                <c:pt idx="693">
                  <c:v>1285.2463958427081</c:v>
                </c:pt>
                <c:pt idx="694">
                  <c:v>1302.2588220863252</c:v>
                </c:pt>
                <c:pt idx="695">
                  <c:v>1323.0992311751972</c:v>
                </c:pt>
                <c:pt idx="696">
                  <c:v>1338.288811488259</c:v>
                </c:pt>
                <c:pt idx="697">
                  <c:v>1369.7053459838676</c:v>
                </c:pt>
                <c:pt idx="698">
                  <c:v>1381.1590738301027</c:v>
                </c:pt>
                <c:pt idx="699">
                  <c:v>1405.0718685961267</c:v>
                </c:pt>
                <c:pt idx="700">
                  <c:v>1435.7810731204993</c:v>
                </c:pt>
                <c:pt idx="701">
                  <c:v>1447.3263671207126</c:v>
                </c:pt>
                <c:pt idx="702">
                  <c:v>1460.8161959411732</c:v>
                </c:pt>
                <c:pt idx="703">
                  <c:v>1487.861775090919</c:v>
                </c:pt>
                <c:pt idx="704">
                  <c:v>1483.025742473891</c:v>
                </c:pt>
                <c:pt idx="705">
                  <c:v>1499.4797572197078</c:v>
                </c:pt>
                <c:pt idx="706">
                  <c:v>1514.9957283288445</c:v>
                </c:pt>
                <c:pt idx="707">
                  <c:v>1539.2976226768594</c:v>
                </c:pt>
                <c:pt idx="708">
                  <c:v>1558.790475224177</c:v>
                </c:pt>
                <c:pt idx="709">
                  <c:v>1599.8750162851663</c:v>
                </c:pt>
                <c:pt idx="710">
                  <c:v>1608.7053547255955</c:v>
                </c:pt>
                <c:pt idx="711">
                  <c:v>1637.2227123503133</c:v>
                </c:pt>
                <c:pt idx="712">
                  <c:v>1639.193041312458</c:v>
                </c:pt>
                <c:pt idx="713">
                  <c:v>1652.9984499319708</c:v>
                </c:pt>
                <c:pt idx="714">
                  <c:v>1664.8499524746226</c:v>
                </c:pt>
                <c:pt idx="715">
                  <c:v>1691.5778395353634</c:v>
                </c:pt>
                <c:pt idx="716">
                  <c:v>1712.425836475902</c:v>
                </c:pt>
                <c:pt idx="717">
                  <c:v>1742.2997793758914</c:v>
                </c:pt>
                <c:pt idx="718">
                  <c:v>1752.2816911103687</c:v>
                </c:pt>
                <c:pt idx="719">
                  <c:v>1769.2785272562337</c:v>
                </c:pt>
                <c:pt idx="720">
                  <c:v>1790.3227645266898</c:v>
                </c:pt>
                <c:pt idx="721">
                  <c:v>1816.4516419086076</c:v>
                </c:pt>
                <c:pt idx="722">
                  <c:v>1829.5469764398504</c:v>
                </c:pt>
                <c:pt idx="723">
                  <c:v>1851.7554664806541</c:v>
                </c:pt>
                <c:pt idx="724">
                  <c:v>1876.0508431834355</c:v>
                </c:pt>
                <c:pt idx="725">
                  <c:v>1915.6830671635378</c:v>
                </c:pt>
                <c:pt idx="726">
                  <c:v>1920.7778285798727</c:v>
                </c:pt>
                <c:pt idx="727">
                  <c:v>1926.8956712229995</c:v>
                </c:pt>
                <c:pt idx="728">
                  <c:v>1959.6005065939507</c:v>
                </c:pt>
                <c:pt idx="729">
                  <c:v>1976.0013540377638</c:v>
                </c:pt>
                <c:pt idx="730">
                  <c:v>1995.5195266989028</c:v>
                </c:pt>
                <c:pt idx="731">
                  <c:v>2019.20833427464</c:v>
                </c:pt>
                <c:pt idx="732">
                  <c:v>2046.0686134384973</c:v>
                </c:pt>
                <c:pt idx="733">
                  <c:v>2061.6045419589664</c:v>
                </c:pt>
                <c:pt idx="734">
                  <c:v>2087.562522996817</c:v>
                </c:pt>
                <c:pt idx="735">
                  <c:v>2102.134514603887</c:v>
                </c:pt>
                <c:pt idx="736">
                  <c:v>2129.264814644466</c:v>
                </c:pt>
                <c:pt idx="737">
                  <c:v>2143.910235322549</c:v>
                </c:pt>
                <c:pt idx="738">
                  <c:v>2156.4840442188524</c:v>
                </c:pt>
                <c:pt idx="739">
                  <c:v>2176.4315948778567</c:v>
                </c:pt>
                <c:pt idx="740">
                  <c:v>2205.915602319282</c:v>
                </c:pt>
                <c:pt idx="741">
                  <c:v>2221.753774910075</c:v>
                </c:pt>
                <c:pt idx="742">
                  <c:v>2234.4460989278823</c:v>
                </c:pt>
                <c:pt idx="743">
                  <c:v>2266.2620434886376</c:v>
                </c:pt>
                <c:pt idx="744">
                  <c:v>2260.9509135525477</c:v>
                </c:pt>
                <c:pt idx="745">
                  <c:v>2255.643178394531</c:v>
                </c:pt>
                <c:pt idx="746">
                  <c:v>2256.704454052183</c:v>
                </c:pt>
                <c:pt idx="747">
                  <c:v>2270.513394597499</c:v>
                </c:pt>
                <c:pt idx="748">
                  <c:v>2319.5610157627107</c:v>
                </c:pt>
                <c:pt idx="749">
                  <c:v>2354.9266748550685</c:v>
                </c:pt>
                <c:pt idx="750">
                  <c:v>2373.204299030261</c:v>
                </c:pt>
                <c:pt idx="751">
                  <c:v>2364.5980525057953</c:v>
                </c:pt>
                <c:pt idx="752">
                  <c:v>2381.8194743557337</c:v>
                </c:pt>
                <c:pt idx="753">
                  <c:v>2354.9266748550685</c:v>
                </c:pt>
                <c:pt idx="754">
                  <c:v>2380.7420885128986</c:v>
                </c:pt>
                <c:pt idx="755">
                  <c:v>2386.130416112255</c:v>
                </c:pt>
                <c:pt idx="756">
                  <c:v>2383.974665484364</c:v>
                </c:pt>
                <c:pt idx="757">
                  <c:v>2391.5222423986957</c:v>
                </c:pt>
                <c:pt idx="758">
                  <c:v>2408.7996507059006</c:v>
                </c:pt>
                <c:pt idx="759">
                  <c:v>2392.6010278983613</c:v>
                </c:pt>
                <c:pt idx="760">
                  <c:v>2396.917571918627</c:v>
                </c:pt>
                <c:pt idx="761">
                  <c:v>2421.7813386629678</c:v>
                </c:pt>
                <c:pt idx="762">
                  <c:v>2412.0431705851693</c:v>
                </c:pt>
                <c:pt idx="763">
                  <c:v>2403.396598025204</c:v>
                </c:pt>
                <c:pt idx="764">
                  <c:v>2382.8970000007926</c:v>
                </c:pt>
                <c:pt idx="765">
                  <c:v>2395.8382255374354</c:v>
                </c:pt>
                <c:pt idx="766">
                  <c:v>2371.051901047242</c:v>
                </c:pt>
                <c:pt idx="767">
                  <c:v>2375.3572550630633</c:v>
                </c:pt>
                <c:pt idx="768">
                  <c:v>2367.824349783444</c:v>
                </c:pt>
                <c:pt idx="769">
                  <c:v>2364.5980525057953</c:v>
                </c:pt>
                <c:pt idx="770">
                  <c:v>2381.8194743557337</c:v>
                </c:pt>
                <c:pt idx="771">
                  <c:v>2374.280707272355</c:v>
                </c:pt>
                <c:pt idx="772">
                  <c:v>2362.4478838319474</c:v>
                </c:pt>
                <c:pt idx="773">
                  <c:v>2360.2982717640284</c:v>
                </c:pt>
                <c:pt idx="774">
                  <c:v>2342.049001498316</c:v>
                </c:pt>
                <c:pt idx="775">
                  <c:v>2322.7698589939855</c:v>
                </c:pt>
                <c:pt idx="776">
                  <c:v>2334.5462375669395</c:v>
                </c:pt>
                <c:pt idx="777">
                  <c:v>2335.6176460416846</c:v>
                </c:pt>
                <c:pt idx="778">
                  <c:v>2332.4038352402977</c:v>
                </c:pt>
                <c:pt idx="779">
                  <c:v>2351.7053837930134</c:v>
                </c:pt>
                <c:pt idx="780">
                  <c:v>2363.522898575115</c:v>
                </c:pt>
                <c:pt idx="781">
                  <c:v>2357.0748966681094</c:v>
                </c:pt>
                <c:pt idx="782">
                  <c:v>2342.049001498316</c:v>
                </c:pt>
                <c:pt idx="783">
                  <c:v>2344.193894025288</c:v>
                </c:pt>
                <c:pt idx="784">
                  <c:v>2356.000716293804</c:v>
                </c:pt>
                <c:pt idx="785">
                  <c:v>2365.6733456600323</c:v>
                </c:pt>
                <c:pt idx="786">
                  <c:v>2365.6733456600323</c:v>
                </c:pt>
                <c:pt idx="787">
                  <c:v>2358.149216013938</c:v>
                </c:pt>
                <c:pt idx="788">
                  <c:v>2362.4478838319474</c:v>
                </c:pt>
                <c:pt idx="789">
                  <c:v>2373.204299030261</c:v>
                </c:pt>
                <c:pt idx="790">
                  <c:v>2373.204299030261</c:v>
                </c:pt>
                <c:pt idx="791">
                  <c:v>2378.587736088829</c:v>
                </c:pt>
                <c:pt idx="792">
                  <c:v>2383.974665484364</c:v>
                </c:pt>
                <c:pt idx="793">
                  <c:v>2394.759019431295</c:v>
                </c:pt>
                <c:pt idx="794">
                  <c:v>2392.6010278983613</c:v>
                </c:pt>
                <c:pt idx="795">
                  <c:v>2385.052470842747</c:v>
                </c:pt>
                <c:pt idx="796">
                  <c:v>2382.8970000007926</c:v>
                </c:pt>
                <c:pt idx="797">
                  <c:v>2376.4339424385753</c:v>
                </c:pt>
                <c:pt idx="798">
                  <c:v>2379.6648424360164</c:v>
                </c:pt>
                <c:pt idx="799">
                  <c:v>2390.443597028341</c:v>
                </c:pt>
                <c:pt idx="800">
                  <c:v>2383.974665484364</c:v>
                </c:pt>
                <c:pt idx="801">
                  <c:v>2378.587736088829</c:v>
                </c:pt>
                <c:pt idx="802">
                  <c:v>2388.2867265299815</c:v>
                </c:pt>
                <c:pt idx="803">
                  <c:v>2383.974665484364</c:v>
                </c:pt>
                <c:pt idx="804">
                  <c:v>2373.204299030261</c:v>
                </c:pt>
                <c:pt idx="805">
                  <c:v>2386.130416112255</c:v>
                </c:pt>
                <c:pt idx="806">
                  <c:v>2403.396598025204</c:v>
                </c:pt>
                <c:pt idx="807">
                  <c:v>2406.6380077490103</c:v>
                </c:pt>
                <c:pt idx="808">
                  <c:v>2400.1564530772844</c:v>
                </c:pt>
                <c:pt idx="809">
                  <c:v>2404.47692735373</c:v>
                </c:pt>
                <c:pt idx="810">
                  <c:v>2406.6380077490103</c:v>
                </c:pt>
                <c:pt idx="811">
                  <c:v>2406.6380077490103</c:v>
                </c:pt>
                <c:pt idx="812">
                  <c:v>2408.7996507059006</c:v>
                </c:pt>
                <c:pt idx="813">
                  <c:v>2413.124625476586</c:v>
                </c:pt>
                <c:pt idx="814">
                  <c:v>2412.0431705851693</c:v>
                </c:pt>
                <c:pt idx="815">
                  <c:v>2414.2062212282945</c:v>
                </c:pt>
                <c:pt idx="816">
                  <c:v>2423.9469277669104</c:v>
                </c:pt>
                <c:pt idx="817">
                  <c:v>2414.2062212282945</c:v>
                </c:pt>
                <c:pt idx="818">
                  <c:v>2415.2879578769935</c:v>
                </c:pt>
                <c:pt idx="819">
                  <c:v>2436.9523358630595</c:v>
                </c:pt>
                <c:pt idx="820">
                  <c:v>2440.206872989571</c:v>
                </c:pt>
                <c:pt idx="821">
                  <c:v>2427.1963707244377</c:v>
                </c:pt>
                <c:pt idx="822">
                  <c:v>2434.78335286209</c:v>
                </c:pt>
                <c:pt idx="823">
                  <c:v>2444.548240947298</c:v>
                </c:pt>
                <c:pt idx="824">
                  <c:v>2453.2377919006067</c:v>
                </c:pt>
                <c:pt idx="825">
                  <c:v>2453.2377919006067</c:v>
                </c:pt>
                <c:pt idx="826">
                  <c:v>2448.8918797919882</c:v>
                </c:pt>
                <c:pt idx="827">
                  <c:v>2453.2377919006067</c:v>
                </c:pt>
                <c:pt idx="828">
                  <c:v>2458.6733824409616</c:v>
                </c:pt>
                <c:pt idx="829">
                  <c:v>2460.848615294788</c:v>
                </c:pt>
                <c:pt idx="830">
                  <c:v>2463.0244181035164</c:v>
                </c:pt>
                <c:pt idx="831">
                  <c:v>2465.2007911659016</c:v>
                </c:pt>
                <c:pt idx="832">
                  <c:v>2472.8225919506413</c:v>
                </c:pt>
                <c:pt idx="833">
                  <c:v>2464.1125333343202</c:v>
                </c:pt>
                <c:pt idx="834">
                  <c:v>2467.3777347809387</c:v>
                </c:pt>
                <c:pt idx="835">
                  <c:v>2455.4116011727056</c:v>
                </c:pt>
                <c:pt idx="836">
                  <c:v>2441.2920022132002</c:v>
                </c:pt>
                <c:pt idx="837">
                  <c:v>2449.978144607718</c:v>
                </c:pt>
                <c:pt idx="838">
                  <c:v>2454.324625404152</c:v>
                </c:pt>
                <c:pt idx="839">
                  <c:v>2456.4987192435133</c:v>
                </c:pt>
                <c:pt idx="840">
                  <c:v>2465.2007911659016</c:v>
                </c:pt>
                <c:pt idx="841">
                  <c:v>2460.848615294788</c:v>
                </c:pt>
                <c:pt idx="842">
                  <c:v>2461.9364454361225</c:v>
                </c:pt>
                <c:pt idx="843">
                  <c:v>2469.5552492478555</c:v>
                </c:pt>
                <c:pt idx="844">
                  <c:v>2456.4987192435133</c:v>
                </c:pt>
                <c:pt idx="845">
                  <c:v>2457.585979653838</c:v>
                </c:pt>
                <c:pt idx="846">
                  <c:v>2468.4664206392013</c:v>
                </c:pt>
                <c:pt idx="847">
                  <c:v>2477.181049666234</c:v>
                </c:pt>
                <c:pt idx="848">
                  <c:v>2479.361136675869</c:v>
                </c:pt>
                <c:pt idx="849">
                  <c:v>2473.9119919354116</c:v>
                </c:pt>
                <c:pt idx="850">
                  <c:v>2470.64422064434</c:v>
                </c:pt>
                <c:pt idx="851">
                  <c:v>2467.3777347809387</c:v>
                </c:pt>
                <c:pt idx="852">
                  <c:v>2459.7609276421745</c:v>
                </c:pt>
                <c:pt idx="853">
                  <c:v>2448.8918797919882</c:v>
                </c:pt>
                <c:pt idx="854">
                  <c:v>2444.548240947298</c:v>
                </c:pt>
                <c:pt idx="855">
                  <c:v>2444.548240947298</c:v>
                </c:pt>
                <c:pt idx="856">
                  <c:v>2447.805757055238</c:v>
                </c:pt>
                <c:pt idx="857">
                  <c:v>2453.2377919006067</c:v>
                </c:pt>
                <c:pt idx="858">
                  <c:v>2465.2007911659016</c:v>
                </c:pt>
                <c:pt idx="859">
                  <c:v>2459.7609276421745</c:v>
                </c:pt>
                <c:pt idx="860">
                  <c:v>2463.0244181035164</c:v>
                </c:pt>
                <c:pt idx="861">
                  <c:v>2460.848615294788</c:v>
                </c:pt>
                <c:pt idx="862">
                  <c:v>2443.4626861549805</c:v>
                </c:pt>
                <c:pt idx="863">
                  <c:v>2442.3772732559787</c:v>
                </c:pt>
                <c:pt idx="864">
                  <c:v>2460.848615294788</c:v>
                </c:pt>
                <c:pt idx="865">
                  <c:v>2392.6010278983613</c:v>
                </c:pt>
                <c:pt idx="866">
                  <c:v>2380.7420885128986</c:v>
                </c:pt>
                <c:pt idx="867">
                  <c:v>2391.5222423986957</c:v>
                </c:pt>
                <c:pt idx="868">
                  <c:v>2380.7420885128986</c:v>
                </c:pt>
                <c:pt idx="869">
                  <c:v>2361.3730082402594</c:v>
                </c:pt>
                <c:pt idx="870">
                  <c:v>2377.5107694350922</c:v>
                </c:pt>
                <c:pt idx="871">
                  <c:v>2408.7996507059006</c:v>
                </c:pt>
                <c:pt idx="872">
                  <c:v>2415.2879578769935</c:v>
                </c:pt>
                <c:pt idx="873">
                  <c:v>2366.748778073892</c:v>
                </c:pt>
                <c:pt idx="874">
                  <c:v>2330.2619855064727</c:v>
                </c:pt>
                <c:pt idx="875">
                  <c:v>2319.5610157627107</c:v>
                </c:pt>
                <c:pt idx="876">
                  <c:v>2303.535372888541</c:v>
                </c:pt>
                <c:pt idx="877">
                  <c:v>2358.149216013938</c:v>
                </c:pt>
                <c:pt idx="878">
                  <c:v>2362.4478838319474</c:v>
                </c:pt>
                <c:pt idx="879">
                  <c:v>2371.051901047242</c:v>
                </c:pt>
                <c:pt idx="880">
                  <c:v>2383.974665484364</c:v>
                </c:pt>
                <c:pt idx="881">
                  <c:v>2376.4339424385753</c:v>
                </c:pt>
                <c:pt idx="882">
                  <c:v>2373.204299030261</c:v>
                </c:pt>
                <c:pt idx="883">
                  <c:v>2383.974665484364</c:v>
                </c:pt>
                <c:pt idx="884">
                  <c:v>2397.9970586113395</c:v>
                </c:pt>
                <c:pt idx="885">
                  <c:v>2401.2363609235304</c:v>
                </c:pt>
                <c:pt idx="886">
                  <c:v>2380.7420885128986</c:v>
                </c:pt>
                <c:pt idx="887">
                  <c:v>2343.121378509169</c:v>
                </c:pt>
                <c:pt idx="888">
                  <c:v>2293.9348114301665</c:v>
                </c:pt>
                <c:pt idx="889">
                  <c:v>2290.737089278334</c:v>
                </c:pt>
                <c:pt idx="890">
                  <c:v>2282.2158454602886</c:v>
                </c:pt>
                <c:pt idx="891">
                  <c:v>2260.9509135525477</c:v>
                </c:pt>
                <c:pt idx="892">
                  <c:v>2241.8589234466745</c:v>
                </c:pt>
                <c:pt idx="893">
                  <c:v>2224.9250376455807</c:v>
                </c:pt>
                <c:pt idx="894">
                  <c:v>2212.2472468288624</c:v>
                </c:pt>
                <c:pt idx="895">
                  <c:v>2180.637192016119</c:v>
                </c:pt>
                <c:pt idx="896">
                  <c:v>2195.3735780876264</c:v>
                </c:pt>
                <c:pt idx="897">
                  <c:v>2181.688924190534</c:v>
                </c:pt>
                <c:pt idx="898">
                  <c:v>2173.278794217823</c:v>
                </c:pt>
                <c:pt idx="899">
                  <c:v>2130.31005995669</c:v>
                </c:pt>
                <c:pt idx="900">
                  <c:v>2127.1747186424927</c:v>
                </c:pt>
                <c:pt idx="901">
                  <c:v>2099.0097915672036</c:v>
                </c:pt>
                <c:pt idx="902">
                  <c:v>2075.092564895202</c:v>
                </c:pt>
                <c:pt idx="903">
                  <c:v>2054.3508246943284</c:v>
                </c:pt>
                <c:pt idx="904">
                  <c:v>2041.9306034502893</c:v>
                </c:pt>
                <c:pt idx="905">
                  <c:v>2007.8704730095483</c:v>
                </c:pt>
                <c:pt idx="906">
                  <c:v>1965.7470289856126</c:v>
                </c:pt>
                <c:pt idx="907">
                  <c:v>1906.5203662586518</c:v>
                </c:pt>
                <c:pt idx="908">
                  <c:v>1833.5804683816905</c:v>
                </c:pt>
                <c:pt idx="909">
                  <c:v>1812.426459390627</c:v>
                </c:pt>
                <c:pt idx="910">
                  <c:v>1779.2929416055267</c:v>
                </c:pt>
                <c:pt idx="911">
                  <c:v>1747.2892353765087</c:v>
                </c:pt>
                <c:pt idx="912">
                  <c:v>1711.4318869418885</c:v>
                </c:pt>
                <c:pt idx="913">
                  <c:v>1684.6401224039973</c:v>
                </c:pt>
                <c:pt idx="914">
                  <c:v>1621.4768884866844</c:v>
                </c:pt>
                <c:pt idx="915">
                  <c:v>1578.3291933491714</c:v>
                </c:pt>
                <c:pt idx="916">
                  <c:v>1532.4859202261139</c:v>
                </c:pt>
                <c:pt idx="917">
                  <c:v>1462.7451045147698</c:v>
                </c:pt>
                <c:pt idx="918">
                  <c:v>1421.3719919899033</c:v>
                </c:pt>
                <c:pt idx="919">
                  <c:v>1398.3693419014255</c:v>
                </c:pt>
                <c:pt idx="920">
                  <c:v>1371.6132038606104</c:v>
                </c:pt>
                <c:pt idx="921">
                  <c:v>1343.041259035136</c:v>
                </c:pt>
                <c:pt idx="922">
                  <c:v>1303.204979595695</c:v>
                </c:pt>
                <c:pt idx="923">
                  <c:v>1257.9105870844153</c:v>
                </c:pt>
                <c:pt idx="924">
                  <c:v>1243.8066069537567</c:v>
                </c:pt>
                <c:pt idx="925">
                  <c:v>1193.229710911931</c:v>
                </c:pt>
                <c:pt idx="926">
                  <c:v>1174.5754261446941</c:v>
                </c:pt>
                <c:pt idx="927">
                  <c:v>1156.8925866167663</c:v>
                </c:pt>
                <c:pt idx="928">
                  <c:v>1123.4911729353576</c:v>
                </c:pt>
                <c:pt idx="929">
                  <c:v>1092.9907885675696</c:v>
                </c:pt>
                <c:pt idx="930">
                  <c:v>1075.4806465633417</c:v>
                </c:pt>
                <c:pt idx="931">
                  <c:v>1074.5600821400287</c:v>
                </c:pt>
                <c:pt idx="932">
                  <c:v>1014.9412432692434</c:v>
                </c:pt>
                <c:pt idx="933">
                  <c:v>957.5624642248032</c:v>
                </c:pt>
                <c:pt idx="934">
                  <c:v>973.9159842472433</c:v>
                </c:pt>
                <c:pt idx="935">
                  <c:v>943.959089743725</c:v>
                </c:pt>
                <c:pt idx="936">
                  <c:v>923.1437683375407</c:v>
                </c:pt>
                <c:pt idx="937">
                  <c:v>898.7747831791133</c:v>
                </c:pt>
                <c:pt idx="938">
                  <c:v>887.0670248451445</c:v>
                </c:pt>
                <c:pt idx="939">
                  <c:v>871.7817437901605</c:v>
                </c:pt>
                <c:pt idx="940">
                  <c:v>841.2953315485782</c:v>
                </c:pt>
                <c:pt idx="941">
                  <c:v>815.3803694569109</c:v>
                </c:pt>
                <c:pt idx="942">
                  <c:v>782.4334385877772</c:v>
                </c:pt>
                <c:pt idx="943">
                  <c:v>762.905163400325</c:v>
                </c:pt>
                <c:pt idx="944">
                  <c:v>748.7315711016004</c:v>
                </c:pt>
                <c:pt idx="945">
                  <c:v>690.5198839067133</c:v>
                </c:pt>
                <c:pt idx="946">
                  <c:v>690.5198839067133</c:v>
                </c:pt>
                <c:pt idx="947">
                  <c:v>644.941822328428</c:v>
                </c:pt>
                <c:pt idx="948">
                  <c:v>616.1465015833655</c:v>
                </c:pt>
                <c:pt idx="949">
                  <c:v>602.2209955474227</c:v>
                </c:pt>
                <c:pt idx="950">
                  <c:v>580.5090358581173</c:v>
                </c:pt>
                <c:pt idx="951">
                  <c:v>541.5699959512821</c:v>
                </c:pt>
                <c:pt idx="952">
                  <c:v>518.2939166529652</c:v>
                </c:pt>
                <c:pt idx="953">
                  <c:v>507.1101420708841</c:v>
                </c:pt>
                <c:pt idx="954">
                  <c:v>483.930319622767</c:v>
                </c:pt>
                <c:pt idx="955">
                  <c:v>456.5414632219079</c:v>
                </c:pt>
                <c:pt idx="956">
                  <c:v>430.94619574110175</c:v>
                </c:pt>
                <c:pt idx="957">
                  <c:v>407.9777144639633</c:v>
                </c:pt>
                <c:pt idx="958">
                  <c:v>401.1844212150654</c:v>
                </c:pt>
                <c:pt idx="959">
                  <c:v>388.4619560758931</c:v>
                </c:pt>
                <c:pt idx="960">
                  <c:v>349.5674991517287</c:v>
                </c:pt>
                <c:pt idx="961">
                  <c:v>319.2549275284193</c:v>
                </c:pt>
                <c:pt idx="962">
                  <c:v>311.6940425558637</c:v>
                </c:pt>
                <c:pt idx="963">
                  <c:v>303.30112555677096</c:v>
                </c:pt>
                <c:pt idx="964">
                  <c:v>291.5652747028979</c:v>
                </c:pt>
                <c:pt idx="965">
                  <c:v>309.1752766383653</c:v>
                </c:pt>
                <c:pt idx="966">
                  <c:v>299.94633251164566</c:v>
                </c:pt>
                <c:pt idx="967">
                  <c:v>290.7276339726781</c:v>
                </c:pt>
                <c:pt idx="968">
                  <c:v>285.70356321016516</c:v>
                </c:pt>
                <c:pt idx="969">
                  <c:v>271.48518099601176</c:v>
                </c:pt>
                <c:pt idx="970">
                  <c:v>221.49635918869106</c:v>
                </c:pt>
                <c:pt idx="971">
                  <c:v>189.9917135580348</c:v>
                </c:pt>
                <c:pt idx="972">
                  <c:v>147.8961490326178</c:v>
                </c:pt>
                <c:pt idx="973">
                  <c:v>115.84879803881122</c:v>
                </c:pt>
                <c:pt idx="974">
                  <c:v>84.74168830450134</c:v>
                </c:pt>
                <c:pt idx="975">
                  <c:v>65.97015526720654</c:v>
                </c:pt>
                <c:pt idx="976">
                  <c:v>59.45086043029592</c:v>
                </c:pt>
                <c:pt idx="977">
                  <c:v>52.12276637742555</c:v>
                </c:pt>
                <c:pt idx="978">
                  <c:v>70.86298740640598</c:v>
                </c:pt>
                <c:pt idx="979">
                  <c:v>115.84879803881122</c:v>
                </c:pt>
                <c:pt idx="980">
                  <c:v>143.78059590679183</c:v>
                </c:pt>
                <c:pt idx="981">
                  <c:v>176.76227513784514</c:v>
                </c:pt>
                <c:pt idx="982">
                  <c:v>199.92764220023543</c:v>
                </c:pt>
                <c:pt idx="983">
                  <c:v>227.31290614227538</c:v>
                </c:pt>
                <c:pt idx="984">
                  <c:v>258.95973535306587</c:v>
                </c:pt>
                <c:pt idx="985">
                  <c:v>273.1566687979529</c:v>
                </c:pt>
                <c:pt idx="986">
                  <c:v>289.89007772888874</c:v>
                </c:pt>
                <c:pt idx="987">
                  <c:v>314.21357270070456</c:v>
                </c:pt>
                <c:pt idx="988">
                  <c:v>325.14037905854383</c:v>
                </c:pt>
                <c:pt idx="989">
                  <c:v>336.92381091701714</c:v>
                </c:pt>
                <c:pt idx="990">
                  <c:v>347.03722092220715</c:v>
                </c:pt>
                <c:pt idx="991">
                  <c:v>360.54095618304433</c:v>
                </c:pt>
                <c:pt idx="992">
                  <c:v>374.0666867467039</c:v>
                </c:pt>
                <c:pt idx="993">
                  <c:v>382.5314697141463</c:v>
                </c:pt>
                <c:pt idx="994">
                  <c:v>391.00489021672547</c:v>
                </c:pt>
                <c:pt idx="995">
                  <c:v>398.6383683445914</c:v>
                </c:pt>
                <c:pt idx="996">
                  <c:v>420.7301378128189</c:v>
                </c:pt>
                <c:pt idx="997">
                  <c:v>427.5394464124984</c:v>
                </c:pt>
                <c:pt idx="998">
                  <c:v>430.0943773711695</c:v>
                </c:pt>
                <c:pt idx="999">
                  <c:v>446.2938872130495</c:v>
                </c:pt>
                <c:pt idx="1000">
                  <c:v>428.39100272478606</c:v>
                </c:pt>
                <c:pt idx="1001">
                  <c:v>431.79810149942807</c:v>
                </c:pt>
                <c:pt idx="1002">
                  <c:v>459.96013406969973</c:v>
                </c:pt>
                <c:pt idx="1003">
                  <c:v>477.93128333275246</c:v>
                </c:pt>
                <c:pt idx="1004">
                  <c:v>491.64973993263897</c:v>
                </c:pt>
                <c:pt idx="1005">
                  <c:v>495.08289817151524</c:v>
                </c:pt>
                <c:pt idx="1006">
                  <c:v>503.6720087552345</c:v>
                </c:pt>
                <c:pt idx="1007">
                  <c:v>514.8511506948605</c:v>
                </c:pt>
                <c:pt idx="1008">
                  <c:v>524.3221937757852</c:v>
                </c:pt>
                <c:pt idx="1009">
                  <c:v>515.7117083796552</c:v>
                </c:pt>
                <c:pt idx="1010">
                  <c:v>518.2939166529652</c:v>
                </c:pt>
                <c:pt idx="1011">
                  <c:v>515.7117083796552</c:v>
                </c:pt>
                <c:pt idx="1012">
                  <c:v>506.2504752786688</c:v>
                </c:pt>
                <c:pt idx="1013">
                  <c:v>513.1303028238174</c:v>
                </c:pt>
                <c:pt idx="1014">
                  <c:v>532.079271754161</c:v>
                </c:pt>
                <c:pt idx="1015">
                  <c:v>496.80000971030677</c:v>
                </c:pt>
                <c:pt idx="1016">
                  <c:v>464.23545279256933</c:v>
                </c:pt>
                <c:pt idx="1017">
                  <c:v>430.94619574110175</c:v>
                </c:pt>
                <c:pt idx="1018">
                  <c:v>409.67690648380665</c:v>
                </c:pt>
                <c:pt idx="1019">
                  <c:v>368.9919556627109</c:v>
                </c:pt>
                <c:pt idx="1020">
                  <c:v>332.71352264956636</c:v>
                </c:pt>
                <c:pt idx="1021">
                  <c:v>315.893684263745</c:v>
                </c:pt>
                <c:pt idx="1022">
                  <c:v>291.5652747028979</c:v>
                </c:pt>
                <c:pt idx="1023">
                  <c:v>259.79417753554986</c:v>
                </c:pt>
                <c:pt idx="1024">
                  <c:v>233.96538106005528</c:v>
                </c:pt>
                <c:pt idx="1025">
                  <c:v>218.1744464043182</c:v>
                </c:pt>
                <c:pt idx="1026">
                  <c:v>190.81925368249304</c:v>
                </c:pt>
                <c:pt idx="1027">
                  <c:v>170.98101680059432</c:v>
                </c:pt>
                <c:pt idx="1028">
                  <c:v>143.78059590679183</c:v>
                </c:pt>
                <c:pt idx="1029">
                  <c:v>114.20867333033802</c:v>
                </c:pt>
                <c:pt idx="1030">
                  <c:v>88.82807752726454</c:v>
                </c:pt>
                <c:pt idx="1031">
                  <c:v>56.19313132927377</c:v>
                </c:pt>
                <c:pt idx="1032">
                  <c:v>34.236825432395776</c:v>
                </c:pt>
                <c:pt idx="1033">
                  <c:v>36.67355006630309</c:v>
                </c:pt>
                <c:pt idx="1034">
                  <c:v>42.362023117840565</c:v>
                </c:pt>
                <c:pt idx="1035">
                  <c:v>40.73634743292982</c:v>
                </c:pt>
                <c:pt idx="1036">
                  <c:v>41.549145492797805</c:v>
                </c:pt>
                <c:pt idx="1037">
                  <c:v>40.73634743292982</c:v>
                </c:pt>
                <c:pt idx="1038">
                  <c:v>40.73634743292982</c:v>
                </c:pt>
                <c:pt idx="1039">
                  <c:v>39.9236289226661</c:v>
                </c:pt>
                <c:pt idx="1040">
                  <c:v>42.362023117840565</c:v>
                </c:pt>
                <c:pt idx="1041">
                  <c:v>43.988017125777176</c:v>
                </c:pt>
              </c:numCache>
            </c:numRef>
          </c:yVal>
          <c:smooth val="0"/>
        </c:ser>
        <c:axId val="38413444"/>
        <c:axId val="10176677"/>
      </c:scatterChart>
      <c:valAx>
        <c:axId val="38413444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crossBetween val="midCat"/>
        <c:dispUnits/>
      </c:valAx>
      <c:valAx>
        <c:axId val="101766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13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Data!$O$397:$O$527</c:f>
              <c:numCache>
                <c:ptCount val="131"/>
                <c:pt idx="0">
                  <c:v>15.5</c:v>
                </c:pt>
                <c:pt idx="1">
                  <c:v>15.4</c:v>
                </c:pt>
                <c:pt idx="2">
                  <c:v>15.4</c:v>
                </c:pt>
                <c:pt idx="3">
                  <c:v>15.3</c:v>
                </c:pt>
                <c:pt idx="4">
                  <c:v>15.4</c:v>
                </c:pt>
                <c:pt idx="5">
                  <c:v>15.6</c:v>
                </c:pt>
                <c:pt idx="6">
                  <c:v>15.7</c:v>
                </c:pt>
                <c:pt idx="7">
                  <c:v>15.7</c:v>
                </c:pt>
                <c:pt idx="8">
                  <c:v>15.4</c:v>
                </c:pt>
                <c:pt idx="9">
                  <c:v>15.4</c:v>
                </c:pt>
                <c:pt idx="10">
                  <c:v>15.4</c:v>
                </c:pt>
                <c:pt idx="11">
                  <c:v>15.4</c:v>
                </c:pt>
                <c:pt idx="12">
                  <c:v>15.3</c:v>
                </c:pt>
                <c:pt idx="13">
                  <c:v>15.4</c:v>
                </c:pt>
                <c:pt idx="14">
                  <c:v>15.5</c:v>
                </c:pt>
                <c:pt idx="15">
                  <c:v>15.6</c:v>
                </c:pt>
                <c:pt idx="16">
                  <c:v>15.9</c:v>
                </c:pt>
                <c:pt idx="17">
                  <c:v>15.9</c:v>
                </c:pt>
                <c:pt idx="18">
                  <c:v>16.1</c:v>
                </c:pt>
                <c:pt idx="19">
                  <c:v>16.4</c:v>
                </c:pt>
                <c:pt idx="20">
                  <c:v>16.1</c:v>
                </c:pt>
                <c:pt idx="21">
                  <c:v>15.2</c:v>
                </c:pt>
                <c:pt idx="22">
                  <c:v>15.7</c:v>
                </c:pt>
                <c:pt idx="23">
                  <c:v>16</c:v>
                </c:pt>
                <c:pt idx="24">
                  <c:v>15.9</c:v>
                </c:pt>
                <c:pt idx="25">
                  <c:v>16.6</c:v>
                </c:pt>
                <c:pt idx="26">
                  <c:v>15.8</c:v>
                </c:pt>
                <c:pt idx="27">
                  <c:v>15.1</c:v>
                </c:pt>
                <c:pt idx="28">
                  <c:v>15.1</c:v>
                </c:pt>
                <c:pt idx="29">
                  <c:v>15.4</c:v>
                </c:pt>
                <c:pt idx="30">
                  <c:v>15.6</c:v>
                </c:pt>
                <c:pt idx="31">
                  <c:v>15.7</c:v>
                </c:pt>
                <c:pt idx="32">
                  <c:v>15.9</c:v>
                </c:pt>
                <c:pt idx="33">
                  <c:v>16.1</c:v>
                </c:pt>
                <c:pt idx="34">
                  <c:v>16.3</c:v>
                </c:pt>
                <c:pt idx="35">
                  <c:v>16.5</c:v>
                </c:pt>
                <c:pt idx="36">
                  <c:v>17</c:v>
                </c:pt>
                <c:pt idx="37">
                  <c:v>16.9</c:v>
                </c:pt>
                <c:pt idx="38">
                  <c:v>16.6</c:v>
                </c:pt>
                <c:pt idx="39">
                  <c:v>17.1</c:v>
                </c:pt>
                <c:pt idx="40">
                  <c:v>17.1</c:v>
                </c:pt>
                <c:pt idx="41">
                  <c:v>16.8</c:v>
                </c:pt>
                <c:pt idx="42">
                  <c:v>17.2</c:v>
                </c:pt>
                <c:pt idx="43">
                  <c:v>17.5</c:v>
                </c:pt>
                <c:pt idx="44">
                  <c:v>16.7</c:v>
                </c:pt>
                <c:pt idx="45">
                  <c:v>17.4</c:v>
                </c:pt>
                <c:pt idx="46">
                  <c:v>18</c:v>
                </c:pt>
                <c:pt idx="47">
                  <c:v>17.9</c:v>
                </c:pt>
                <c:pt idx="48">
                  <c:v>18.3</c:v>
                </c:pt>
                <c:pt idx="49">
                  <c:v>18.3</c:v>
                </c:pt>
                <c:pt idx="50">
                  <c:v>18.3</c:v>
                </c:pt>
                <c:pt idx="51">
                  <c:v>18.2</c:v>
                </c:pt>
                <c:pt idx="52">
                  <c:v>18.7</c:v>
                </c:pt>
                <c:pt idx="53">
                  <c:v>18.6</c:v>
                </c:pt>
                <c:pt idx="54">
                  <c:v>18.9</c:v>
                </c:pt>
                <c:pt idx="55">
                  <c:v>19</c:v>
                </c:pt>
                <c:pt idx="56">
                  <c:v>19.1</c:v>
                </c:pt>
                <c:pt idx="57">
                  <c:v>19.4</c:v>
                </c:pt>
                <c:pt idx="58">
                  <c:v>19.7</c:v>
                </c:pt>
                <c:pt idx="59">
                  <c:v>19.8</c:v>
                </c:pt>
                <c:pt idx="60">
                  <c:v>20.1</c:v>
                </c:pt>
                <c:pt idx="61">
                  <c:v>20.3</c:v>
                </c:pt>
                <c:pt idx="62">
                  <c:v>20.6</c:v>
                </c:pt>
                <c:pt idx="63">
                  <c:v>20.8</c:v>
                </c:pt>
                <c:pt idx="64">
                  <c:v>20.8</c:v>
                </c:pt>
                <c:pt idx="65">
                  <c:v>20.7</c:v>
                </c:pt>
                <c:pt idx="66">
                  <c:v>20.6</c:v>
                </c:pt>
                <c:pt idx="67">
                  <c:v>20.9</c:v>
                </c:pt>
                <c:pt idx="68">
                  <c:v>21.1</c:v>
                </c:pt>
                <c:pt idx="69">
                  <c:v>21.2</c:v>
                </c:pt>
                <c:pt idx="70">
                  <c:v>21.3</c:v>
                </c:pt>
                <c:pt idx="71">
                  <c:v>21.4</c:v>
                </c:pt>
                <c:pt idx="72">
                  <c:v>21.7</c:v>
                </c:pt>
                <c:pt idx="73">
                  <c:v>21.9</c:v>
                </c:pt>
                <c:pt idx="74">
                  <c:v>21.9</c:v>
                </c:pt>
                <c:pt idx="75">
                  <c:v>21.7</c:v>
                </c:pt>
                <c:pt idx="76">
                  <c:v>21.8</c:v>
                </c:pt>
                <c:pt idx="77">
                  <c:v>22.2</c:v>
                </c:pt>
                <c:pt idx="78">
                  <c:v>22.4</c:v>
                </c:pt>
                <c:pt idx="79">
                  <c:v>22.6</c:v>
                </c:pt>
                <c:pt idx="80">
                  <c:v>22.5</c:v>
                </c:pt>
                <c:pt idx="81">
                  <c:v>23.1</c:v>
                </c:pt>
                <c:pt idx="82">
                  <c:v>23.4</c:v>
                </c:pt>
                <c:pt idx="83">
                  <c:v>23.6</c:v>
                </c:pt>
                <c:pt idx="84">
                  <c:v>23</c:v>
                </c:pt>
                <c:pt idx="85">
                  <c:v>23.2</c:v>
                </c:pt>
                <c:pt idx="86">
                  <c:v>23.2</c:v>
                </c:pt>
                <c:pt idx="87">
                  <c:v>23.4</c:v>
                </c:pt>
                <c:pt idx="88">
                  <c:v>23.6</c:v>
                </c:pt>
                <c:pt idx="89">
                  <c:v>23.6</c:v>
                </c:pt>
                <c:pt idx="90">
                  <c:v>24.2</c:v>
                </c:pt>
                <c:pt idx="91">
                  <c:v>24.3</c:v>
                </c:pt>
                <c:pt idx="92">
                  <c:v>24.6</c:v>
                </c:pt>
                <c:pt idx="93">
                  <c:v>24.7</c:v>
                </c:pt>
                <c:pt idx="94">
                  <c:v>25</c:v>
                </c:pt>
                <c:pt idx="95">
                  <c:v>25.1</c:v>
                </c:pt>
                <c:pt idx="96">
                  <c:v>25.4</c:v>
                </c:pt>
                <c:pt idx="97">
                  <c:v>25.2</c:v>
                </c:pt>
                <c:pt idx="98">
                  <c:v>25.5</c:v>
                </c:pt>
                <c:pt idx="99">
                  <c:v>25.6</c:v>
                </c:pt>
                <c:pt idx="100">
                  <c:v>25.9</c:v>
                </c:pt>
                <c:pt idx="101">
                  <c:v>26.1</c:v>
                </c:pt>
                <c:pt idx="102">
                  <c:v>26.3</c:v>
                </c:pt>
                <c:pt idx="103">
                  <c:v>26.4</c:v>
                </c:pt>
                <c:pt idx="104">
                  <c:v>26.7</c:v>
                </c:pt>
                <c:pt idx="105">
                  <c:v>26.9</c:v>
                </c:pt>
                <c:pt idx="106">
                  <c:v>27.1</c:v>
                </c:pt>
                <c:pt idx="107">
                  <c:v>27.4</c:v>
                </c:pt>
                <c:pt idx="108">
                  <c:v>27.5</c:v>
                </c:pt>
                <c:pt idx="109">
                  <c:v>28</c:v>
                </c:pt>
                <c:pt idx="110">
                  <c:v>27.9</c:v>
                </c:pt>
                <c:pt idx="111">
                  <c:v>28.2</c:v>
                </c:pt>
                <c:pt idx="112">
                  <c:v>28.6</c:v>
                </c:pt>
                <c:pt idx="113">
                  <c:v>28.7</c:v>
                </c:pt>
                <c:pt idx="114">
                  <c:v>28.8</c:v>
                </c:pt>
                <c:pt idx="115">
                  <c:v>28.7</c:v>
                </c:pt>
                <c:pt idx="116">
                  <c:v>28.6</c:v>
                </c:pt>
                <c:pt idx="117">
                  <c:v>28.7</c:v>
                </c:pt>
                <c:pt idx="118">
                  <c:v>28.7</c:v>
                </c:pt>
                <c:pt idx="119">
                  <c:v>28.7</c:v>
                </c:pt>
                <c:pt idx="120">
                  <c:v>28.9</c:v>
                </c:pt>
                <c:pt idx="121">
                  <c:v>28.8</c:v>
                </c:pt>
                <c:pt idx="122">
                  <c:v>28.9</c:v>
                </c:pt>
                <c:pt idx="123">
                  <c:v>28.8</c:v>
                </c:pt>
                <c:pt idx="124">
                  <c:v>29</c:v>
                </c:pt>
                <c:pt idx="125">
                  <c:v>29.1</c:v>
                </c:pt>
                <c:pt idx="126">
                  <c:v>29.3</c:v>
                </c:pt>
                <c:pt idx="127">
                  <c:v>30.1</c:v>
                </c:pt>
                <c:pt idx="128">
                  <c:v>30.6</c:v>
                </c:pt>
                <c:pt idx="129">
                  <c:v>30.7</c:v>
                </c:pt>
                <c:pt idx="130">
                  <c:v>30.6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50077854"/>
        <c:axId val="48047503"/>
      </c:scatterChart>
      <c:valAx>
        <c:axId val="500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47503"/>
        <c:crosses val="autoZero"/>
        <c:crossBetween val="midCat"/>
        <c:dispUnits/>
      </c:valAx>
      <c:valAx>
        <c:axId val="4804750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77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Data!$P$397:$P$527</c:f>
              <c:numCache>
                <c:ptCount val="131"/>
                <c:pt idx="0">
                  <c:v>23.8</c:v>
                </c:pt>
                <c:pt idx="1">
                  <c:v>24.7</c:v>
                </c:pt>
                <c:pt idx="2">
                  <c:v>24.6</c:v>
                </c:pt>
                <c:pt idx="3">
                  <c:v>24.2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23.5</c:v>
                </c:pt>
                <c:pt idx="8">
                  <c:v>23.5</c:v>
                </c:pt>
                <c:pt idx="9">
                  <c:v>23.7</c:v>
                </c:pt>
                <c:pt idx="10">
                  <c:v>24</c:v>
                </c:pt>
                <c:pt idx="11">
                  <c:v>24.8</c:v>
                </c:pt>
                <c:pt idx="12">
                  <c:v>24.2</c:v>
                </c:pt>
                <c:pt idx="13">
                  <c:v>23.7</c:v>
                </c:pt>
                <c:pt idx="14">
                  <c:v>24.6</c:v>
                </c:pt>
                <c:pt idx="15">
                  <c:v>25.1</c:v>
                </c:pt>
                <c:pt idx="16">
                  <c:v>25</c:v>
                </c:pt>
                <c:pt idx="17">
                  <c:v>24.9</c:v>
                </c:pt>
                <c:pt idx="18">
                  <c:v>21.5</c:v>
                </c:pt>
                <c:pt idx="19">
                  <c:v>19.3</c:v>
                </c:pt>
                <c:pt idx="20">
                  <c:v>20.4</c:v>
                </c:pt>
                <c:pt idx="21">
                  <c:v>39.4</c:v>
                </c:pt>
                <c:pt idx="22">
                  <c:v>40</c:v>
                </c:pt>
                <c:pt idx="23">
                  <c:v>37.5</c:v>
                </c:pt>
                <c:pt idx="24">
                  <c:v>48.9</c:v>
                </c:pt>
                <c:pt idx="25">
                  <c:v>41.1</c:v>
                </c:pt>
                <c:pt idx="26">
                  <c:v>58.8</c:v>
                </c:pt>
                <c:pt idx="27">
                  <c:v>72.5</c:v>
                </c:pt>
                <c:pt idx="28">
                  <c:v>75.9</c:v>
                </c:pt>
                <c:pt idx="29">
                  <c:v>77.1</c:v>
                </c:pt>
                <c:pt idx="30">
                  <c:v>77.4</c:v>
                </c:pt>
                <c:pt idx="31">
                  <c:v>77.2</c:v>
                </c:pt>
                <c:pt idx="32">
                  <c:v>79</c:v>
                </c:pt>
                <c:pt idx="33">
                  <c:v>80.2</c:v>
                </c:pt>
                <c:pt idx="34">
                  <c:v>79.7</c:v>
                </c:pt>
                <c:pt idx="35">
                  <c:v>81.2</c:v>
                </c:pt>
                <c:pt idx="36">
                  <c:v>76.1</c:v>
                </c:pt>
                <c:pt idx="37">
                  <c:v>76.1</c:v>
                </c:pt>
                <c:pt idx="38">
                  <c:v>76.7</c:v>
                </c:pt>
                <c:pt idx="39">
                  <c:v>77.6</c:v>
                </c:pt>
                <c:pt idx="40">
                  <c:v>78.3</c:v>
                </c:pt>
                <c:pt idx="41">
                  <c:v>80</c:v>
                </c:pt>
                <c:pt idx="42">
                  <c:v>79.5</c:v>
                </c:pt>
                <c:pt idx="43">
                  <c:v>79.7</c:v>
                </c:pt>
                <c:pt idx="44">
                  <c:v>82.9</c:v>
                </c:pt>
                <c:pt idx="45">
                  <c:v>82.6</c:v>
                </c:pt>
                <c:pt idx="46">
                  <c:v>81.3</c:v>
                </c:pt>
                <c:pt idx="47">
                  <c:v>83.6</c:v>
                </c:pt>
                <c:pt idx="48">
                  <c:v>82.3</c:v>
                </c:pt>
                <c:pt idx="49">
                  <c:v>81</c:v>
                </c:pt>
                <c:pt idx="50">
                  <c:v>83.3</c:v>
                </c:pt>
                <c:pt idx="51">
                  <c:v>86.1</c:v>
                </c:pt>
                <c:pt idx="52">
                  <c:v>86.2</c:v>
                </c:pt>
                <c:pt idx="53">
                  <c:v>85.2</c:v>
                </c:pt>
                <c:pt idx="54">
                  <c:v>83.9</c:v>
                </c:pt>
                <c:pt idx="55">
                  <c:v>85.7</c:v>
                </c:pt>
                <c:pt idx="56">
                  <c:v>86.5</c:v>
                </c:pt>
                <c:pt idx="57">
                  <c:v>87.1</c:v>
                </c:pt>
                <c:pt idx="58">
                  <c:v>86</c:v>
                </c:pt>
                <c:pt idx="59">
                  <c:v>84.9</c:v>
                </c:pt>
                <c:pt idx="60">
                  <c:v>84.8</c:v>
                </c:pt>
                <c:pt idx="61">
                  <c:v>86</c:v>
                </c:pt>
                <c:pt idx="62">
                  <c:v>84.5</c:v>
                </c:pt>
                <c:pt idx="63">
                  <c:v>83.3</c:v>
                </c:pt>
                <c:pt idx="64">
                  <c:v>84.3</c:v>
                </c:pt>
                <c:pt idx="65">
                  <c:v>87</c:v>
                </c:pt>
                <c:pt idx="66">
                  <c:v>88.1</c:v>
                </c:pt>
                <c:pt idx="67">
                  <c:v>86.7</c:v>
                </c:pt>
                <c:pt idx="68">
                  <c:v>87</c:v>
                </c:pt>
                <c:pt idx="69">
                  <c:v>83.4</c:v>
                </c:pt>
                <c:pt idx="70">
                  <c:v>83.6</c:v>
                </c:pt>
                <c:pt idx="71">
                  <c:v>83.3</c:v>
                </c:pt>
                <c:pt idx="72">
                  <c:v>83.3</c:v>
                </c:pt>
                <c:pt idx="73">
                  <c:v>81</c:v>
                </c:pt>
                <c:pt idx="74">
                  <c:v>81.7</c:v>
                </c:pt>
                <c:pt idx="75">
                  <c:v>83.9</c:v>
                </c:pt>
                <c:pt idx="76">
                  <c:v>85.4</c:v>
                </c:pt>
                <c:pt idx="77">
                  <c:v>85.2</c:v>
                </c:pt>
                <c:pt idx="78">
                  <c:v>83.1</c:v>
                </c:pt>
                <c:pt idx="79">
                  <c:v>82.6</c:v>
                </c:pt>
                <c:pt idx="80">
                  <c:v>81</c:v>
                </c:pt>
                <c:pt idx="81">
                  <c:v>78.9</c:v>
                </c:pt>
                <c:pt idx="82">
                  <c:v>77.4</c:v>
                </c:pt>
                <c:pt idx="83">
                  <c:v>79.5</c:v>
                </c:pt>
                <c:pt idx="84">
                  <c:v>80.8</c:v>
                </c:pt>
                <c:pt idx="85">
                  <c:v>81.9</c:v>
                </c:pt>
                <c:pt idx="86">
                  <c:v>80.9</c:v>
                </c:pt>
                <c:pt idx="87">
                  <c:v>80.4</c:v>
                </c:pt>
                <c:pt idx="88">
                  <c:v>79.2</c:v>
                </c:pt>
                <c:pt idx="89">
                  <c:v>79.8</c:v>
                </c:pt>
                <c:pt idx="90">
                  <c:v>76.9</c:v>
                </c:pt>
                <c:pt idx="91">
                  <c:v>76.5</c:v>
                </c:pt>
                <c:pt idx="92">
                  <c:v>75.6</c:v>
                </c:pt>
                <c:pt idx="93">
                  <c:v>75.4</c:v>
                </c:pt>
                <c:pt idx="94">
                  <c:v>74.3</c:v>
                </c:pt>
                <c:pt idx="95">
                  <c:v>75.4</c:v>
                </c:pt>
                <c:pt idx="96">
                  <c:v>76</c:v>
                </c:pt>
                <c:pt idx="97">
                  <c:v>74.4</c:v>
                </c:pt>
                <c:pt idx="98">
                  <c:v>74.4</c:v>
                </c:pt>
                <c:pt idx="99">
                  <c:v>73.8</c:v>
                </c:pt>
                <c:pt idx="100">
                  <c:v>74</c:v>
                </c:pt>
                <c:pt idx="101">
                  <c:v>72.2</c:v>
                </c:pt>
                <c:pt idx="102">
                  <c:v>73.1</c:v>
                </c:pt>
                <c:pt idx="103">
                  <c:v>71.6</c:v>
                </c:pt>
                <c:pt idx="104">
                  <c:v>71.2</c:v>
                </c:pt>
                <c:pt idx="105">
                  <c:v>68.2</c:v>
                </c:pt>
                <c:pt idx="106">
                  <c:v>68.6</c:v>
                </c:pt>
                <c:pt idx="107">
                  <c:v>68.1</c:v>
                </c:pt>
                <c:pt idx="108">
                  <c:v>68.9</c:v>
                </c:pt>
                <c:pt idx="109">
                  <c:v>67</c:v>
                </c:pt>
                <c:pt idx="110">
                  <c:v>66.5</c:v>
                </c:pt>
                <c:pt idx="111">
                  <c:v>65.8</c:v>
                </c:pt>
                <c:pt idx="112">
                  <c:v>65.1</c:v>
                </c:pt>
                <c:pt idx="113">
                  <c:v>65.5</c:v>
                </c:pt>
                <c:pt idx="114">
                  <c:v>66.3</c:v>
                </c:pt>
                <c:pt idx="115">
                  <c:v>66.2</c:v>
                </c:pt>
                <c:pt idx="116">
                  <c:v>67.1</c:v>
                </c:pt>
                <c:pt idx="117">
                  <c:v>66.7</c:v>
                </c:pt>
                <c:pt idx="118">
                  <c:v>66.7</c:v>
                </c:pt>
                <c:pt idx="119">
                  <c:v>66.8</c:v>
                </c:pt>
                <c:pt idx="120">
                  <c:v>66.4</c:v>
                </c:pt>
                <c:pt idx="121">
                  <c:v>66.7</c:v>
                </c:pt>
                <c:pt idx="122">
                  <c:v>67.2</c:v>
                </c:pt>
                <c:pt idx="123">
                  <c:v>66.3</c:v>
                </c:pt>
                <c:pt idx="124">
                  <c:v>67.2</c:v>
                </c:pt>
                <c:pt idx="125">
                  <c:v>66.3</c:v>
                </c:pt>
                <c:pt idx="126">
                  <c:v>65.3</c:v>
                </c:pt>
                <c:pt idx="127">
                  <c:v>66.2</c:v>
                </c:pt>
                <c:pt idx="128">
                  <c:v>66.3</c:v>
                </c:pt>
                <c:pt idx="129">
                  <c:v>64.1</c:v>
                </c:pt>
                <c:pt idx="130">
                  <c:v>65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29774344"/>
        <c:axId val="66642505"/>
      </c:scatterChart>
      <c:val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42505"/>
        <c:crosses val="autoZero"/>
        <c:crossBetween val="midCat"/>
        <c:dispUnits/>
      </c:valAx>
      <c:valAx>
        <c:axId val="6664250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774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Data!$Q$397:$Q$527</c:f>
              <c:numCache>
                <c:ptCount val="131"/>
                <c:pt idx="0">
                  <c:v>57</c:v>
                </c:pt>
                <c:pt idx="1">
                  <c:v>57.5</c:v>
                </c:pt>
                <c:pt idx="2">
                  <c:v>56.9</c:v>
                </c:pt>
                <c:pt idx="3">
                  <c:v>53.5</c:v>
                </c:pt>
                <c:pt idx="4">
                  <c:v>56.4</c:v>
                </c:pt>
                <c:pt idx="5">
                  <c:v>55.9</c:v>
                </c:pt>
                <c:pt idx="6">
                  <c:v>58.4</c:v>
                </c:pt>
                <c:pt idx="7">
                  <c:v>56</c:v>
                </c:pt>
                <c:pt idx="8">
                  <c:v>60.1</c:v>
                </c:pt>
                <c:pt idx="9">
                  <c:v>58.4</c:v>
                </c:pt>
                <c:pt idx="10">
                  <c:v>58.5</c:v>
                </c:pt>
                <c:pt idx="11">
                  <c:v>54.4</c:v>
                </c:pt>
                <c:pt idx="12">
                  <c:v>54.9</c:v>
                </c:pt>
                <c:pt idx="13">
                  <c:v>52.4</c:v>
                </c:pt>
                <c:pt idx="14">
                  <c:v>56.4</c:v>
                </c:pt>
                <c:pt idx="15">
                  <c:v>52.4</c:v>
                </c:pt>
                <c:pt idx="16">
                  <c:v>53.1</c:v>
                </c:pt>
                <c:pt idx="17">
                  <c:v>48.9</c:v>
                </c:pt>
                <c:pt idx="18">
                  <c:v>52.4</c:v>
                </c:pt>
                <c:pt idx="19">
                  <c:v>53</c:v>
                </c:pt>
                <c:pt idx="20">
                  <c:v>60.9</c:v>
                </c:pt>
                <c:pt idx="21">
                  <c:v>60.4</c:v>
                </c:pt>
                <c:pt idx="22">
                  <c:v>61.4</c:v>
                </c:pt>
                <c:pt idx="23">
                  <c:v>59.9</c:v>
                </c:pt>
                <c:pt idx="24">
                  <c:v>62.4</c:v>
                </c:pt>
                <c:pt idx="25">
                  <c:v>62.4</c:v>
                </c:pt>
                <c:pt idx="26">
                  <c:v>61.9</c:v>
                </c:pt>
                <c:pt idx="27">
                  <c:v>61.4</c:v>
                </c:pt>
                <c:pt idx="28">
                  <c:v>57.8</c:v>
                </c:pt>
                <c:pt idx="29">
                  <c:v>60.8</c:v>
                </c:pt>
                <c:pt idx="30">
                  <c:v>57.9</c:v>
                </c:pt>
                <c:pt idx="31">
                  <c:v>60.9</c:v>
                </c:pt>
                <c:pt idx="32">
                  <c:v>58.9</c:v>
                </c:pt>
                <c:pt idx="33">
                  <c:v>65.2</c:v>
                </c:pt>
                <c:pt idx="34">
                  <c:v>66.8</c:v>
                </c:pt>
                <c:pt idx="35">
                  <c:v>76.9</c:v>
                </c:pt>
                <c:pt idx="36">
                  <c:v>75.9</c:v>
                </c:pt>
                <c:pt idx="37">
                  <c:v>77.9</c:v>
                </c:pt>
                <c:pt idx="38">
                  <c:v>75.9</c:v>
                </c:pt>
                <c:pt idx="39">
                  <c:v>76.9</c:v>
                </c:pt>
                <c:pt idx="40">
                  <c:v>77.8</c:v>
                </c:pt>
                <c:pt idx="41">
                  <c:v>86.8</c:v>
                </c:pt>
                <c:pt idx="42">
                  <c:v>79.8</c:v>
                </c:pt>
                <c:pt idx="43">
                  <c:v>76.9</c:v>
                </c:pt>
                <c:pt idx="44">
                  <c:v>80.9</c:v>
                </c:pt>
                <c:pt idx="45">
                  <c:v>84.9</c:v>
                </c:pt>
                <c:pt idx="46">
                  <c:v>83.9</c:v>
                </c:pt>
                <c:pt idx="47">
                  <c:v>83.9</c:v>
                </c:pt>
                <c:pt idx="48">
                  <c:v>84.9</c:v>
                </c:pt>
                <c:pt idx="49">
                  <c:v>89.4</c:v>
                </c:pt>
                <c:pt idx="50">
                  <c:v>87.9</c:v>
                </c:pt>
                <c:pt idx="51">
                  <c:v>78.4</c:v>
                </c:pt>
                <c:pt idx="52">
                  <c:v>90.6</c:v>
                </c:pt>
                <c:pt idx="53">
                  <c:v>90.9</c:v>
                </c:pt>
                <c:pt idx="54">
                  <c:v>88.4</c:v>
                </c:pt>
                <c:pt idx="55">
                  <c:v>91.8</c:v>
                </c:pt>
                <c:pt idx="56">
                  <c:v>92.4</c:v>
                </c:pt>
                <c:pt idx="57">
                  <c:v>87.4</c:v>
                </c:pt>
                <c:pt idx="58">
                  <c:v>93.3</c:v>
                </c:pt>
                <c:pt idx="59">
                  <c:v>99.3</c:v>
                </c:pt>
                <c:pt idx="60">
                  <c:v>100.3</c:v>
                </c:pt>
                <c:pt idx="61">
                  <c:v>92.4</c:v>
                </c:pt>
                <c:pt idx="62">
                  <c:v>94.9</c:v>
                </c:pt>
                <c:pt idx="63">
                  <c:v>97.2</c:v>
                </c:pt>
                <c:pt idx="64">
                  <c:v>97.7</c:v>
                </c:pt>
                <c:pt idx="65">
                  <c:v>94.8</c:v>
                </c:pt>
                <c:pt idx="66">
                  <c:v>88.4</c:v>
                </c:pt>
                <c:pt idx="67">
                  <c:v>85.4</c:v>
                </c:pt>
                <c:pt idx="68">
                  <c:v>83.4</c:v>
                </c:pt>
                <c:pt idx="69">
                  <c:v>83.9</c:v>
                </c:pt>
                <c:pt idx="70">
                  <c:v>90.9</c:v>
                </c:pt>
                <c:pt idx="71">
                  <c:v>93.4</c:v>
                </c:pt>
                <c:pt idx="72">
                  <c:v>93.3</c:v>
                </c:pt>
                <c:pt idx="73">
                  <c:v>93.4</c:v>
                </c:pt>
                <c:pt idx="74">
                  <c:v>91.9</c:v>
                </c:pt>
                <c:pt idx="75">
                  <c:v>94.8</c:v>
                </c:pt>
                <c:pt idx="76">
                  <c:v>91.3</c:v>
                </c:pt>
                <c:pt idx="77">
                  <c:v>81.8</c:v>
                </c:pt>
                <c:pt idx="78">
                  <c:v>83.7</c:v>
                </c:pt>
                <c:pt idx="79">
                  <c:v>83.4</c:v>
                </c:pt>
                <c:pt idx="80">
                  <c:v>87.4</c:v>
                </c:pt>
                <c:pt idx="81">
                  <c:v>85.2</c:v>
                </c:pt>
                <c:pt idx="82">
                  <c:v>101.3</c:v>
                </c:pt>
                <c:pt idx="83">
                  <c:v>94.1</c:v>
                </c:pt>
                <c:pt idx="84">
                  <c:v>95.7</c:v>
                </c:pt>
                <c:pt idx="85">
                  <c:v>88.9</c:v>
                </c:pt>
                <c:pt idx="86">
                  <c:v>85.4</c:v>
                </c:pt>
                <c:pt idx="87">
                  <c:v>81.7</c:v>
                </c:pt>
                <c:pt idx="88">
                  <c:v>83.9</c:v>
                </c:pt>
                <c:pt idx="89">
                  <c:v>81.8</c:v>
                </c:pt>
                <c:pt idx="90">
                  <c:v>83.1</c:v>
                </c:pt>
                <c:pt idx="91">
                  <c:v>82.3</c:v>
                </c:pt>
                <c:pt idx="92">
                  <c:v>85.8</c:v>
                </c:pt>
                <c:pt idx="93">
                  <c:v>85.5</c:v>
                </c:pt>
                <c:pt idx="94">
                  <c:v>89.3</c:v>
                </c:pt>
                <c:pt idx="95">
                  <c:v>89.4</c:v>
                </c:pt>
                <c:pt idx="96">
                  <c:v>90.3</c:v>
                </c:pt>
                <c:pt idx="97">
                  <c:v>84.3</c:v>
                </c:pt>
                <c:pt idx="98">
                  <c:v>83.9</c:v>
                </c:pt>
                <c:pt idx="99">
                  <c:v>81.4</c:v>
                </c:pt>
                <c:pt idx="100">
                  <c:v>84.9</c:v>
                </c:pt>
                <c:pt idx="101">
                  <c:v>81.9</c:v>
                </c:pt>
                <c:pt idx="102">
                  <c:v>84.4</c:v>
                </c:pt>
                <c:pt idx="103">
                  <c:v>82.3</c:v>
                </c:pt>
                <c:pt idx="104">
                  <c:v>83.9</c:v>
                </c:pt>
                <c:pt idx="105">
                  <c:v>82.9</c:v>
                </c:pt>
                <c:pt idx="106">
                  <c:v>89.8</c:v>
                </c:pt>
                <c:pt idx="107">
                  <c:v>90.6</c:v>
                </c:pt>
                <c:pt idx="108">
                  <c:v>91.9</c:v>
                </c:pt>
                <c:pt idx="109">
                  <c:v>87.4</c:v>
                </c:pt>
                <c:pt idx="110">
                  <c:v>92.8</c:v>
                </c:pt>
                <c:pt idx="111">
                  <c:v>92.7</c:v>
                </c:pt>
                <c:pt idx="112">
                  <c:v>95.4</c:v>
                </c:pt>
                <c:pt idx="113">
                  <c:v>93.9</c:v>
                </c:pt>
                <c:pt idx="114">
                  <c:v>95.7</c:v>
                </c:pt>
                <c:pt idx="115">
                  <c:v>90.7</c:v>
                </c:pt>
                <c:pt idx="116">
                  <c:v>88.2</c:v>
                </c:pt>
                <c:pt idx="117">
                  <c:v>83.8</c:v>
                </c:pt>
                <c:pt idx="118">
                  <c:v>83.3</c:v>
                </c:pt>
                <c:pt idx="119">
                  <c:v>77.4</c:v>
                </c:pt>
                <c:pt idx="120">
                  <c:v>90.3</c:v>
                </c:pt>
                <c:pt idx="121">
                  <c:v>67.9</c:v>
                </c:pt>
                <c:pt idx="122">
                  <c:v>69.8</c:v>
                </c:pt>
                <c:pt idx="123">
                  <c:v>68</c:v>
                </c:pt>
                <c:pt idx="124">
                  <c:v>72.9</c:v>
                </c:pt>
                <c:pt idx="125">
                  <c:v>73.6</c:v>
                </c:pt>
                <c:pt idx="126">
                  <c:v>69.8</c:v>
                </c:pt>
                <c:pt idx="127">
                  <c:v>73.4</c:v>
                </c:pt>
                <c:pt idx="128">
                  <c:v>72.1</c:v>
                </c:pt>
                <c:pt idx="129">
                  <c:v>68.4</c:v>
                </c:pt>
                <c:pt idx="130">
                  <c:v>78.4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62911634"/>
        <c:axId val="29333795"/>
      </c:scatterChart>
      <c:val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33795"/>
        <c:crosses val="autoZero"/>
        <c:crossBetween val="midCat"/>
        <c:dispUnits/>
      </c:valAx>
      <c:valAx>
        <c:axId val="293337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11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Data!$U$397:$U$527</c:f>
              <c:numCache>
                <c:ptCount val="131"/>
                <c:pt idx="0">
                  <c:v>255.236</c:v>
                </c:pt>
                <c:pt idx="1">
                  <c:v>334.147</c:v>
                </c:pt>
                <c:pt idx="2">
                  <c:v>273.048</c:v>
                </c:pt>
                <c:pt idx="3">
                  <c:v>255.6895</c:v>
                </c:pt>
                <c:pt idx="4">
                  <c:v>213.8328</c:v>
                </c:pt>
                <c:pt idx="5">
                  <c:v>238.482</c:v>
                </c:pt>
                <c:pt idx="6">
                  <c:v>212.52949999999998</c:v>
                </c:pt>
                <c:pt idx="7">
                  <c:v>186.56716666666662</c:v>
                </c:pt>
                <c:pt idx="8">
                  <c:v>186.85500000000002</c:v>
                </c:pt>
                <c:pt idx="9">
                  <c:v>580.9023333333333</c:v>
                </c:pt>
                <c:pt idx="10">
                  <c:v>607.4498333333333</c:v>
                </c:pt>
                <c:pt idx="11">
                  <c:v>590.2375000000001</c:v>
                </c:pt>
                <c:pt idx="12">
                  <c:v>870.5251666666667</c:v>
                </c:pt>
                <c:pt idx="13">
                  <c:v>853.3226666666668</c:v>
                </c:pt>
                <c:pt idx="14">
                  <c:v>888.62</c:v>
                </c:pt>
                <c:pt idx="15">
                  <c:v>451.40783333333326</c:v>
                </c:pt>
                <c:pt idx="16">
                  <c:v>451.6955</c:v>
                </c:pt>
                <c:pt idx="17">
                  <c:v>478.243</c:v>
                </c:pt>
                <c:pt idx="18">
                  <c:v>251.04049999999998</c:v>
                </c:pt>
                <c:pt idx="19">
                  <c:v>225.07816666666668</c:v>
                </c:pt>
                <c:pt idx="20">
                  <c:v>181.6158333333333</c:v>
                </c:pt>
                <c:pt idx="21">
                  <c:v>208.16316666666668</c:v>
                </c:pt>
                <c:pt idx="22">
                  <c:v>208.45583333333332</c:v>
                </c:pt>
                <c:pt idx="23">
                  <c:v>147.4935</c:v>
                </c:pt>
                <c:pt idx="24">
                  <c:v>147.78116666666665</c:v>
                </c:pt>
                <c:pt idx="25">
                  <c:v>191.82866666666666</c:v>
                </c:pt>
                <c:pt idx="26">
                  <c:v>192.12133333333335</c:v>
                </c:pt>
                <c:pt idx="27">
                  <c:v>183.659</c:v>
                </c:pt>
                <c:pt idx="28">
                  <c:v>201.4563333333333</c:v>
                </c:pt>
                <c:pt idx="29">
                  <c:v>210.50383333333332</c:v>
                </c:pt>
                <c:pt idx="30">
                  <c:v>184.54633333333334</c:v>
                </c:pt>
                <c:pt idx="31">
                  <c:v>219.83399999999997</c:v>
                </c:pt>
                <c:pt idx="32">
                  <c:v>202.6315</c:v>
                </c:pt>
                <c:pt idx="33">
                  <c:v>229.179</c:v>
                </c:pt>
                <c:pt idx="34">
                  <c:v>229.46666666666667</c:v>
                </c:pt>
                <c:pt idx="35">
                  <c:v>291.0043333333333</c:v>
                </c:pt>
                <c:pt idx="36">
                  <c:v>308.8018333333333</c:v>
                </c:pt>
                <c:pt idx="37">
                  <c:v>204.09916666666666</c:v>
                </c:pt>
                <c:pt idx="38">
                  <c:v>335.6368333333333</c:v>
                </c:pt>
                <c:pt idx="39">
                  <c:v>335.92449999999997</c:v>
                </c:pt>
                <c:pt idx="40">
                  <c:v>248.722</c:v>
                </c:pt>
                <c:pt idx="41">
                  <c:v>266.51950000000005</c:v>
                </c:pt>
                <c:pt idx="42">
                  <c:v>223.05716666666663</c:v>
                </c:pt>
                <c:pt idx="43">
                  <c:v>293.34499999999997</c:v>
                </c:pt>
                <c:pt idx="44">
                  <c:v>223.64233333333334</c:v>
                </c:pt>
                <c:pt idx="45">
                  <c:v>250.18983333333333</c:v>
                </c:pt>
                <c:pt idx="46">
                  <c:v>285.4775</c:v>
                </c:pt>
                <c:pt idx="47">
                  <c:v>259.5151666666667</c:v>
                </c:pt>
                <c:pt idx="48">
                  <c:v>268.56266666666664</c:v>
                </c:pt>
                <c:pt idx="49">
                  <c:v>303.85516666666666</c:v>
                </c:pt>
                <c:pt idx="50">
                  <c:v>269.143</c:v>
                </c:pt>
                <c:pt idx="51">
                  <c:v>173.18549999999996</c:v>
                </c:pt>
                <c:pt idx="52">
                  <c:v>330.983</c:v>
                </c:pt>
                <c:pt idx="53">
                  <c:v>226.2755</c:v>
                </c:pt>
                <c:pt idx="54">
                  <c:v>235.3131666666667</c:v>
                </c:pt>
                <c:pt idx="55">
                  <c:v>261.86066666666665</c:v>
                </c:pt>
                <c:pt idx="56">
                  <c:v>673.408</c:v>
                </c:pt>
                <c:pt idx="57">
                  <c:v>857.4458333333332</c:v>
                </c:pt>
                <c:pt idx="58">
                  <c:v>726.4834999999999</c:v>
                </c:pt>
                <c:pt idx="59">
                  <c:v>788.031</c:v>
                </c:pt>
                <c:pt idx="60">
                  <c:v>753.3285</c:v>
                </c:pt>
                <c:pt idx="61">
                  <c:v>753.6161666666667</c:v>
                </c:pt>
                <c:pt idx="62">
                  <c:v>255.15399999999997</c:v>
                </c:pt>
                <c:pt idx="63">
                  <c:v>159.20133333333334</c:v>
                </c:pt>
                <c:pt idx="64">
                  <c:v>115.74883333333332</c:v>
                </c:pt>
                <c:pt idx="65">
                  <c:v>264.7865</c:v>
                </c:pt>
                <c:pt idx="66">
                  <c:v>702.5741666666667</c:v>
                </c:pt>
                <c:pt idx="67">
                  <c:v>615.3716666666666</c:v>
                </c:pt>
                <c:pt idx="68">
                  <c:v>606.919</c:v>
                </c:pt>
                <c:pt idx="69">
                  <c:v>642.2068333333333</c:v>
                </c:pt>
                <c:pt idx="70">
                  <c:v>738.7444999999999</c:v>
                </c:pt>
                <c:pt idx="71">
                  <c:v>564.0419999999999</c:v>
                </c:pt>
                <c:pt idx="72">
                  <c:v>126.8345</c:v>
                </c:pt>
                <c:pt idx="73">
                  <c:v>162.12216666666666</c:v>
                </c:pt>
                <c:pt idx="74">
                  <c:v>249.9148333333333</c:v>
                </c:pt>
                <c:pt idx="75">
                  <c:v>162.71216666666666</c:v>
                </c:pt>
                <c:pt idx="76">
                  <c:v>163.00966666666667</c:v>
                </c:pt>
                <c:pt idx="77">
                  <c:v>189.54733333333334</c:v>
                </c:pt>
                <c:pt idx="78">
                  <c:v>198.59483333333336</c:v>
                </c:pt>
                <c:pt idx="79">
                  <c:v>216.39233333333334</c:v>
                </c:pt>
                <c:pt idx="80">
                  <c:v>225.43000000000004</c:v>
                </c:pt>
                <c:pt idx="81">
                  <c:v>267.5744</c:v>
                </c:pt>
                <c:pt idx="82">
                  <c:v>212.59275000000002</c:v>
                </c:pt>
                <c:pt idx="83">
                  <c:v>147.414</c:v>
                </c:pt>
                <c:pt idx="84">
                  <c:v>173.85666666666665</c:v>
                </c:pt>
                <c:pt idx="85">
                  <c:v>174.43200000000002</c:v>
                </c:pt>
                <c:pt idx="86">
                  <c:v>262.527</c:v>
                </c:pt>
                <c:pt idx="87">
                  <c:v>262.527</c:v>
                </c:pt>
                <c:pt idx="88">
                  <c:v>306.51575</c:v>
                </c:pt>
                <c:pt idx="89">
                  <c:v>858.19725</c:v>
                </c:pt>
                <c:pt idx="90">
                  <c:v>795.3772000000001</c:v>
                </c:pt>
                <c:pt idx="91">
                  <c:v>1121.2342</c:v>
                </c:pt>
                <c:pt idx="92">
                  <c:v>1142.5794</c:v>
                </c:pt>
                <c:pt idx="93">
                  <c:v>990.4736666666668</c:v>
                </c:pt>
                <c:pt idx="94">
                  <c:v>1100.872</c:v>
                </c:pt>
                <c:pt idx="95">
                  <c:v>723.229</c:v>
                </c:pt>
                <c:pt idx="96">
                  <c:v>1206.5741999999998</c:v>
                </c:pt>
                <c:pt idx="97">
                  <c:v>755.4194</c:v>
                </c:pt>
                <c:pt idx="98">
                  <c:v>745.2764</c:v>
                </c:pt>
                <c:pt idx="99">
                  <c:v>808.6333999999999</c:v>
                </c:pt>
                <c:pt idx="100">
                  <c:v>668.7766666666666</c:v>
                </c:pt>
                <c:pt idx="101">
                  <c:v>642.8191666666667</c:v>
                </c:pt>
                <c:pt idx="102">
                  <c:v>249.36666666666667</c:v>
                </c:pt>
                <c:pt idx="103">
                  <c:v>232.15916666666666</c:v>
                </c:pt>
                <c:pt idx="104">
                  <c:v>293.69683333333336</c:v>
                </c:pt>
                <c:pt idx="105">
                  <c:v>372.73949999999996</c:v>
                </c:pt>
                <c:pt idx="106">
                  <c:v>416.787</c:v>
                </c:pt>
                <c:pt idx="107">
                  <c:v>443.32466666666664</c:v>
                </c:pt>
                <c:pt idx="108">
                  <c:v>443.6123333333333</c:v>
                </c:pt>
                <c:pt idx="109">
                  <c:v>461.4098333333333</c:v>
                </c:pt>
                <c:pt idx="110">
                  <c:v>347.9571666666666</c:v>
                </c:pt>
                <c:pt idx="111">
                  <c:v>251.9948333333333</c:v>
                </c:pt>
                <c:pt idx="112">
                  <c:v>217.28249999999994</c:v>
                </c:pt>
                <c:pt idx="113">
                  <c:v>200.08</c:v>
                </c:pt>
                <c:pt idx="114">
                  <c:v>209.12750000000003</c:v>
                </c:pt>
                <c:pt idx="115">
                  <c:v>288.0218</c:v>
                </c:pt>
                <c:pt idx="116">
                  <c:v>351.3672</c:v>
                </c:pt>
                <c:pt idx="117">
                  <c:v>320.224</c:v>
                </c:pt>
                <c:pt idx="118">
                  <c:v>257.581</c:v>
                </c:pt>
                <c:pt idx="119">
                  <c:v>341.9262</c:v>
                </c:pt>
                <c:pt idx="120">
                  <c:v>258.2714</c:v>
                </c:pt>
                <c:pt idx="121">
                  <c:v>263.6706666666667</c:v>
                </c:pt>
                <c:pt idx="122">
                  <c:v>167.718</c:v>
                </c:pt>
                <c:pt idx="123">
                  <c:v>605.5058333333333</c:v>
                </c:pt>
                <c:pt idx="124">
                  <c:v>702.0483333333333</c:v>
                </c:pt>
                <c:pt idx="125">
                  <c:v>597.3458333333333</c:v>
                </c:pt>
                <c:pt idx="126">
                  <c:v>669.246</c:v>
                </c:pt>
                <c:pt idx="127">
                  <c:v>722.0912</c:v>
                </c:pt>
                <c:pt idx="128">
                  <c:v>753.9424</c:v>
                </c:pt>
                <c:pt idx="129">
                  <c:v>334.29920000000004</c:v>
                </c:pt>
                <c:pt idx="130">
                  <c:v>344.988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62677564"/>
        <c:axId val="27227165"/>
      </c:scatterChart>
      <c:valAx>
        <c:axId val="6267756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227165"/>
        <c:crosses val="autoZero"/>
        <c:crossBetween val="midCat"/>
        <c:dispUnits/>
      </c:valAx>
      <c:valAx>
        <c:axId val="2722716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677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Data!$X$397:$X$527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0.18500000000000003</c:v>
                </c:pt>
                <c:pt idx="31">
                  <c:v>0.37000000000000005</c:v>
                </c:pt>
                <c:pt idx="32">
                  <c:v>0.555</c:v>
                </c:pt>
                <c:pt idx="33">
                  <c:v>0.7400000000000001</c:v>
                </c:pt>
                <c:pt idx="34">
                  <c:v>0.9250000000000002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1.2950000000000002</c:v>
                </c:pt>
                <c:pt idx="65">
                  <c:v>1.2950000000000002</c:v>
                </c:pt>
                <c:pt idx="66">
                  <c:v>1.4800000000000002</c:v>
                </c:pt>
                <c:pt idx="67">
                  <c:v>1.6650000000000003</c:v>
                </c:pt>
                <c:pt idx="68">
                  <c:v>1.665</c:v>
                </c:pt>
                <c:pt idx="69">
                  <c:v>1.665</c:v>
                </c:pt>
                <c:pt idx="70">
                  <c:v>1.4800000000000002</c:v>
                </c:pt>
                <c:pt idx="71">
                  <c:v>1.4800000000000002</c:v>
                </c:pt>
                <c:pt idx="72">
                  <c:v>1.2950000000000002</c:v>
                </c:pt>
                <c:pt idx="73">
                  <c:v>1.2950000000000002</c:v>
                </c:pt>
                <c:pt idx="74">
                  <c:v>1.4800000000000002</c:v>
                </c:pt>
                <c:pt idx="75">
                  <c:v>1.6650000000000003</c:v>
                </c:pt>
                <c:pt idx="76">
                  <c:v>1.8500000000000003</c:v>
                </c:pt>
                <c:pt idx="77">
                  <c:v>2.0350000000000006</c:v>
                </c:pt>
                <c:pt idx="78">
                  <c:v>2.035</c:v>
                </c:pt>
                <c:pt idx="79">
                  <c:v>2.035</c:v>
                </c:pt>
                <c:pt idx="80">
                  <c:v>1.8499999999999999</c:v>
                </c:pt>
                <c:pt idx="81">
                  <c:v>1.665</c:v>
                </c:pt>
                <c:pt idx="82">
                  <c:v>1.4800000000000002</c:v>
                </c:pt>
                <c:pt idx="83">
                  <c:v>1.4800000000000002</c:v>
                </c:pt>
                <c:pt idx="84">
                  <c:v>1.6650000000000003</c:v>
                </c:pt>
                <c:pt idx="85">
                  <c:v>1.4800000000000002</c:v>
                </c:pt>
                <c:pt idx="86">
                  <c:v>1.4800000000000002</c:v>
                </c:pt>
                <c:pt idx="87">
                  <c:v>1.6650000000000003</c:v>
                </c:pt>
                <c:pt idx="88">
                  <c:v>1.665</c:v>
                </c:pt>
                <c:pt idx="89">
                  <c:v>1.4800000000000002</c:v>
                </c:pt>
                <c:pt idx="90">
                  <c:v>1.2950000000000002</c:v>
                </c:pt>
                <c:pt idx="91">
                  <c:v>1.2950000000000002</c:v>
                </c:pt>
                <c:pt idx="92">
                  <c:v>1.2950000000000002</c:v>
                </c:pt>
                <c:pt idx="93">
                  <c:v>1.11</c:v>
                </c:pt>
                <c:pt idx="94">
                  <c:v>1.11</c:v>
                </c:pt>
                <c:pt idx="95">
                  <c:v>1.2950000000000002</c:v>
                </c:pt>
                <c:pt idx="96">
                  <c:v>1.4800000000000002</c:v>
                </c:pt>
                <c:pt idx="97">
                  <c:v>1.6650000000000003</c:v>
                </c:pt>
                <c:pt idx="98">
                  <c:v>1.665</c:v>
                </c:pt>
                <c:pt idx="99">
                  <c:v>1.8500000000000003</c:v>
                </c:pt>
                <c:pt idx="100">
                  <c:v>2.035</c:v>
                </c:pt>
                <c:pt idx="101">
                  <c:v>2.0350000000000006</c:v>
                </c:pt>
                <c:pt idx="102">
                  <c:v>1.8500000000000003</c:v>
                </c:pt>
                <c:pt idx="103">
                  <c:v>1.8500000000000003</c:v>
                </c:pt>
                <c:pt idx="104">
                  <c:v>2.035</c:v>
                </c:pt>
                <c:pt idx="105">
                  <c:v>1.8500000000000003</c:v>
                </c:pt>
                <c:pt idx="106">
                  <c:v>1.665</c:v>
                </c:pt>
                <c:pt idx="107">
                  <c:v>1.6650000000000003</c:v>
                </c:pt>
                <c:pt idx="108">
                  <c:v>1.8500000000000003</c:v>
                </c:pt>
                <c:pt idx="109">
                  <c:v>1.8500000000000003</c:v>
                </c:pt>
                <c:pt idx="110">
                  <c:v>1.8500000000000003</c:v>
                </c:pt>
                <c:pt idx="111">
                  <c:v>2.0350000000000006</c:v>
                </c:pt>
                <c:pt idx="112">
                  <c:v>2.22</c:v>
                </c:pt>
                <c:pt idx="113">
                  <c:v>2.22</c:v>
                </c:pt>
                <c:pt idx="114">
                  <c:v>2.22</c:v>
                </c:pt>
                <c:pt idx="115">
                  <c:v>2.22</c:v>
                </c:pt>
                <c:pt idx="116">
                  <c:v>2.22</c:v>
                </c:pt>
                <c:pt idx="117">
                  <c:v>2.22</c:v>
                </c:pt>
                <c:pt idx="118">
                  <c:v>2.22</c:v>
                </c:pt>
                <c:pt idx="119">
                  <c:v>2.22</c:v>
                </c:pt>
                <c:pt idx="120">
                  <c:v>2.22</c:v>
                </c:pt>
                <c:pt idx="121">
                  <c:v>2.22</c:v>
                </c:pt>
                <c:pt idx="122">
                  <c:v>2.22</c:v>
                </c:pt>
                <c:pt idx="123">
                  <c:v>2.22</c:v>
                </c:pt>
                <c:pt idx="124">
                  <c:v>2.22</c:v>
                </c:pt>
                <c:pt idx="125">
                  <c:v>2.22</c:v>
                </c:pt>
                <c:pt idx="126">
                  <c:v>2.22</c:v>
                </c:pt>
                <c:pt idx="127">
                  <c:v>2.22</c:v>
                </c:pt>
                <c:pt idx="128">
                  <c:v>2.22</c:v>
                </c:pt>
                <c:pt idx="129">
                  <c:v>2.22</c:v>
                </c:pt>
                <c:pt idx="130">
                  <c:v>2.22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43717894"/>
        <c:axId val="57916727"/>
      </c:scatterChart>
      <c:valAx>
        <c:axId val="4371789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16727"/>
        <c:crosses val="autoZero"/>
        <c:crossBetween val="midCat"/>
        <c:dispUnits/>
        <c:majorUnit val="1"/>
      </c:valAx>
      <c:valAx>
        <c:axId val="5791672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17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Data!$R$397:$R$527</c:f>
              <c:numCache>
                <c:ptCount val="131"/>
                <c:pt idx="8">
                  <c:v>-4.68E-06</c:v>
                </c:pt>
                <c:pt idx="20">
                  <c:v>8.75E-06</c:v>
                </c:pt>
                <c:pt idx="26">
                  <c:v>0.000103</c:v>
                </c:pt>
                <c:pt idx="38">
                  <c:v>9.06E-05</c:v>
                </c:pt>
                <c:pt idx="50">
                  <c:v>4.74E-05</c:v>
                </c:pt>
                <c:pt idx="56">
                  <c:v>2.81E-05</c:v>
                </c:pt>
                <c:pt idx="62">
                  <c:v>2.59E-05</c:v>
                </c:pt>
                <c:pt idx="74">
                  <c:v>5.59E-05</c:v>
                </c:pt>
                <c:pt idx="80">
                  <c:v>2.26E-05</c:v>
                </c:pt>
                <c:pt idx="86">
                  <c:v>4.89E-05</c:v>
                </c:pt>
                <c:pt idx="98">
                  <c:v>4.47E-05</c:v>
                </c:pt>
                <c:pt idx="104">
                  <c:v>2.22E-05</c:v>
                </c:pt>
                <c:pt idx="110">
                  <c:v>2.49E-05</c:v>
                </c:pt>
                <c:pt idx="122">
                  <c:v>4.76E-05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51488496"/>
        <c:axId val="60743281"/>
      </c:scatterChart>
      <c:valAx>
        <c:axId val="51488496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0743281"/>
        <c:crosses val="autoZero"/>
        <c:crossBetween val="midCat"/>
        <c:dispUnits/>
        <c:majorUnit val="2E-05"/>
      </c:valAx>
      <c:valAx>
        <c:axId val="6074328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88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Data!$O$625:$O$766</c:f>
              <c:numCache>
                <c:ptCount val="142"/>
                <c:pt idx="0">
                  <c:v>31.5</c:v>
                </c:pt>
                <c:pt idx="1">
                  <c:v>31.5</c:v>
                </c:pt>
                <c:pt idx="2">
                  <c:v>30.8</c:v>
                </c:pt>
                <c:pt idx="3">
                  <c:v>30.4</c:v>
                </c:pt>
                <c:pt idx="4">
                  <c:v>30.1</c:v>
                </c:pt>
                <c:pt idx="5">
                  <c:v>29.9</c:v>
                </c:pt>
                <c:pt idx="6">
                  <c:v>29.8</c:v>
                </c:pt>
                <c:pt idx="7">
                  <c:v>29.4</c:v>
                </c:pt>
                <c:pt idx="8">
                  <c:v>29.3</c:v>
                </c:pt>
                <c:pt idx="9">
                  <c:v>29.1</c:v>
                </c:pt>
                <c:pt idx="10">
                  <c:v>29.4</c:v>
                </c:pt>
                <c:pt idx="11">
                  <c:v>29.4</c:v>
                </c:pt>
                <c:pt idx="12">
                  <c:v>29</c:v>
                </c:pt>
                <c:pt idx="13">
                  <c:v>28.9</c:v>
                </c:pt>
                <c:pt idx="14">
                  <c:v>28.5</c:v>
                </c:pt>
                <c:pt idx="15">
                  <c:v>28.7</c:v>
                </c:pt>
                <c:pt idx="16">
                  <c:v>28.2</c:v>
                </c:pt>
                <c:pt idx="17">
                  <c:v>28.2</c:v>
                </c:pt>
                <c:pt idx="18">
                  <c:v>28.2</c:v>
                </c:pt>
                <c:pt idx="19">
                  <c:v>28</c:v>
                </c:pt>
                <c:pt idx="20">
                  <c:v>28</c:v>
                </c:pt>
                <c:pt idx="21">
                  <c:v>27.7</c:v>
                </c:pt>
                <c:pt idx="22">
                  <c:v>27.6</c:v>
                </c:pt>
                <c:pt idx="23">
                  <c:v>27.4</c:v>
                </c:pt>
                <c:pt idx="24">
                  <c:v>27.2</c:v>
                </c:pt>
                <c:pt idx="25">
                  <c:v>26.9</c:v>
                </c:pt>
                <c:pt idx="26">
                  <c:v>26.8</c:v>
                </c:pt>
                <c:pt idx="27">
                  <c:v>26.6</c:v>
                </c:pt>
                <c:pt idx="28">
                  <c:v>26.5</c:v>
                </c:pt>
                <c:pt idx="29">
                  <c:v>26.8</c:v>
                </c:pt>
                <c:pt idx="30">
                  <c:v>26.2</c:v>
                </c:pt>
                <c:pt idx="31">
                  <c:v>26.3</c:v>
                </c:pt>
                <c:pt idx="32">
                  <c:v>25.9</c:v>
                </c:pt>
                <c:pt idx="33">
                  <c:v>26.1</c:v>
                </c:pt>
                <c:pt idx="34">
                  <c:v>26.2</c:v>
                </c:pt>
                <c:pt idx="35">
                  <c:v>25.9</c:v>
                </c:pt>
                <c:pt idx="36">
                  <c:v>25.5</c:v>
                </c:pt>
                <c:pt idx="37">
                  <c:v>25.3</c:v>
                </c:pt>
                <c:pt idx="38">
                  <c:v>25.1</c:v>
                </c:pt>
                <c:pt idx="39">
                  <c:v>25</c:v>
                </c:pt>
                <c:pt idx="40">
                  <c:v>24.9</c:v>
                </c:pt>
                <c:pt idx="41">
                  <c:v>24.8</c:v>
                </c:pt>
                <c:pt idx="42">
                  <c:v>24.5</c:v>
                </c:pt>
                <c:pt idx="43">
                  <c:v>24.4</c:v>
                </c:pt>
                <c:pt idx="44">
                  <c:v>24.3</c:v>
                </c:pt>
                <c:pt idx="45">
                  <c:v>24.2</c:v>
                </c:pt>
                <c:pt idx="46">
                  <c:v>24.1</c:v>
                </c:pt>
                <c:pt idx="47">
                  <c:v>24.1</c:v>
                </c:pt>
                <c:pt idx="48">
                  <c:v>24.2</c:v>
                </c:pt>
                <c:pt idx="49">
                  <c:v>23.8</c:v>
                </c:pt>
                <c:pt idx="50">
                  <c:v>23.7</c:v>
                </c:pt>
                <c:pt idx="51">
                  <c:v>23.3</c:v>
                </c:pt>
                <c:pt idx="52">
                  <c:v>23.1</c:v>
                </c:pt>
                <c:pt idx="53">
                  <c:v>22.7</c:v>
                </c:pt>
                <c:pt idx="54">
                  <c:v>23</c:v>
                </c:pt>
                <c:pt idx="55">
                  <c:v>22.7</c:v>
                </c:pt>
                <c:pt idx="56">
                  <c:v>22.8</c:v>
                </c:pt>
                <c:pt idx="57">
                  <c:v>22.5</c:v>
                </c:pt>
                <c:pt idx="58">
                  <c:v>22.4</c:v>
                </c:pt>
                <c:pt idx="59">
                  <c:v>22.2</c:v>
                </c:pt>
                <c:pt idx="60">
                  <c:v>22.1</c:v>
                </c:pt>
                <c:pt idx="61">
                  <c:v>22</c:v>
                </c:pt>
                <c:pt idx="62">
                  <c:v>21.9</c:v>
                </c:pt>
                <c:pt idx="63">
                  <c:v>22.1</c:v>
                </c:pt>
                <c:pt idx="64">
                  <c:v>21.6</c:v>
                </c:pt>
                <c:pt idx="65">
                  <c:v>21.5</c:v>
                </c:pt>
                <c:pt idx="66">
                  <c:v>21.4</c:v>
                </c:pt>
                <c:pt idx="67">
                  <c:v>21.2</c:v>
                </c:pt>
                <c:pt idx="68">
                  <c:v>20.9</c:v>
                </c:pt>
                <c:pt idx="69">
                  <c:v>20.8</c:v>
                </c:pt>
                <c:pt idx="70">
                  <c:v>20.7</c:v>
                </c:pt>
                <c:pt idx="71">
                  <c:v>20.5</c:v>
                </c:pt>
                <c:pt idx="72">
                  <c:v>20.1</c:v>
                </c:pt>
                <c:pt idx="73">
                  <c:v>20.3</c:v>
                </c:pt>
                <c:pt idx="74">
                  <c:v>20.5</c:v>
                </c:pt>
                <c:pt idx="75">
                  <c:v>20.3</c:v>
                </c:pt>
                <c:pt idx="76">
                  <c:v>20</c:v>
                </c:pt>
                <c:pt idx="77">
                  <c:v>20</c:v>
                </c:pt>
                <c:pt idx="78">
                  <c:v>19.9</c:v>
                </c:pt>
                <c:pt idx="79">
                  <c:v>19.5</c:v>
                </c:pt>
                <c:pt idx="80">
                  <c:v>19.4</c:v>
                </c:pt>
                <c:pt idx="81">
                  <c:v>19.1</c:v>
                </c:pt>
                <c:pt idx="82">
                  <c:v>19</c:v>
                </c:pt>
                <c:pt idx="83">
                  <c:v>19</c:v>
                </c:pt>
                <c:pt idx="84">
                  <c:v>18.8</c:v>
                </c:pt>
                <c:pt idx="85">
                  <c:v>18.5</c:v>
                </c:pt>
                <c:pt idx="86">
                  <c:v>18.6</c:v>
                </c:pt>
                <c:pt idx="87">
                  <c:v>18.4</c:v>
                </c:pt>
                <c:pt idx="88">
                  <c:v>18.8</c:v>
                </c:pt>
                <c:pt idx="89">
                  <c:v>18.7</c:v>
                </c:pt>
                <c:pt idx="90">
                  <c:v>18.2</c:v>
                </c:pt>
                <c:pt idx="91">
                  <c:v>17.7</c:v>
                </c:pt>
                <c:pt idx="92">
                  <c:v>18</c:v>
                </c:pt>
                <c:pt idx="93">
                  <c:v>18.3</c:v>
                </c:pt>
                <c:pt idx="94">
                  <c:v>18.3</c:v>
                </c:pt>
                <c:pt idx="95">
                  <c:v>18</c:v>
                </c:pt>
                <c:pt idx="96">
                  <c:v>17.9</c:v>
                </c:pt>
                <c:pt idx="97">
                  <c:v>17.4</c:v>
                </c:pt>
                <c:pt idx="98">
                  <c:v>17.5</c:v>
                </c:pt>
                <c:pt idx="99">
                  <c:v>17.4</c:v>
                </c:pt>
                <c:pt idx="100">
                  <c:v>17.1</c:v>
                </c:pt>
                <c:pt idx="101">
                  <c:v>16.8</c:v>
                </c:pt>
                <c:pt idx="102">
                  <c:v>16.7</c:v>
                </c:pt>
                <c:pt idx="103">
                  <c:v>16.7</c:v>
                </c:pt>
                <c:pt idx="104">
                  <c:v>16.5</c:v>
                </c:pt>
                <c:pt idx="105">
                  <c:v>16.3</c:v>
                </c:pt>
                <c:pt idx="106">
                  <c:v>16</c:v>
                </c:pt>
                <c:pt idx="107">
                  <c:v>15.9</c:v>
                </c:pt>
                <c:pt idx="108">
                  <c:v>15.7</c:v>
                </c:pt>
                <c:pt idx="109">
                  <c:v>15.3</c:v>
                </c:pt>
                <c:pt idx="110">
                  <c:v>15.2</c:v>
                </c:pt>
                <c:pt idx="111">
                  <c:v>15.3</c:v>
                </c:pt>
                <c:pt idx="112">
                  <c:v>15</c:v>
                </c:pt>
                <c:pt idx="113">
                  <c:v>15</c:v>
                </c:pt>
                <c:pt idx="114">
                  <c:v>14.9</c:v>
                </c:pt>
                <c:pt idx="115">
                  <c:v>14.7</c:v>
                </c:pt>
                <c:pt idx="116">
                  <c:v>14.3</c:v>
                </c:pt>
                <c:pt idx="117">
                  <c:v>14.5</c:v>
                </c:pt>
                <c:pt idx="118">
                  <c:v>15.8</c:v>
                </c:pt>
                <c:pt idx="119">
                  <c:v>16.4</c:v>
                </c:pt>
                <c:pt idx="120">
                  <c:v>16.4</c:v>
                </c:pt>
                <c:pt idx="121">
                  <c:v>16.5</c:v>
                </c:pt>
                <c:pt idx="122">
                  <c:v>16.6</c:v>
                </c:pt>
                <c:pt idx="123">
                  <c:v>16.4</c:v>
                </c:pt>
                <c:pt idx="124">
                  <c:v>16.3</c:v>
                </c:pt>
                <c:pt idx="125">
                  <c:v>16.2</c:v>
                </c:pt>
                <c:pt idx="126">
                  <c:v>16.2</c:v>
                </c:pt>
                <c:pt idx="127">
                  <c:v>15.9</c:v>
                </c:pt>
                <c:pt idx="128">
                  <c:v>16</c:v>
                </c:pt>
                <c:pt idx="129">
                  <c:v>16.2</c:v>
                </c:pt>
                <c:pt idx="130">
                  <c:v>16.3</c:v>
                </c:pt>
                <c:pt idx="131">
                  <c:v>16.3</c:v>
                </c:pt>
                <c:pt idx="132">
                  <c:v>15.9</c:v>
                </c:pt>
                <c:pt idx="133">
                  <c:v>15.6</c:v>
                </c:pt>
                <c:pt idx="134">
                  <c:v>15.4</c:v>
                </c:pt>
                <c:pt idx="135">
                  <c:v>15.6</c:v>
                </c:pt>
                <c:pt idx="136">
                  <c:v>15.5</c:v>
                </c:pt>
                <c:pt idx="137">
                  <c:v>15.9</c:v>
                </c:pt>
                <c:pt idx="138">
                  <c:v>16</c:v>
                </c:pt>
                <c:pt idx="139">
                  <c:v>15.9</c:v>
                </c:pt>
                <c:pt idx="140">
                  <c:v>16</c:v>
                </c:pt>
                <c:pt idx="141">
                  <c:v>15.9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9818618"/>
        <c:axId val="21258699"/>
      </c:scatterChart>
      <c:val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258699"/>
        <c:crosses val="autoZero"/>
        <c:crossBetween val="midCat"/>
        <c:dispUnits/>
      </c:valAx>
      <c:valAx>
        <c:axId val="2125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18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Data!$P$625:$P$766</c:f>
              <c:numCache>
                <c:ptCount val="142"/>
                <c:pt idx="0">
                  <c:v>59.3</c:v>
                </c:pt>
                <c:pt idx="1">
                  <c:v>58.9</c:v>
                </c:pt>
                <c:pt idx="2">
                  <c:v>59.3</c:v>
                </c:pt>
                <c:pt idx="3">
                  <c:v>59.2</c:v>
                </c:pt>
                <c:pt idx="4">
                  <c:v>60.1</c:v>
                </c:pt>
                <c:pt idx="5">
                  <c:v>61.2</c:v>
                </c:pt>
                <c:pt idx="6">
                  <c:v>61</c:v>
                </c:pt>
                <c:pt idx="7">
                  <c:v>62</c:v>
                </c:pt>
                <c:pt idx="8">
                  <c:v>62.7</c:v>
                </c:pt>
                <c:pt idx="9">
                  <c:v>63.6</c:v>
                </c:pt>
                <c:pt idx="10">
                  <c:v>63.1</c:v>
                </c:pt>
                <c:pt idx="11">
                  <c:v>62.7</c:v>
                </c:pt>
                <c:pt idx="12">
                  <c:v>61.8</c:v>
                </c:pt>
                <c:pt idx="13">
                  <c:v>62.3</c:v>
                </c:pt>
                <c:pt idx="14">
                  <c:v>62.7</c:v>
                </c:pt>
                <c:pt idx="15">
                  <c:v>62.5</c:v>
                </c:pt>
                <c:pt idx="16">
                  <c:v>63.5</c:v>
                </c:pt>
                <c:pt idx="17">
                  <c:v>63.7</c:v>
                </c:pt>
                <c:pt idx="18">
                  <c:v>63.8</c:v>
                </c:pt>
                <c:pt idx="19">
                  <c:v>64.1</c:v>
                </c:pt>
                <c:pt idx="20">
                  <c:v>63.7</c:v>
                </c:pt>
                <c:pt idx="21">
                  <c:v>64.4</c:v>
                </c:pt>
                <c:pt idx="22">
                  <c:v>64.9</c:v>
                </c:pt>
                <c:pt idx="23">
                  <c:v>65.8</c:v>
                </c:pt>
                <c:pt idx="24">
                  <c:v>65.7</c:v>
                </c:pt>
                <c:pt idx="25">
                  <c:v>67.1</c:v>
                </c:pt>
                <c:pt idx="26">
                  <c:v>67.6</c:v>
                </c:pt>
                <c:pt idx="27">
                  <c:v>67.5</c:v>
                </c:pt>
                <c:pt idx="28">
                  <c:v>68</c:v>
                </c:pt>
                <c:pt idx="29">
                  <c:v>66.9</c:v>
                </c:pt>
                <c:pt idx="30">
                  <c:v>67.7</c:v>
                </c:pt>
                <c:pt idx="31">
                  <c:v>68.3</c:v>
                </c:pt>
                <c:pt idx="32">
                  <c:v>69.8</c:v>
                </c:pt>
                <c:pt idx="33">
                  <c:v>69.8</c:v>
                </c:pt>
                <c:pt idx="34">
                  <c:v>68.3</c:v>
                </c:pt>
                <c:pt idx="35">
                  <c:v>69.2</c:v>
                </c:pt>
                <c:pt idx="36">
                  <c:v>70.4</c:v>
                </c:pt>
                <c:pt idx="37">
                  <c:v>70.4</c:v>
                </c:pt>
                <c:pt idx="38">
                  <c:v>71.2</c:v>
                </c:pt>
                <c:pt idx="39">
                  <c:v>70.8</c:v>
                </c:pt>
                <c:pt idx="40">
                  <c:v>71</c:v>
                </c:pt>
                <c:pt idx="41">
                  <c:v>71.7</c:v>
                </c:pt>
                <c:pt idx="42">
                  <c:v>72</c:v>
                </c:pt>
                <c:pt idx="43">
                  <c:v>72.8</c:v>
                </c:pt>
                <c:pt idx="44">
                  <c:v>73.1</c:v>
                </c:pt>
                <c:pt idx="45">
                  <c:v>73.4</c:v>
                </c:pt>
                <c:pt idx="46">
                  <c:v>72.7</c:v>
                </c:pt>
                <c:pt idx="47">
                  <c:v>73.9</c:v>
                </c:pt>
                <c:pt idx="48">
                  <c:v>73.3</c:v>
                </c:pt>
                <c:pt idx="49">
                  <c:v>74.1</c:v>
                </c:pt>
                <c:pt idx="50">
                  <c:v>74.5</c:v>
                </c:pt>
                <c:pt idx="51">
                  <c:v>75.7</c:v>
                </c:pt>
                <c:pt idx="52">
                  <c:v>77.7</c:v>
                </c:pt>
                <c:pt idx="53">
                  <c:v>78</c:v>
                </c:pt>
                <c:pt idx="54">
                  <c:v>77.5</c:v>
                </c:pt>
                <c:pt idx="55">
                  <c:v>77.5</c:v>
                </c:pt>
                <c:pt idx="56">
                  <c:v>76.7</c:v>
                </c:pt>
                <c:pt idx="57">
                  <c:v>76.8</c:v>
                </c:pt>
                <c:pt idx="58">
                  <c:v>79</c:v>
                </c:pt>
                <c:pt idx="59">
                  <c:v>79.9</c:v>
                </c:pt>
                <c:pt idx="60">
                  <c:v>78.1</c:v>
                </c:pt>
                <c:pt idx="61">
                  <c:v>79.7</c:v>
                </c:pt>
                <c:pt idx="62">
                  <c:v>77.9</c:v>
                </c:pt>
                <c:pt idx="63">
                  <c:v>80.4</c:v>
                </c:pt>
                <c:pt idx="64">
                  <c:v>80.8</c:v>
                </c:pt>
                <c:pt idx="65">
                  <c:v>81.9</c:v>
                </c:pt>
                <c:pt idx="66">
                  <c:v>81.7</c:v>
                </c:pt>
                <c:pt idx="67">
                  <c:v>80.9</c:v>
                </c:pt>
                <c:pt idx="68">
                  <c:v>82</c:v>
                </c:pt>
                <c:pt idx="69">
                  <c:v>81.1</c:v>
                </c:pt>
                <c:pt idx="70">
                  <c:v>79.5</c:v>
                </c:pt>
                <c:pt idx="71">
                  <c:v>80.6</c:v>
                </c:pt>
                <c:pt idx="72">
                  <c:v>85.3</c:v>
                </c:pt>
                <c:pt idx="73">
                  <c:v>81.2</c:v>
                </c:pt>
                <c:pt idx="74">
                  <c:v>81.7</c:v>
                </c:pt>
                <c:pt idx="75">
                  <c:v>80.3</c:v>
                </c:pt>
                <c:pt idx="76">
                  <c:v>81.3</c:v>
                </c:pt>
                <c:pt idx="77">
                  <c:v>80.1</c:v>
                </c:pt>
                <c:pt idx="78">
                  <c:v>80.4</c:v>
                </c:pt>
                <c:pt idx="79">
                  <c:v>81.9</c:v>
                </c:pt>
                <c:pt idx="80">
                  <c:v>82</c:v>
                </c:pt>
                <c:pt idx="81">
                  <c:v>81.5</c:v>
                </c:pt>
                <c:pt idx="82">
                  <c:v>81.8</c:v>
                </c:pt>
                <c:pt idx="83">
                  <c:v>79.8</c:v>
                </c:pt>
                <c:pt idx="84">
                  <c:v>78.7</c:v>
                </c:pt>
                <c:pt idx="85">
                  <c:v>80.4</c:v>
                </c:pt>
                <c:pt idx="86">
                  <c:v>80.8</c:v>
                </c:pt>
                <c:pt idx="87">
                  <c:v>80</c:v>
                </c:pt>
                <c:pt idx="88">
                  <c:v>76.8</c:v>
                </c:pt>
                <c:pt idx="89">
                  <c:v>75.1</c:v>
                </c:pt>
                <c:pt idx="90">
                  <c:v>79.2</c:v>
                </c:pt>
                <c:pt idx="91">
                  <c:v>83.5</c:v>
                </c:pt>
                <c:pt idx="92">
                  <c:v>77.6</c:v>
                </c:pt>
                <c:pt idx="93">
                  <c:v>73</c:v>
                </c:pt>
                <c:pt idx="94">
                  <c:v>73.6</c:v>
                </c:pt>
                <c:pt idx="95">
                  <c:v>74.3</c:v>
                </c:pt>
                <c:pt idx="96">
                  <c:v>75.1</c:v>
                </c:pt>
                <c:pt idx="97">
                  <c:v>78.1</c:v>
                </c:pt>
                <c:pt idx="98">
                  <c:v>77.3</c:v>
                </c:pt>
                <c:pt idx="99">
                  <c:v>76.8</c:v>
                </c:pt>
                <c:pt idx="100">
                  <c:v>77.3</c:v>
                </c:pt>
                <c:pt idx="101">
                  <c:v>77.7</c:v>
                </c:pt>
                <c:pt idx="102">
                  <c:v>78.5</c:v>
                </c:pt>
                <c:pt idx="103">
                  <c:v>78.5</c:v>
                </c:pt>
                <c:pt idx="104">
                  <c:v>78.9</c:v>
                </c:pt>
                <c:pt idx="105">
                  <c:v>79.6</c:v>
                </c:pt>
                <c:pt idx="106">
                  <c:v>80.3</c:v>
                </c:pt>
                <c:pt idx="107">
                  <c:v>79.6</c:v>
                </c:pt>
                <c:pt idx="108">
                  <c:v>79</c:v>
                </c:pt>
                <c:pt idx="109">
                  <c:v>79</c:v>
                </c:pt>
                <c:pt idx="110">
                  <c:v>80.1</c:v>
                </c:pt>
                <c:pt idx="111">
                  <c:v>80.8</c:v>
                </c:pt>
                <c:pt idx="112">
                  <c:v>80.8</c:v>
                </c:pt>
                <c:pt idx="113">
                  <c:v>78.3</c:v>
                </c:pt>
                <c:pt idx="114">
                  <c:v>79</c:v>
                </c:pt>
                <c:pt idx="115">
                  <c:v>76.7</c:v>
                </c:pt>
                <c:pt idx="116">
                  <c:v>76</c:v>
                </c:pt>
                <c:pt idx="117">
                  <c:v>69.9</c:v>
                </c:pt>
                <c:pt idx="118">
                  <c:v>41.3</c:v>
                </c:pt>
                <c:pt idx="119">
                  <c:v>30.5</c:v>
                </c:pt>
                <c:pt idx="120">
                  <c:v>27.7</c:v>
                </c:pt>
                <c:pt idx="121">
                  <c:v>19.8</c:v>
                </c:pt>
                <c:pt idx="122">
                  <c:v>17.7</c:v>
                </c:pt>
                <c:pt idx="123">
                  <c:v>17.1</c:v>
                </c:pt>
                <c:pt idx="124">
                  <c:v>16.5</c:v>
                </c:pt>
                <c:pt idx="125">
                  <c:v>16.2</c:v>
                </c:pt>
                <c:pt idx="126">
                  <c:v>15.9</c:v>
                </c:pt>
                <c:pt idx="127">
                  <c:v>15.9</c:v>
                </c:pt>
                <c:pt idx="128">
                  <c:v>15.8</c:v>
                </c:pt>
                <c:pt idx="129">
                  <c:v>15.9</c:v>
                </c:pt>
                <c:pt idx="130">
                  <c:v>15.9</c:v>
                </c:pt>
                <c:pt idx="131">
                  <c:v>15.7</c:v>
                </c:pt>
                <c:pt idx="132">
                  <c:v>15.4</c:v>
                </c:pt>
                <c:pt idx="133">
                  <c:v>15.3</c:v>
                </c:pt>
                <c:pt idx="134">
                  <c:v>16.8</c:v>
                </c:pt>
                <c:pt idx="135">
                  <c:v>18</c:v>
                </c:pt>
                <c:pt idx="136">
                  <c:v>18.4</c:v>
                </c:pt>
                <c:pt idx="137">
                  <c:v>21</c:v>
                </c:pt>
                <c:pt idx="138">
                  <c:v>19.1</c:v>
                </c:pt>
                <c:pt idx="139">
                  <c:v>19.5</c:v>
                </c:pt>
                <c:pt idx="140">
                  <c:v>18.8</c:v>
                </c:pt>
                <c:pt idx="141">
                  <c:v>19.7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57110564"/>
        <c:axId val="44233029"/>
      </c:scatterChart>
      <c:valAx>
        <c:axId val="571105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33029"/>
        <c:crosses val="autoZero"/>
        <c:crossBetween val="midCat"/>
        <c:dispUnits/>
      </c:val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10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Data!$Q$625:$Q$766</c:f>
              <c:numCache>
                <c:ptCount val="142"/>
                <c:pt idx="0">
                  <c:v>85.9</c:v>
                </c:pt>
                <c:pt idx="1">
                  <c:v>86.9</c:v>
                </c:pt>
                <c:pt idx="2">
                  <c:v>84.9</c:v>
                </c:pt>
                <c:pt idx="3">
                  <c:v>81.4</c:v>
                </c:pt>
                <c:pt idx="4">
                  <c:v>85.4</c:v>
                </c:pt>
                <c:pt idx="5">
                  <c:v>91.8</c:v>
                </c:pt>
                <c:pt idx="6">
                  <c:v>90.2</c:v>
                </c:pt>
                <c:pt idx="7">
                  <c:v>89.9</c:v>
                </c:pt>
                <c:pt idx="8">
                  <c:v>86.4</c:v>
                </c:pt>
                <c:pt idx="9">
                  <c:v>85.3</c:v>
                </c:pt>
                <c:pt idx="10">
                  <c:v>84.9</c:v>
                </c:pt>
                <c:pt idx="11">
                  <c:v>88.8</c:v>
                </c:pt>
                <c:pt idx="12">
                  <c:v>91.4</c:v>
                </c:pt>
                <c:pt idx="13">
                  <c:v>93.3</c:v>
                </c:pt>
                <c:pt idx="14">
                  <c:v>93.8</c:v>
                </c:pt>
                <c:pt idx="15">
                  <c:v>96.8</c:v>
                </c:pt>
                <c:pt idx="16">
                  <c:v>91.8</c:v>
                </c:pt>
                <c:pt idx="17">
                  <c:v>91.9</c:v>
                </c:pt>
                <c:pt idx="18">
                  <c:v>96.4</c:v>
                </c:pt>
                <c:pt idx="19">
                  <c:v>97.2</c:v>
                </c:pt>
                <c:pt idx="20">
                  <c:v>96.7</c:v>
                </c:pt>
                <c:pt idx="21">
                  <c:v>96.8</c:v>
                </c:pt>
                <c:pt idx="22">
                  <c:v>97.4</c:v>
                </c:pt>
                <c:pt idx="23">
                  <c:v>96.9</c:v>
                </c:pt>
                <c:pt idx="24">
                  <c:v>95.6</c:v>
                </c:pt>
                <c:pt idx="25">
                  <c:v>94.8</c:v>
                </c:pt>
                <c:pt idx="26">
                  <c:v>94.4</c:v>
                </c:pt>
                <c:pt idx="27">
                  <c:v>95.3</c:v>
                </c:pt>
                <c:pt idx="28">
                  <c:v>93.8</c:v>
                </c:pt>
                <c:pt idx="29">
                  <c:v>93.6</c:v>
                </c:pt>
                <c:pt idx="30">
                  <c:v>95.4</c:v>
                </c:pt>
                <c:pt idx="31">
                  <c:v>97.4</c:v>
                </c:pt>
                <c:pt idx="32">
                  <c:v>92.4</c:v>
                </c:pt>
                <c:pt idx="33">
                  <c:v>93.4</c:v>
                </c:pt>
                <c:pt idx="34">
                  <c:v>94.4</c:v>
                </c:pt>
                <c:pt idx="35">
                  <c:v>96.3</c:v>
                </c:pt>
                <c:pt idx="36">
                  <c:v>96.7</c:v>
                </c:pt>
                <c:pt idx="37">
                  <c:v>95.9</c:v>
                </c:pt>
                <c:pt idx="38">
                  <c:v>92.2</c:v>
                </c:pt>
                <c:pt idx="39">
                  <c:v>93.4</c:v>
                </c:pt>
                <c:pt idx="40">
                  <c:v>94.7</c:v>
                </c:pt>
                <c:pt idx="41">
                  <c:v>95.4</c:v>
                </c:pt>
                <c:pt idx="42">
                  <c:v>94.4</c:v>
                </c:pt>
                <c:pt idx="43">
                  <c:v>95.6</c:v>
                </c:pt>
                <c:pt idx="44">
                  <c:v>95.2</c:v>
                </c:pt>
                <c:pt idx="45">
                  <c:v>96.3</c:v>
                </c:pt>
                <c:pt idx="46">
                  <c:v>93.8</c:v>
                </c:pt>
                <c:pt idx="47">
                  <c:v>95.7</c:v>
                </c:pt>
                <c:pt idx="48">
                  <c:v>107.4</c:v>
                </c:pt>
                <c:pt idx="49">
                  <c:v>97.7</c:v>
                </c:pt>
                <c:pt idx="50">
                  <c:v>96.7</c:v>
                </c:pt>
                <c:pt idx="51">
                  <c:v>97.4</c:v>
                </c:pt>
                <c:pt idx="52">
                  <c:v>96.9</c:v>
                </c:pt>
                <c:pt idx="53">
                  <c:v>95.7</c:v>
                </c:pt>
                <c:pt idx="54">
                  <c:v>93.6</c:v>
                </c:pt>
                <c:pt idx="55">
                  <c:v>95.7</c:v>
                </c:pt>
                <c:pt idx="56">
                  <c:v>96.1</c:v>
                </c:pt>
                <c:pt idx="57">
                  <c:v>95.1</c:v>
                </c:pt>
                <c:pt idx="58">
                  <c:v>93.6</c:v>
                </c:pt>
                <c:pt idx="59">
                  <c:v>94.2</c:v>
                </c:pt>
                <c:pt idx="60">
                  <c:v>92.7</c:v>
                </c:pt>
                <c:pt idx="61">
                  <c:v>94.4</c:v>
                </c:pt>
                <c:pt idx="62">
                  <c:v>92.9</c:v>
                </c:pt>
                <c:pt idx="63">
                  <c:v>94.6</c:v>
                </c:pt>
                <c:pt idx="64">
                  <c:v>96.3</c:v>
                </c:pt>
                <c:pt idx="65">
                  <c:v>98.3</c:v>
                </c:pt>
                <c:pt idx="66">
                  <c:v>96.8</c:v>
                </c:pt>
                <c:pt idx="67">
                  <c:v>98.9</c:v>
                </c:pt>
                <c:pt idx="68">
                  <c:v>97.6</c:v>
                </c:pt>
                <c:pt idx="69">
                  <c:v>98.6</c:v>
                </c:pt>
                <c:pt idx="70">
                  <c:v>97.4</c:v>
                </c:pt>
                <c:pt idx="71">
                  <c:v>96.3</c:v>
                </c:pt>
                <c:pt idx="72">
                  <c:v>96.3</c:v>
                </c:pt>
                <c:pt idx="73">
                  <c:v>97.3</c:v>
                </c:pt>
                <c:pt idx="74">
                  <c:v>95.9</c:v>
                </c:pt>
                <c:pt idx="75">
                  <c:v>97.4</c:v>
                </c:pt>
                <c:pt idx="76">
                  <c:v>96.8</c:v>
                </c:pt>
                <c:pt idx="77">
                  <c:v>99.3</c:v>
                </c:pt>
                <c:pt idx="78">
                  <c:v>98.1</c:v>
                </c:pt>
                <c:pt idx="79">
                  <c:v>99.8</c:v>
                </c:pt>
                <c:pt idx="80">
                  <c:v>98.8</c:v>
                </c:pt>
                <c:pt idx="81">
                  <c:v>99.7</c:v>
                </c:pt>
                <c:pt idx="82">
                  <c:v>97.6</c:v>
                </c:pt>
                <c:pt idx="83">
                  <c:v>97.6</c:v>
                </c:pt>
                <c:pt idx="84">
                  <c:v>96.2</c:v>
                </c:pt>
                <c:pt idx="85">
                  <c:v>95.2</c:v>
                </c:pt>
                <c:pt idx="86">
                  <c:v>95.3</c:v>
                </c:pt>
                <c:pt idx="87">
                  <c:v>96.2</c:v>
                </c:pt>
                <c:pt idx="88">
                  <c:v>93.7</c:v>
                </c:pt>
                <c:pt idx="89">
                  <c:v>94.3</c:v>
                </c:pt>
                <c:pt idx="90">
                  <c:v>93.8</c:v>
                </c:pt>
                <c:pt idx="91">
                  <c:v>93.9</c:v>
                </c:pt>
                <c:pt idx="92">
                  <c:v>91.2</c:v>
                </c:pt>
                <c:pt idx="93">
                  <c:v>93.6</c:v>
                </c:pt>
                <c:pt idx="94">
                  <c:v>91.4</c:v>
                </c:pt>
                <c:pt idx="95">
                  <c:v>90.9</c:v>
                </c:pt>
                <c:pt idx="96">
                  <c:v>83.8</c:v>
                </c:pt>
                <c:pt idx="97">
                  <c:v>80.8</c:v>
                </c:pt>
                <c:pt idx="98">
                  <c:v>86.6</c:v>
                </c:pt>
                <c:pt idx="99">
                  <c:v>88.8</c:v>
                </c:pt>
                <c:pt idx="100">
                  <c:v>79.4</c:v>
                </c:pt>
                <c:pt idx="101">
                  <c:v>88.4</c:v>
                </c:pt>
                <c:pt idx="102">
                  <c:v>97.2</c:v>
                </c:pt>
                <c:pt idx="103">
                  <c:v>90.9</c:v>
                </c:pt>
                <c:pt idx="104">
                  <c:v>88.8</c:v>
                </c:pt>
                <c:pt idx="105">
                  <c:v>85.9</c:v>
                </c:pt>
                <c:pt idx="106">
                  <c:v>83.9</c:v>
                </c:pt>
                <c:pt idx="107">
                  <c:v>86.3</c:v>
                </c:pt>
                <c:pt idx="108">
                  <c:v>83.8</c:v>
                </c:pt>
                <c:pt idx="109">
                  <c:v>79.4</c:v>
                </c:pt>
                <c:pt idx="110">
                  <c:v>76.4</c:v>
                </c:pt>
                <c:pt idx="111">
                  <c:v>75.6</c:v>
                </c:pt>
                <c:pt idx="112">
                  <c:v>73.3</c:v>
                </c:pt>
                <c:pt idx="113">
                  <c:v>74.8</c:v>
                </c:pt>
                <c:pt idx="114">
                  <c:v>73.9</c:v>
                </c:pt>
                <c:pt idx="115">
                  <c:v>74.8</c:v>
                </c:pt>
                <c:pt idx="116">
                  <c:v>74.2</c:v>
                </c:pt>
                <c:pt idx="117">
                  <c:v>70.4</c:v>
                </c:pt>
                <c:pt idx="118">
                  <c:v>71.2</c:v>
                </c:pt>
                <c:pt idx="119">
                  <c:v>71.4</c:v>
                </c:pt>
                <c:pt idx="120">
                  <c:v>75.9</c:v>
                </c:pt>
                <c:pt idx="121">
                  <c:v>73.9</c:v>
                </c:pt>
                <c:pt idx="122">
                  <c:v>72.7</c:v>
                </c:pt>
                <c:pt idx="123">
                  <c:v>67.8</c:v>
                </c:pt>
                <c:pt idx="124">
                  <c:v>67.4</c:v>
                </c:pt>
                <c:pt idx="125">
                  <c:v>63.4</c:v>
                </c:pt>
                <c:pt idx="126">
                  <c:v>63.9</c:v>
                </c:pt>
                <c:pt idx="127">
                  <c:v>62.4</c:v>
                </c:pt>
                <c:pt idx="128">
                  <c:v>64.2</c:v>
                </c:pt>
                <c:pt idx="129">
                  <c:v>63</c:v>
                </c:pt>
                <c:pt idx="130">
                  <c:v>68.4</c:v>
                </c:pt>
                <c:pt idx="131">
                  <c:v>63.9</c:v>
                </c:pt>
                <c:pt idx="132">
                  <c:v>66.7</c:v>
                </c:pt>
                <c:pt idx="133">
                  <c:v>67.3</c:v>
                </c:pt>
                <c:pt idx="134">
                  <c:v>66.4</c:v>
                </c:pt>
                <c:pt idx="135">
                  <c:v>63.9</c:v>
                </c:pt>
                <c:pt idx="136">
                  <c:v>65.2</c:v>
                </c:pt>
                <c:pt idx="137">
                  <c:v>63.7</c:v>
                </c:pt>
                <c:pt idx="138">
                  <c:v>63.9</c:v>
                </c:pt>
                <c:pt idx="139">
                  <c:v>62.9</c:v>
                </c:pt>
                <c:pt idx="140">
                  <c:v>64.6</c:v>
                </c:pt>
                <c:pt idx="141">
                  <c:v>62.9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62552942"/>
        <c:axId val="26105567"/>
      </c:scatterChart>
      <c:val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05567"/>
        <c:crosses val="autoZero"/>
        <c:crossBetween val="midCat"/>
        <c:dispUnits/>
      </c:valAx>
      <c:valAx>
        <c:axId val="2610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52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Data!$U$625:$U$766</c:f>
              <c:numCache>
                <c:ptCount val="142"/>
                <c:pt idx="0">
                  <c:v>386.9966666666666</c:v>
                </c:pt>
                <c:pt idx="1">
                  <c:v>368.99899999999997</c:v>
                </c:pt>
                <c:pt idx="2">
                  <c:v>431.7494</c:v>
                </c:pt>
                <c:pt idx="3">
                  <c:v>407.8845</c:v>
                </c:pt>
                <c:pt idx="4">
                  <c:v>459.66274999999996</c:v>
                </c:pt>
                <c:pt idx="5">
                  <c:v>655.79125</c:v>
                </c:pt>
                <c:pt idx="6">
                  <c:v>563.17</c:v>
                </c:pt>
                <c:pt idx="7">
                  <c:v>614.9480000000001</c:v>
                </c:pt>
                <c:pt idx="8">
                  <c:v>575.3234</c:v>
                </c:pt>
                <c:pt idx="9">
                  <c:v>557.5753333333333</c:v>
                </c:pt>
                <c:pt idx="10">
                  <c:v>539.5858333333333</c:v>
                </c:pt>
                <c:pt idx="11">
                  <c:v>451.6044999999999</c:v>
                </c:pt>
                <c:pt idx="12">
                  <c:v>372.36500000000007</c:v>
                </c:pt>
                <c:pt idx="13">
                  <c:v>328.1173333333333</c:v>
                </c:pt>
                <c:pt idx="14">
                  <c:v>292.63599999999997</c:v>
                </c:pt>
                <c:pt idx="15">
                  <c:v>257.1546666666666</c:v>
                </c:pt>
                <c:pt idx="16">
                  <c:v>212.907</c:v>
                </c:pt>
                <c:pt idx="17">
                  <c:v>238.65933333333336</c:v>
                </c:pt>
                <c:pt idx="18">
                  <c:v>246.928</c:v>
                </c:pt>
                <c:pt idx="19">
                  <c:v>211.44683333333333</c:v>
                </c:pt>
                <c:pt idx="20">
                  <c:v>167.19916666666668</c:v>
                </c:pt>
                <c:pt idx="21">
                  <c:v>175.4515</c:v>
                </c:pt>
                <c:pt idx="22">
                  <c:v>253.72016666666664</c:v>
                </c:pt>
                <c:pt idx="23">
                  <c:v>226.98883333333333</c:v>
                </c:pt>
                <c:pt idx="24">
                  <c:v>261.49116666666663</c:v>
                </c:pt>
                <c:pt idx="25">
                  <c:v>243.49349999999995</c:v>
                </c:pt>
                <c:pt idx="26">
                  <c:v>295.51216666666664</c:v>
                </c:pt>
                <c:pt idx="27">
                  <c:v>312.53099999999995</c:v>
                </c:pt>
                <c:pt idx="28">
                  <c:v>189.53333333333333</c:v>
                </c:pt>
                <c:pt idx="29">
                  <c:v>259.03583333333336</c:v>
                </c:pt>
                <c:pt idx="30">
                  <c:v>223.55450000000005</c:v>
                </c:pt>
                <c:pt idx="31">
                  <c:v>301.815</c:v>
                </c:pt>
                <c:pt idx="32">
                  <c:v>266.31733333333335</c:v>
                </c:pt>
                <c:pt idx="33">
                  <c:v>248.31966666666668</c:v>
                </c:pt>
                <c:pt idx="34">
                  <c:v>291.5883333333333</c:v>
                </c:pt>
                <c:pt idx="35">
                  <c:v>221.09883333333332</c:v>
                </c:pt>
                <c:pt idx="36">
                  <c:v>229.35116666666661</c:v>
                </c:pt>
                <c:pt idx="37">
                  <c:v>220.11983333333333</c:v>
                </c:pt>
                <c:pt idx="38">
                  <c:v>254.63850000000002</c:v>
                </c:pt>
                <c:pt idx="39">
                  <c:v>236.649</c:v>
                </c:pt>
                <c:pt idx="40">
                  <c:v>314.9013333333333</c:v>
                </c:pt>
                <c:pt idx="41">
                  <c:v>318.1598</c:v>
                </c:pt>
                <c:pt idx="42">
                  <c:v>388.79499999999996</c:v>
                </c:pt>
                <c:pt idx="43">
                  <c:v>545.5485</c:v>
                </c:pt>
                <c:pt idx="44">
                  <c:v>645.8349999999999</c:v>
                </c:pt>
                <c:pt idx="45">
                  <c:v>872.9269999999999</c:v>
                </c:pt>
                <c:pt idx="46">
                  <c:v>661.4835</c:v>
                </c:pt>
                <c:pt idx="47">
                  <c:v>486.0673333333334</c:v>
                </c:pt>
                <c:pt idx="48">
                  <c:v>503.2370000000001</c:v>
                </c:pt>
                <c:pt idx="49">
                  <c:v>213.765</c:v>
                </c:pt>
                <c:pt idx="50">
                  <c:v>187.27519999999998</c:v>
                </c:pt>
                <c:pt idx="51">
                  <c:v>248.2755</c:v>
                </c:pt>
                <c:pt idx="52">
                  <c:v>265.2778333333333</c:v>
                </c:pt>
                <c:pt idx="53">
                  <c:v>291.2864</c:v>
                </c:pt>
                <c:pt idx="54">
                  <c:v>227.70880000000002</c:v>
                </c:pt>
                <c:pt idx="55">
                  <c:v>269.1116</c:v>
                </c:pt>
                <c:pt idx="56">
                  <c:v>331.51439999999997</c:v>
                </c:pt>
                <c:pt idx="57">
                  <c:v>276.07374999999996</c:v>
                </c:pt>
                <c:pt idx="58">
                  <c:v>271.33566666666667</c:v>
                </c:pt>
                <c:pt idx="59">
                  <c:v>301.467</c:v>
                </c:pt>
                <c:pt idx="60">
                  <c:v>323.00333333333333</c:v>
                </c:pt>
                <c:pt idx="61">
                  <c:v>304.5406666666667</c:v>
                </c:pt>
                <c:pt idx="62">
                  <c:v>321.07800000000003</c:v>
                </c:pt>
                <c:pt idx="63">
                  <c:v>259.5345</c:v>
                </c:pt>
                <c:pt idx="64">
                  <c:v>259.5345</c:v>
                </c:pt>
                <c:pt idx="65">
                  <c:v>101.31275000000001</c:v>
                </c:pt>
                <c:pt idx="66">
                  <c:v>305.74699999999996</c:v>
                </c:pt>
                <c:pt idx="67">
                  <c:v>294.65</c:v>
                </c:pt>
                <c:pt idx="68">
                  <c:v>210.06259999999997</c:v>
                </c:pt>
                <c:pt idx="69">
                  <c:v>251.48499999999999</c:v>
                </c:pt>
                <c:pt idx="70">
                  <c:v>221.48366666666666</c:v>
                </c:pt>
                <c:pt idx="71">
                  <c:v>369.73600000000005</c:v>
                </c:pt>
                <c:pt idx="72">
                  <c:v>255.4965</c:v>
                </c:pt>
                <c:pt idx="73">
                  <c:v>263.7651666666667</c:v>
                </c:pt>
                <c:pt idx="74">
                  <c:v>324.51750000000004</c:v>
                </c:pt>
                <c:pt idx="75">
                  <c:v>280.26983333333334</c:v>
                </c:pt>
                <c:pt idx="76">
                  <c:v>349.78850000000006</c:v>
                </c:pt>
                <c:pt idx="77">
                  <c:v>323.05716666666666</c:v>
                </c:pt>
                <c:pt idx="78">
                  <c:v>366.3096666666666</c:v>
                </c:pt>
                <c:pt idx="79">
                  <c:v>313.31199999999995</c:v>
                </c:pt>
                <c:pt idx="80">
                  <c:v>312.8306666666667</c:v>
                </c:pt>
                <c:pt idx="81">
                  <c:v>294.8493333333334</c:v>
                </c:pt>
                <c:pt idx="82">
                  <c:v>224.35183333333336</c:v>
                </c:pt>
                <c:pt idx="83">
                  <c:v>320.1041666666667</c:v>
                </c:pt>
                <c:pt idx="84">
                  <c:v>188.37283333333335</c:v>
                </c:pt>
                <c:pt idx="85">
                  <c:v>327.8915</c:v>
                </c:pt>
                <c:pt idx="86">
                  <c:v>283.644</c:v>
                </c:pt>
                <c:pt idx="87">
                  <c:v>344.39633333333336</c:v>
                </c:pt>
                <c:pt idx="88">
                  <c:v>387.66499999999996</c:v>
                </c:pt>
                <c:pt idx="89">
                  <c:v>220.93366666666665</c:v>
                </c:pt>
                <c:pt idx="90">
                  <c:v>316.686</c:v>
                </c:pt>
                <c:pt idx="91">
                  <c:v>263.6965</c:v>
                </c:pt>
                <c:pt idx="92">
                  <c:v>254.4651666666667</c:v>
                </c:pt>
                <c:pt idx="93">
                  <c:v>253.97566666666668</c:v>
                </c:pt>
                <c:pt idx="94">
                  <c:v>262.228</c:v>
                </c:pt>
                <c:pt idx="95">
                  <c:v>296.7385</c:v>
                </c:pt>
                <c:pt idx="96">
                  <c:v>305.00716666666665</c:v>
                </c:pt>
                <c:pt idx="97">
                  <c:v>295.75949999999995</c:v>
                </c:pt>
                <c:pt idx="98">
                  <c:v>321.5118333333333</c:v>
                </c:pt>
                <c:pt idx="99">
                  <c:v>312.28049999999996</c:v>
                </c:pt>
                <c:pt idx="100">
                  <c:v>285.5491666666666</c:v>
                </c:pt>
                <c:pt idx="101">
                  <c:v>293.8016666666667</c:v>
                </c:pt>
                <c:pt idx="102">
                  <c:v>240.804</c:v>
                </c:pt>
                <c:pt idx="103">
                  <c:v>284.07283333333334</c:v>
                </c:pt>
                <c:pt idx="104">
                  <c:v>292.3415</c:v>
                </c:pt>
                <c:pt idx="105">
                  <c:v>300.594</c:v>
                </c:pt>
                <c:pt idx="106">
                  <c:v>352.59633333333335</c:v>
                </c:pt>
                <c:pt idx="107">
                  <c:v>325.865</c:v>
                </c:pt>
                <c:pt idx="108">
                  <c:v>351.63366666666667</c:v>
                </c:pt>
                <c:pt idx="109">
                  <c:v>298.63599999999997</c:v>
                </c:pt>
                <c:pt idx="110">
                  <c:v>298.1383333333333</c:v>
                </c:pt>
                <c:pt idx="111">
                  <c:v>315.157</c:v>
                </c:pt>
                <c:pt idx="112">
                  <c:v>323.4256666666667</c:v>
                </c:pt>
                <c:pt idx="113">
                  <c:v>349.17799999999994</c:v>
                </c:pt>
                <c:pt idx="114">
                  <c:v>339.93850000000003</c:v>
                </c:pt>
                <c:pt idx="115">
                  <c:v>321.9571666666667</c:v>
                </c:pt>
                <c:pt idx="116">
                  <c:v>321.4676666666667</c:v>
                </c:pt>
                <c:pt idx="117">
                  <c:v>294.71999999999997</c:v>
                </c:pt>
                <c:pt idx="118">
                  <c:v>241.72233333333335</c:v>
                </c:pt>
                <c:pt idx="119">
                  <c:v>284.991</c:v>
                </c:pt>
                <c:pt idx="120">
                  <c:v>266.9935</c:v>
                </c:pt>
                <c:pt idx="121">
                  <c:v>310.24583333333334</c:v>
                </c:pt>
                <c:pt idx="122">
                  <c:v>309.7645</c:v>
                </c:pt>
                <c:pt idx="123">
                  <c:v>396.7831666666666</c:v>
                </c:pt>
                <c:pt idx="124">
                  <c:v>387.5438333333332</c:v>
                </c:pt>
                <c:pt idx="125">
                  <c:v>369.5461666666667</c:v>
                </c:pt>
                <c:pt idx="126">
                  <c:v>421.56483333333335</c:v>
                </c:pt>
                <c:pt idx="127">
                  <c:v>342.3335</c:v>
                </c:pt>
                <c:pt idx="128">
                  <c:v>429.33599999999996</c:v>
                </c:pt>
                <c:pt idx="129">
                  <c:v>376.3383333333333</c:v>
                </c:pt>
                <c:pt idx="130">
                  <c:v>332.10699999999997</c:v>
                </c:pt>
                <c:pt idx="131">
                  <c:v>349.12566666666663</c:v>
                </c:pt>
                <c:pt idx="132">
                  <c:v>304.878</c:v>
                </c:pt>
                <c:pt idx="133">
                  <c:v>356.8803333333333</c:v>
                </c:pt>
                <c:pt idx="134">
                  <c:v>330.149</c:v>
                </c:pt>
                <c:pt idx="135">
                  <c:v>314.1592</c:v>
                </c:pt>
                <c:pt idx="136">
                  <c:v>408.4095</c:v>
                </c:pt>
                <c:pt idx="137">
                  <c:v>355.6566666666667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33623512"/>
        <c:axId val="34176153"/>
      </c:scatterChart>
      <c:valAx>
        <c:axId val="3362351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76153"/>
        <c:crosses val="autoZero"/>
        <c:crossBetween val="midCat"/>
        <c:dispUnits/>
      </c:valAx>
      <c:valAx>
        <c:axId val="34176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623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Data!$H$9:$H$1050</c:f>
              <c:numCache>
                <c:ptCount val="1042"/>
                <c:pt idx="0">
                  <c:v>-77.26336433</c:v>
                </c:pt>
                <c:pt idx="1">
                  <c:v>-77.26336433</c:v>
                </c:pt>
                <c:pt idx="2">
                  <c:v>-77.26336433</c:v>
                </c:pt>
                <c:pt idx="3">
                  <c:v>-77.26336433</c:v>
                </c:pt>
                <c:pt idx="4">
                  <c:v>-77.26336433</c:v>
                </c:pt>
                <c:pt idx="5">
                  <c:v>-77.26336433</c:v>
                </c:pt>
                <c:pt idx="6">
                  <c:v>-77.26336433</c:v>
                </c:pt>
                <c:pt idx="7">
                  <c:v>-77.26336433</c:v>
                </c:pt>
                <c:pt idx="8">
                  <c:v>-77.26336433</c:v>
                </c:pt>
                <c:pt idx="9">
                  <c:v>-77.26336433</c:v>
                </c:pt>
                <c:pt idx="10">
                  <c:v>-77.26336433</c:v>
                </c:pt>
                <c:pt idx="11">
                  <c:v>-77.26336433</c:v>
                </c:pt>
                <c:pt idx="12">
                  <c:v>-77.26336433</c:v>
                </c:pt>
                <c:pt idx="13">
                  <c:v>-77.26336433</c:v>
                </c:pt>
                <c:pt idx="14">
                  <c:v>-77.26336433</c:v>
                </c:pt>
                <c:pt idx="15">
                  <c:v>-77.26336433</c:v>
                </c:pt>
                <c:pt idx="16">
                  <c:v>-77.26336433</c:v>
                </c:pt>
                <c:pt idx="17">
                  <c:v>-77.26336433</c:v>
                </c:pt>
                <c:pt idx="18">
                  <c:v>-77.26336433</c:v>
                </c:pt>
                <c:pt idx="19">
                  <c:v>-77.26336433</c:v>
                </c:pt>
                <c:pt idx="20">
                  <c:v>-77.26336433</c:v>
                </c:pt>
                <c:pt idx="21">
                  <c:v>-77.26336433</c:v>
                </c:pt>
                <c:pt idx="22">
                  <c:v>-77.26336433</c:v>
                </c:pt>
                <c:pt idx="23">
                  <c:v>-77.26336433</c:v>
                </c:pt>
                <c:pt idx="24">
                  <c:v>-77.26336433</c:v>
                </c:pt>
                <c:pt idx="25">
                  <c:v>-77.26336433</c:v>
                </c:pt>
                <c:pt idx="26">
                  <c:v>-77.26336433</c:v>
                </c:pt>
                <c:pt idx="27">
                  <c:v>-77.26336433</c:v>
                </c:pt>
                <c:pt idx="28">
                  <c:v>-77.26336433</c:v>
                </c:pt>
                <c:pt idx="29">
                  <c:v>-77.26336433</c:v>
                </c:pt>
                <c:pt idx="30">
                  <c:v>-77.26336433</c:v>
                </c:pt>
                <c:pt idx="31">
                  <c:v>-77.26336433</c:v>
                </c:pt>
                <c:pt idx="32">
                  <c:v>-77.26336433</c:v>
                </c:pt>
                <c:pt idx="33">
                  <c:v>-77.26336433</c:v>
                </c:pt>
                <c:pt idx="34">
                  <c:v>-77.26336433</c:v>
                </c:pt>
                <c:pt idx="35">
                  <c:v>-77.26336433</c:v>
                </c:pt>
                <c:pt idx="36">
                  <c:v>-77.26336433</c:v>
                </c:pt>
                <c:pt idx="37">
                  <c:v>-77.26336433</c:v>
                </c:pt>
                <c:pt idx="38">
                  <c:v>-77.26336433</c:v>
                </c:pt>
                <c:pt idx="39">
                  <c:v>-77.26336433</c:v>
                </c:pt>
                <c:pt idx="40">
                  <c:v>-77.26336433</c:v>
                </c:pt>
                <c:pt idx="41">
                  <c:v>-77.26336433</c:v>
                </c:pt>
                <c:pt idx="42">
                  <c:v>-77.26336433</c:v>
                </c:pt>
                <c:pt idx="43">
                  <c:v>-77.26336433</c:v>
                </c:pt>
                <c:pt idx="44">
                  <c:v>-77.26336433</c:v>
                </c:pt>
                <c:pt idx="45">
                  <c:v>-77.26336433</c:v>
                </c:pt>
                <c:pt idx="46">
                  <c:v>-77.26336433</c:v>
                </c:pt>
                <c:pt idx="47">
                  <c:v>-77.26336433</c:v>
                </c:pt>
                <c:pt idx="48">
                  <c:v>-77.26336433</c:v>
                </c:pt>
                <c:pt idx="49">
                  <c:v>-77.26336433</c:v>
                </c:pt>
                <c:pt idx="50">
                  <c:v>-77.26336433</c:v>
                </c:pt>
                <c:pt idx="51">
                  <c:v>-77.26336433</c:v>
                </c:pt>
                <c:pt idx="52">
                  <c:v>-77.26336433</c:v>
                </c:pt>
                <c:pt idx="53">
                  <c:v>-77.26336433</c:v>
                </c:pt>
                <c:pt idx="54">
                  <c:v>-77.26336433</c:v>
                </c:pt>
                <c:pt idx="55">
                  <c:v>-77.26336433</c:v>
                </c:pt>
                <c:pt idx="56">
                  <c:v>-77.26336433</c:v>
                </c:pt>
                <c:pt idx="57">
                  <c:v>-77.26336433</c:v>
                </c:pt>
                <c:pt idx="58">
                  <c:v>-77.26336433</c:v>
                </c:pt>
                <c:pt idx="59">
                  <c:v>-77.26336433</c:v>
                </c:pt>
                <c:pt idx="60">
                  <c:v>-77.26336433</c:v>
                </c:pt>
                <c:pt idx="61">
                  <c:v>-77.26336433</c:v>
                </c:pt>
                <c:pt idx="62">
                  <c:v>-77.26336433</c:v>
                </c:pt>
                <c:pt idx="63">
                  <c:v>-77.26336433</c:v>
                </c:pt>
                <c:pt idx="64">
                  <c:v>-77.26336433</c:v>
                </c:pt>
                <c:pt idx="65">
                  <c:v>-77.26336433</c:v>
                </c:pt>
                <c:pt idx="66">
                  <c:v>-77.26336433</c:v>
                </c:pt>
                <c:pt idx="67">
                  <c:v>-77.26336433</c:v>
                </c:pt>
                <c:pt idx="68">
                  <c:v>-77.26336433</c:v>
                </c:pt>
                <c:pt idx="69">
                  <c:v>-77.26336433</c:v>
                </c:pt>
                <c:pt idx="70">
                  <c:v>-77.26336433</c:v>
                </c:pt>
                <c:pt idx="71">
                  <c:v>-77.26336433</c:v>
                </c:pt>
                <c:pt idx="72">
                  <c:v>-77.26336433</c:v>
                </c:pt>
                <c:pt idx="73">
                  <c:v>-77.26336433</c:v>
                </c:pt>
                <c:pt idx="74">
                  <c:v>-77.26336433</c:v>
                </c:pt>
                <c:pt idx="75">
                  <c:v>-77.26336433</c:v>
                </c:pt>
                <c:pt idx="76">
                  <c:v>-77.26336433</c:v>
                </c:pt>
                <c:pt idx="77">
                  <c:v>-77.26336433</c:v>
                </c:pt>
                <c:pt idx="78">
                  <c:v>-77.26336433</c:v>
                </c:pt>
                <c:pt idx="79">
                  <c:v>-77.26336433</c:v>
                </c:pt>
                <c:pt idx="80">
                  <c:v>-77.26295454</c:v>
                </c:pt>
                <c:pt idx="81">
                  <c:v>-77.25883427</c:v>
                </c:pt>
                <c:pt idx="82">
                  <c:v>-77.25515462</c:v>
                </c:pt>
                <c:pt idx="83">
                  <c:v>-77.25126699</c:v>
                </c:pt>
                <c:pt idx="84">
                  <c:v>-77.24711392</c:v>
                </c:pt>
                <c:pt idx="85">
                  <c:v>-77.24269862</c:v>
                </c:pt>
                <c:pt idx="86">
                  <c:v>-77.2388305</c:v>
                </c:pt>
                <c:pt idx="87">
                  <c:v>-77.23637894</c:v>
                </c:pt>
                <c:pt idx="88">
                  <c:v>-77.23476021</c:v>
                </c:pt>
                <c:pt idx="89">
                  <c:v>-77.23261891</c:v>
                </c:pt>
                <c:pt idx="90">
                  <c:v>-77.22978138</c:v>
                </c:pt>
                <c:pt idx="91">
                  <c:v>-77.22685588</c:v>
                </c:pt>
                <c:pt idx="92">
                  <c:v>-77.22332208</c:v>
                </c:pt>
                <c:pt idx="93">
                  <c:v>-77.21978827</c:v>
                </c:pt>
                <c:pt idx="94">
                  <c:v>-77.21660449</c:v>
                </c:pt>
                <c:pt idx="95">
                  <c:v>-77.21332228</c:v>
                </c:pt>
                <c:pt idx="96">
                  <c:v>-77.20972731</c:v>
                </c:pt>
                <c:pt idx="97">
                  <c:v>-77.20586376</c:v>
                </c:pt>
                <c:pt idx="98">
                  <c:v>-77.20161571</c:v>
                </c:pt>
                <c:pt idx="99">
                  <c:v>-77.19755351</c:v>
                </c:pt>
                <c:pt idx="100">
                  <c:v>-77.19423652</c:v>
                </c:pt>
                <c:pt idx="101">
                  <c:v>-77.19153528</c:v>
                </c:pt>
                <c:pt idx="102">
                  <c:v>-77.18891887</c:v>
                </c:pt>
                <c:pt idx="103">
                  <c:v>-77.1862102</c:v>
                </c:pt>
                <c:pt idx="104">
                  <c:v>-77.18362171</c:v>
                </c:pt>
                <c:pt idx="105">
                  <c:v>-77.18139279</c:v>
                </c:pt>
                <c:pt idx="106">
                  <c:v>-77.17895473</c:v>
                </c:pt>
                <c:pt idx="107">
                  <c:v>-77.17667614</c:v>
                </c:pt>
                <c:pt idx="108">
                  <c:v>-77.1747192</c:v>
                </c:pt>
                <c:pt idx="109">
                  <c:v>-77.17275896</c:v>
                </c:pt>
                <c:pt idx="110">
                  <c:v>-77.1705439</c:v>
                </c:pt>
                <c:pt idx="111">
                  <c:v>-77.16807617</c:v>
                </c:pt>
                <c:pt idx="112">
                  <c:v>-77.16574135</c:v>
                </c:pt>
                <c:pt idx="113">
                  <c:v>-77.16339391</c:v>
                </c:pt>
                <c:pt idx="114">
                  <c:v>-77.16058269</c:v>
                </c:pt>
                <c:pt idx="115">
                  <c:v>-77.15778907</c:v>
                </c:pt>
                <c:pt idx="116">
                  <c:v>-77.15571671</c:v>
                </c:pt>
                <c:pt idx="117">
                  <c:v>-77.15369134</c:v>
                </c:pt>
                <c:pt idx="118">
                  <c:v>-77.15110203</c:v>
                </c:pt>
                <c:pt idx="119">
                  <c:v>-77.14845191</c:v>
                </c:pt>
                <c:pt idx="120">
                  <c:v>-77.14565321</c:v>
                </c:pt>
                <c:pt idx="121">
                  <c:v>-77.14256379</c:v>
                </c:pt>
                <c:pt idx="122">
                  <c:v>-77.13933772</c:v>
                </c:pt>
                <c:pt idx="123">
                  <c:v>-77.1361436</c:v>
                </c:pt>
                <c:pt idx="124">
                  <c:v>-77.13290382</c:v>
                </c:pt>
                <c:pt idx="125">
                  <c:v>-77.12971398</c:v>
                </c:pt>
                <c:pt idx="126">
                  <c:v>-77.12655028</c:v>
                </c:pt>
                <c:pt idx="127">
                  <c:v>-77.12363121</c:v>
                </c:pt>
                <c:pt idx="128">
                  <c:v>-77.12109964</c:v>
                </c:pt>
                <c:pt idx="129">
                  <c:v>-77.11870228</c:v>
                </c:pt>
                <c:pt idx="130">
                  <c:v>-77.1161591</c:v>
                </c:pt>
                <c:pt idx="131">
                  <c:v>-77.11360727</c:v>
                </c:pt>
                <c:pt idx="132">
                  <c:v>-77.11144698</c:v>
                </c:pt>
                <c:pt idx="133">
                  <c:v>-77.10948203</c:v>
                </c:pt>
                <c:pt idx="134">
                  <c:v>-77.10684751</c:v>
                </c:pt>
                <c:pt idx="135">
                  <c:v>-77.10435648</c:v>
                </c:pt>
                <c:pt idx="136">
                  <c:v>-77.10181697</c:v>
                </c:pt>
                <c:pt idx="137">
                  <c:v>-77.09937322</c:v>
                </c:pt>
                <c:pt idx="138">
                  <c:v>-77.09715317</c:v>
                </c:pt>
                <c:pt idx="139">
                  <c:v>-77.09521158</c:v>
                </c:pt>
                <c:pt idx="140">
                  <c:v>-77.09334761</c:v>
                </c:pt>
                <c:pt idx="141">
                  <c:v>-77.09158967</c:v>
                </c:pt>
                <c:pt idx="142">
                  <c:v>-77.09008052</c:v>
                </c:pt>
                <c:pt idx="143">
                  <c:v>-77.08824364</c:v>
                </c:pt>
                <c:pt idx="144">
                  <c:v>-77.08487678</c:v>
                </c:pt>
                <c:pt idx="145">
                  <c:v>-77.08157246</c:v>
                </c:pt>
                <c:pt idx="146">
                  <c:v>-77.07852417</c:v>
                </c:pt>
                <c:pt idx="147">
                  <c:v>-77.07566112</c:v>
                </c:pt>
                <c:pt idx="148">
                  <c:v>-77.07305166</c:v>
                </c:pt>
                <c:pt idx="149">
                  <c:v>-77.07027428</c:v>
                </c:pt>
                <c:pt idx="150">
                  <c:v>-77.06696081</c:v>
                </c:pt>
                <c:pt idx="151">
                  <c:v>-77.06336514</c:v>
                </c:pt>
                <c:pt idx="152">
                  <c:v>-77.05994053</c:v>
                </c:pt>
                <c:pt idx="153">
                  <c:v>-77.05720606</c:v>
                </c:pt>
                <c:pt idx="154">
                  <c:v>-77.05447389</c:v>
                </c:pt>
                <c:pt idx="155">
                  <c:v>-77.05177301</c:v>
                </c:pt>
                <c:pt idx="156">
                  <c:v>-77.04917753</c:v>
                </c:pt>
                <c:pt idx="157">
                  <c:v>-77.04677253</c:v>
                </c:pt>
                <c:pt idx="158">
                  <c:v>-77.04451643</c:v>
                </c:pt>
                <c:pt idx="159">
                  <c:v>-77.04219931</c:v>
                </c:pt>
                <c:pt idx="160">
                  <c:v>-77.03973249</c:v>
                </c:pt>
                <c:pt idx="161">
                  <c:v>-77.03711684</c:v>
                </c:pt>
                <c:pt idx="162">
                  <c:v>-77.03471223</c:v>
                </c:pt>
                <c:pt idx="163">
                  <c:v>-77.03239068</c:v>
                </c:pt>
                <c:pt idx="164">
                  <c:v>-77.02986578</c:v>
                </c:pt>
                <c:pt idx="165">
                  <c:v>-77.02821333</c:v>
                </c:pt>
                <c:pt idx="166">
                  <c:v>-77.0262519</c:v>
                </c:pt>
                <c:pt idx="167">
                  <c:v>-77.02384627</c:v>
                </c:pt>
                <c:pt idx="168">
                  <c:v>-77.02132832</c:v>
                </c:pt>
                <c:pt idx="169">
                  <c:v>-77.01896803</c:v>
                </c:pt>
                <c:pt idx="170">
                  <c:v>-77.01691238</c:v>
                </c:pt>
                <c:pt idx="171">
                  <c:v>-77.01557102</c:v>
                </c:pt>
                <c:pt idx="172">
                  <c:v>-77.01533696</c:v>
                </c:pt>
                <c:pt idx="173">
                  <c:v>-77.01606911</c:v>
                </c:pt>
                <c:pt idx="174">
                  <c:v>-77.01851116</c:v>
                </c:pt>
                <c:pt idx="175">
                  <c:v>-77.02147649</c:v>
                </c:pt>
                <c:pt idx="176">
                  <c:v>-77.02353457</c:v>
                </c:pt>
                <c:pt idx="177">
                  <c:v>-77.02370742</c:v>
                </c:pt>
                <c:pt idx="178">
                  <c:v>-77.02187612</c:v>
                </c:pt>
                <c:pt idx="179">
                  <c:v>-77.01800134</c:v>
                </c:pt>
                <c:pt idx="180">
                  <c:v>-77.01210065</c:v>
                </c:pt>
                <c:pt idx="181">
                  <c:v>-77.00693856</c:v>
                </c:pt>
                <c:pt idx="182">
                  <c:v>-77.00443891</c:v>
                </c:pt>
                <c:pt idx="183">
                  <c:v>-77.00263303</c:v>
                </c:pt>
                <c:pt idx="184">
                  <c:v>-77.00092647</c:v>
                </c:pt>
                <c:pt idx="185">
                  <c:v>-76.99916441</c:v>
                </c:pt>
                <c:pt idx="186">
                  <c:v>-76.9975084</c:v>
                </c:pt>
                <c:pt idx="187">
                  <c:v>-76.99656576</c:v>
                </c:pt>
                <c:pt idx="188">
                  <c:v>-76.99723026</c:v>
                </c:pt>
                <c:pt idx="189">
                  <c:v>-77.00159987</c:v>
                </c:pt>
                <c:pt idx="190">
                  <c:v>-77.00725722</c:v>
                </c:pt>
                <c:pt idx="191">
                  <c:v>-77.01165235</c:v>
                </c:pt>
                <c:pt idx="192">
                  <c:v>-77.01544091</c:v>
                </c:pt>
                <c:pt idx="193">
                  <c:v>-77.01826976</c:v>
                </c:pt>
                <c:pt idx="194">
                  <c:v>-77.01973855</c:v>
                </c:pt>
                <c:pt idx="195">
                  <c:v>-77.02000668</c:v>
                </c:pt>
                <c:pt idx="196">
                  <c:v>-77.01914571</c:v>
                </c:pt>
                <c:pt idx="197">
                  <c:v>-77.01680655</c:v>
                </c:pt>
                <c:pt idx="198">
                  <c:v>-77.01204059</c:v>
                </c:pt>
                <c:pt idx="199">
                  <c:v>-77.00600019</c:v>
                </c:pt>
                <c:pt idx="200">
                  <c:v>-77.00005941</c:v>
                </c:pt>
                <c:pt idx="201">
                  <c:v>-76.99528352</c:v>
                </c:pt>
                <c:pt idx="202">
                  <c:v>-76.99237062</c:v>
                </c:pt>
                <c:pt idx="203">
                  <c:v>-76.99212099</c:v>
                </c:pt>
                <c:pt idx="204">
                  <c:v>-76.99426283</c:v>
                </c:pt>
                <c:pt idx="205">
                  <c:v>-76.99807966</c:v>
                </c:pt>
                <c:pt idx="206">
                  <c:v>-77.00274597</c:v>
                </c:pt>
                <c:pt idx="207">
                  <c:v>-77.00843277</c:v>
                </c:pt>
                <c:pt idx="208">
                  <c:v>-77.01398933</c:v>
                </c:pt>
                <c:pt idx="209">
                  <c:v>-77.01932146</c:v>
                </c:pt>
                <c:pt idx="210">
                  <c:v>-77.02350818</c:v>
                </c:pt>
                <c:pt idx="211">
                  <c:v>-77.02590768</c:v>
                </c:pt>
                <c:pt idx="212">
                  <c:v>-77.0267414</c:v>
                </c:pt>
                <c:pt idx="213">
                  <c:v>-77.02598481</c:v>
                </c:pt>
                <c:pt idx="214">
                  <c:v>-77.02394492</c:v>
                </c:pt>
                <c:pt idx="215">
                  <c:v>-77.02002495</c:v>
                </c:pt>
                <c:pt idx="216">
                  <c:v>-77.01437151</c:v>
                </c:pt>
                <c:pt idx="217">
                  <c:v>-77.00799786</c:v>
                </c:pt>
                <c:pt idx="218">
                  <c:v>-77.00175279</c:v>
                </c:pt>
                <c:pt idx="219">
                  <c:v>-76.9959664</c:v>
                </c:pt>
                <c:pt idx="220">
                  <c:v>-76.99165709</c:v>
                </c:pt>
                <c:pt idx="221">
                  <c:v>-76.98935729</c:v>
                </c:pt>
                <c:pt idx="222">
                  <c:v>-76.98997337</c:v>
                </c:pt>
                <c:pt idx="223">
                  <c:v>-76.99338509</c:v>
                </c:pt>
                <c:pt idx="224">
                  <c:v>-76.99861862</c:v>
                </c:pt>
                <c:pt idx="225">
                  <c:v>-77.00438255</c:v>
                </c:pt>
                <c:pt idx="226">
                  <c:v>-77.01040876</c:v>
                </c:pt>
                <c:pt idx="227">
                  <c:v>-77.0161004</c:v>
                </c:pt>
                <c:pt idx="228">
                  <c:v>-77.02091655</c:v>
                </c:pt>
                <c:pt idx="229">
                  <c:v>-77.02421683</c:v>
                </c:pt>
                <c:pt idx="230">
                  <c:v>-77.02562904</c:v>
                </c:pt>
                <c:pt idx="231">
                  <c:v>-77.02449108</c:v>
                </c:pt>
                <c:pt idx="232">
                  <c:v>-77.02002549</c:v>
                </c:pt>
                <c:pt idx="233">
                  <c:v>-77.01421071</c:v>
                </c:pt>
                <c:pt idx="234">
                  <c:v>-77.00799526</c:v>
                </c:pt>
                <c:pt idx="235">
                  <c:v>-77.00168713</c:v>
                </c:pt>
                <c:pt idx="236">
                  <c:v>-76.99599029</c:v>
                </c:pt>
                <c:pt idx="237">
                  <c:v>-76.99173332</c:v>
                </c:pt>
                <c:pt idx="238">
                  <c:v>-76.9892919</c:v>
                </c:pt>
                <c:pt idx="239">
                  <c:v>-76.98875641</c:v>
                </c:pt>
                <c:pt idx="240">
                  <c:v>-76.98943293</c:v>
                </c:pt>
                <c:pt idx="241">
                  <c:v>-76.99173109</c:v>
                </c:pt>
                <c:pt idx="242">
                  <c:v>-76.9957442</c:v>
                </c:pt>
                <c:pt idx="243">
                  <c:v>-77.00101333</c:v>
                </c:pt>
                <c:pt idx="244">
                  <c:v>-77.00707567</c:v>
                </c:pt>
                <c:pt idx="245">
                  <c:v>-77.01300846</c:v>
                </c:pt>
                <c:pt idx="246">
                  <c:v>-77.01798859</c:v>
                </c:pt>
                <c:pt idx="247">
                  <c:v>-77.02152965</c:v>
                </c:pt>
                <c:pt idx="248">
                  <c:v>-77.02401508</c:v>
                </c:pt>
                <c:pt idx="249">
                  <c:v>-77.02588342</c:v>
                </c:pt>
                <c:pt idx="250">
                  <c:v>-77.0260909</c:v>
                </c:pt>
                <c:pt idx="251">
                  <c:v>-77.02491738</c:v>
                </c:pt>
                <c:pt idx="252">
                  <c:v>-77.02244331</c:v>
                </c:pt>
                <c:pt idx="253">
                  <c:v>-77.01789998</c:v>
                </c:pt>
                <c:pt idx="254">
                  <c:v>-77.01183555</c:v>
                </c:pt>
                <c:pt idx="255">
                  <c:v>-77.00569572</c:v>
                </c:pt>
                <c:pt idx="256">
                  <c:v>-77.00101532</c:v>
                </c:pt>
                <c:pt idx="257">
                  <c:v>-76.99900497</c:v>
                </c:pt>
                <c:pt idx="258">
                  <c:v>-76.99998693</c:v>
                </c:pt>
                <c:pt idx="259">
                  <c:v>-77.00397523</c:v>
                </c:pt>
                <c:pt idx="260">
                  <c:v>-77.00899377</c:v>
                </c:pt>
                <c:pt idx="261">
                  <c:v>-77.01468315</c:v>
                </c:pt>
                <c:pt idx="262">
                  <c:v>-77.02078411</c:v>
                </c:pt>
                <c:pt idx="263">
                  <c:v>-77.02660378</c:v>
                </c:pt>
                <c:pt idx="264">
                  <c:v>-77.03140621</c:v>
                </c:pt>
                <c:pt idx="265">
                  <c:v>-77.03493579</c:v>
                </c:pt>
                <c:pt idx="266">
                  <c:v>-77.03751191</c:v>
                </c:pt>
                <c:pt idx="267">
                  <c:v>-77.03884712</c:v>
                </c:pt>
                <c:pt idx="268">
                  <c:v>-77.03861818</c:v>
                </c:pt>
                <c:pt idx="269">
                  <c:v>-77.03751596</c:v>
                </c:pt>
                <c:pt idx="270">
                  <c:v>-77.03589547</c:v>
                </c:pt>
                <c:pt idx="271">
                  <c:v>-77.03327162</c:v>
                </c:pt>
                <c:pt idx="272">
                  <c:v>-77.02936471</c:v>
                </c:pt>
                <c:pt idx="273">
                  <c:v>-77.02424539</c:v>
                </c:pt>
                <c:pt idx="274">
                  <c:v>-77.01859268</c:v>
                </c:pt>
                <c:pt idx="275">
                  <c:v>-77.01375246</c:v>
                </c:pt>
                <c:pt idx="276">
                  <c:v>-77.01038478</c:v>
                </c:pt>
                <c:pt idx="277">
                  <c:v>-77.00926048</c:v>
                </c:pt>
                <c:pt idx="278">
                  <c:v>-77.01050894</c:v>
                </c:pt>
                <c:pt idx="279">
                  <c:v>-77.01406565</c:v>
                </c:pt>
                <c:pt idx="280">
                  <c:v>-77.01905474</c:v>
                </c:pt>
                <c:pt idx="281">
                  <c:v>-77.02497062</c:v>
                </c:pt>
                <c:pt idx="282">
                  <c:v>-77.03139381</c:v>
                </c:pt>
                <c:pt idx="283">
                  <c:v>-77.03772881</c:v>
                </c:pt>
                <c:pt idx="284">
                  <c:v>-77.0436903</c:v>
                </c:pt>
                <c:pt idx="285">
                  <c:v>-77.04874417</c:v>
                </c:pt>
                <c:pt idx="286">
                  <c:v>-77.0525749</c:v>
                </c:pt>
                <c:pt idx="287">
                  <c:v>-77.05517545</c:v>
                </c:pt>
                <c:pt idx="288">
                  <c:v>-77.05624882</c:v>
                </c:pt>
                <c:pt idx="289">
                  <c:v>-77.05551931</c:v>
                </c:pt>
                <c:pt idx="290">
                  <c:v>-77.05247516</c:v>
                </c:pt>
                <c:pt idx="291">
                  <c:v>-77.04716421</c:v>
                </c:pt>
                <c:pt idx="292">
                  <c:v>-77.04012551</c:v>
                </c:pt>
                <c:pt idx="293">
                  <c:v>-77.03263639</c:v>
                </c:pt>
                <c:pt idx="294">
                  <c:v>-77.02541399</c:v>
                </c:pt>
                <c:pt idx="295">
                  <c:v>-77.01862688</c:v>
                </c:pt>
                <c:pt idx="296">
                  <c:v>-77.01299456</c:v>
                </c:pt>
                <c:pt idx="297">
                  <c:v>-77.00855183</c:v>
                </c:pt>
                <c:pt idx="298">
                  <c:v>-77.00530024</c:v>
                </c:pt>
                <c:pt idx="299">
                  <c:v>-77.00344312</c:v>
                </c:pt>
                <c:pt idx="300">
                  <c:v>-77.0033805</c:v>
                </c:pt>
                <c:pt idx="301">
                  <c:v>-77.00505924</c:v>
                </c:pt>
                <c:pt idx="302">
                  <c:v>-77.00883919</c:v>
                </c:pt>
                <c:pt idx="303">
                  <c:v>-77.01430886</c:v>
                </c:pt>
                <c:pt idx="304">
                  <c:v>-77.02153712</c:v>
                </c:pt>
                <c:pt idx="305">
                  <c:v>-77.0294853</c:v>
                </c:pt>
                <c:pt idx="306">
                  <c:v>-77.03784029</c:v>
                </c:pt>
                <c:pt idx="307">
                  <c:v>-77.04548237</c:v>
                </c:pt>
                <c:pt idx="308">
                  <c:v>-77.05187256</c:v>
                </c:pt>
                <c:pt idx="309">
                  <c:v>-77.05703658</c:v>
                </c:pt>
                <c:pt idx="310">
                  <c:v>-77.06085282</c:v>
                </c:pt>
                <c:pt idx="311">
                  <c:v>-77.06321817</c:v>
                </c:pt>
                <c:pt idx="312">
                  <c:v>-77.06403515</c:v>
                </c:pt>
                <c:pt idx="313">
                  <c:v>-77.06319901</c:v>
                </c:pt>
                <c:pt idx="314">
                  <c:v>-77.06038299</c:v>
                </c:pt>
                <c:pt idx="315">
                  <c:v>-77.05614453</c:v>
                </c:pt>
                <c:pt idx="316">
                  <c:v>-77.05099532</c:v>
                </c:pt>
                <c:pt idx="317">
                  <c:v>-77.04509087</c:v>
                </c:pt>
                <c:pt idx="318">
                  <c:v>-77.03839443</c:v>
                </c:pt>
                <c:pt idx="319">
                  <c:v>-77.03189626</c:v>
                </c:pt>
                <c:pt idx="320">
                  <c:v>-77.02714427</c:v>
                </c:pt>
                <c:pt idx="321">
                  <c:v>-77.02588369</c:v>
                </c:pt>
                <c:pt idx="322">
                  <c:v>-77.02790928</c:v>
                </c:pt>
                <c:pt idx="323">
                  <c:v>-77.03077842</c:v>
                </c:pt>
                <c:pt idx="324">
                  <c:v>-77.03403345</c:v>
                </c:pt>
                <c:pt idx="325">
                  <c:v>-77.03683259</c:v>
                </c:pt>
                <c:pt idx="326">
                  <c:v>-77.03990832</c:v>
                </c:pt>
                <c:pt idx="327">
                  <c:v>-77.04339368</c:v>
                </c:pt>
                <c:pt idx="328">
                  <c:v>-77.04676925</c:v>
                </c:pt>
                <c:pt idx="329">
                  <c:v>-77.04956108</c:v>
                </c:pt>
                <c:pt idx="330">
                  <c:v>-77.05183825</c:v>
                </c:pt>
                <c:pt idx="331">
                  <c:v>-77.05412934</c:v>
                </c:pt>
                <c:pt idx="332">
                  <c:v>-77.05647549</c:v>
                </c:pt>
                <c:pt idx="333">
                  <c:v>-77.05894707</c:v>
                </c:pt>
                <c:pt idx="334">
                  <c:v>-77.06092713</c:v>
                </c:pt>
                <c:pt idx="335">
                  <c:v>-77.06253169</c:v>
                </c:pt>
                <c:pt idx="336">
                  <c:v>-77.06433201</c:v>
                </c:pt>
                <c:pt idx="337">
                  <c:v>-77.06661754</c:v>
                </c:pt>
                <c:pt idx="338">
                  <c:v>-77.06960726</c:v>
                </c:pt>
                <c:pt idx="339">
                  <c:v>-77.07297975</c:v>
                </c:pt>
                <c:pt idx="340">
                  <c:v>-77.07654268</c:v>
                </c:pt>
                <c:pt idx="341">
                  <c:v>-77.07996606</c:v>
                </c:pt>
                <c:pt idx="342">
                  <c:v>-77.08302272</c:v>
                </c:pt>
                <c:pt idx="343">
                  <c:v>-77.08578419</c:v>
                </c:pt>
                <c:pt idx="344">
                  <c:v>-77.08804165</c:v>
                </c:pt>
                <c:pt idx="345">
                  <c:v>-77.09007036</c:v>
                </c:pt>
                <c:pt idx="346">
                  <c:v>-77.09207479</c:v>
                </c:pt>
                <c:pt idx="347">
                  <c:v>-77.09388415</c:v>
                </c:pt>
                <c:pt idx="348">
                  <c:v>-77.09549039</c:v>
                </c:pt>
                <c:pt idx="349">
                  <c:v>-77.09712207</c:v>
                </c:pt>
                <c:pt idx="350">
                  <c:v>-77.09907784</c:v>
                </c:pt>
                <c:pt idx="351">
                  <c:v>-77.10126727</c:v>
                </c:pt>
                <c:pt idx="352">
                  <c:v>-77.10358412</c:v>
                </c:pt>
                <c:pt idx="353">
                  <c:v>-77.10609006</c:v>
                </c:pt>
                <c:pt idx="354">
                  <c:v>-77.10878996</c:v>
                </c:pt>
                <c:pt idx="355">
                  <c:v>-77.11110403</c:v>
                </c:pt>
                <c:pt idx="356">
                  <c:v>-77.11299973</c:v>
                </c:pt>
                <c:pt idx="357">
                  <c:v>-77.11466382</c:v>
                </c:pt>
                <c:pt idx="358">
                  <c:v>-77.11611046</c:v>
                </c:pt>
                <c:pt idx="359">
                  <c:v>-77.11705485</c:v>
                </c:pt>
                <c:pt idx="360">
                  <c:v>-77.11783</c:v>
                </c:pt>
                <c:pt idx="361">
                  <c:v>-77.11838318</c:v>
                </c:pt>
                <c:pt idx="362">
                  <c:v>-77.11888521</c:v>
                </c:pt>
                <c:pt idx="363">
                  <c:v>-77.11929049</c:v>
                </c:pt>
                <c:pt idx="364">
                  <c:v>-77.11957337</c:v>
                </c:pt>
                <c:pt idx="365">
                  <c:v>-77.1197507</c:v>
                </c:pt>
                <c:pt idx="366">
                  <c:v>-77.11987692</c:v>
                </c:pt>
                <c:pt idx="367">
                  <c:v>-77.11993073</c:v>
                </c:pt>
                <c:pt idx="368">
                  <c:v>-77.11964143</c:v>
                </c:pt>
                <c:pt idx="369">
                  <c:v>-77.11908997</c:v>
                </c:pt>
                <c:pt idx="370">
                  <c:v>-77.11836259</c:v>
                </c:pt>
                <c:pt idx="371">
                  <c:v>-77.1175622</c:v>
                </c:pt>
                <c:pt idx="372">
                  <c:v>-77.11676503</c:v>
                </c:pt>
                <c:pt idx="373">
                  <c:v>-77.1157078</c:v>
                </c:pt>
                <c:pt idx="374">
                  <c:v>-77.11423648</c:v>
                </c:pt>
                <c:pt idx="375">
                  <c:v>-77.11247528</c:v>
                </c:pt>
                <c:pt idx="376">
                  <c:v>-77.11096399</c:v>
                </c:pt>
                <c:pt idx="377">
                  <c:v>-77.11007402</c:v>
                </c:pt>
                <c:pt idx="378">
                  <c:v>-77.10974687</c:v>
                </c:pt>
                <c:pt idx="379">
                  <c:v>-77.10983082</c:v>
                </c:pt>
                <c:pt idx="380">
                  <c:v>-77.11013407</c:v>
                </c:pt>
                <c:pt idx="381">
                  <c:v>-77.11068715</c:v>
                </c:pt>
                <c:pt idx="382">
                  <c:v>-77.111549</c:v>
                </c:pt>
                <c:pt idx="383">
                  <c:v>-77.11267313</c:v>
                </c:pt>
                <c:pt idx="384">
                  <c:v>-77.11409128</c:v>
                </c:pt>
                <c:pt idx="385">
                  <c:v>-77.11526562</c:v>
                </c:pt>
                <c:pt idx="386">
                  <c:v>-77.11589128</c:v>
                </c:pt>
                <c:pt idx="387">
                  <c:v>-77.11641905</c:v>
                </c:pt>
                <c:pt idx="388">
                  <c:v>-77.11680789</c:v>
                </c:pt>
                <c:pt idx="389">
                  <c:v>-77.11711977</c:v>
                </c:pt>
                <c:pt idx="390">
                  <c:v>-77.11730865</c:v>
                </c:pt>
                <c:pt idx="391">
                  <c:v>-77.11723312</c:v>
                </c:pt>
                <c:pt idx="392">
                  <c:v>-77.11713046</c:v>
                </c:pt>
                <c:pt idx="393">
                  <c:v>-77.11702781</c:v>
                </c:pt>
                <c:pt idx="394">
                  <c:v>-77.11669866</c:v>
                </c:pt>
                <c:pt idx="395">
                  <c:v>-77.1163322</c:v>
                </c:pt>
                <c:pt idx="396">
                  <c:v>-77.11602406</c:v>
                </c:pt>
                <c:pt idx="397">
                  <c:v>-77.11595092</c:v>
                </c:pt>
                <c:pt idx="398">
                  <c:v>-77.11654224</c:v>
                </c:pt>
                <c:pt idx="399">
                  <c:v>-77.11705049</c:v>
                </c:pt>
                <c:pt idx="400">
                  <c:v>-77.11797628</c:v>
                </c:pt>
                <c:pt idx="401">
                  <c:v>-77.12030844</c:v>
                </c:pt>
                <c:pt idx="402">
                  <c:v>-77.12444793</c:v>
                </c:pt>
                <c:pt idx="403">
                  <c:v>-77.13051489</c:v>
                </c:pt>
                <c:pt idx="404">
                  <c:v>-77.13802117</c:v>
                </c:pt>
                <c:pt idx="405">
                  <c:v>-77.14626947</c:v>
                </c:pt>
                <c:pt idx="406">
                  <c:v>-77.15408414</c:v>
                </c:pt>
                <c:pt idx="407">
                  <c:v>-77.15980944</c:v>
                </c:pt>
                <c:pt idx="408">
                  <c:v>-77.16306228</c:v>
                </c:pt>
                <c:pt idx="409">
                  <c:v>-77.16374999</c:v>
                </c:pt>
                <c:pt idx="410">
                  <c:v>-77.16051178</c:v>
                </c:pt>
                <c:pt idx="411">
                  <c:v>-77.15438311</c:v>
                </c:pt>
                <c:pt idx="412">
                  <c:v>-77.1462643</c:v>
                </c:pt>
                <c:pt idx="413">
                  <c:v>-77.13740172</c:v>
                </c:pt>
                <c:pt idx="414">
                  <c:v>-77.12861197</c:v>
                </c:pt>
                <c:pt idx="415">
                  <c:v>-77.12083874</c:v>
                </c:pt>
                <c:pt idx="416">
                  <c:v>-77.11472938</c:v>
                </c:pt>
                <c:pt idx="417">
                  <c:v>-77.11008479</c:v>
                </c:pt>
                <c:pt idx="418">
                  <c:v>-77.1068319</c:v>
                </c:pt>
                <c:pt idx="419">
                  <c:v>-77.10474249</c:v>
                </c:pt>
                <c:pt idx="420">
                  <c:v>-77.1038307</c:v>
                </c:pt>
                <c:pt idx="421">
                  <c:v>-77.10420082</c:v>
                </c:pt>
                <c:pt idx="422">
                  <c:v>-77.10606485</c:v>
                </c:pt>
                <c:pt idx="423">
                  <c:v>-77.10969083</c:v>
                </c:pt>
                <c:pt idx="424">
                  <c:v>-77.11491684</c:v>
                </c:pt>
                <c:pt idx="425">
                  <c:v>-77.12141344</c:v>
                </c:pt>
                <c:pt idx="426">
                  <c:v>-77.12877634</c:v>
                </c:pt>
                <c:pt idx="427">
                  <c:v>-77.13663856</c:v>
                </c:pt>
                <c:pt idx="428">
                  <c:v>-77.14385253</c:v>
                </c:pt>
                <c:pt idx="429">
                  <c:v>-77.14955156</c:v>
                </c:pt>
                <c:pt idx="430">
                  <c:v>-77.15298315</c:v>
                </c:pt>
                <c:pt idx="431">
                  <c:v>-77.15398855</c:v>
                </c:pt>
                <c:pt idx="432">
                  <c:v>-77.15270117</c:v>
                </c:pt>
                <c:pt idx="433">
                  <c:v>-77.15051476</c:v>
                </c:pt>
                <c:pt idx="434">
                  <c:v>-77.14477235</c:v>
                </c:pt>
                <c:pt idx="435">
                  <c:v>-77.136353</c:v>
                </c:pt>
                <c:pt idx="436">
                  <c:v>-77.12865615</c:v>
                </c:pt>
                <c:pt idx="437">
                  <c:v>-77.124119</c:v>
                </c:pt>
                <c:pt idx="438">
                  <c:v>-77.12439333</c:v>
                </c:pt>
                <c:pt idx="439">
                  <c:v>-77.12898089</c:v>
                </c:pt>
                <c:pt idx="440">
                  <c:v>-77.13659474</c:v>
                </c:pt>
                <c:pt idx="441">
                  <c:v>-77.14373706</c:v>
                </c:pt>
                <c:pt idx="442">
                  <c:v>-77.1455107</c:v>
                </c:pt>
                <c:pt idx="443">
                  <c:v>-77.14293685</c:v>
                </c:pt>
                <c:pt idx="444">
                  <c:v>-77.13591044</c:v>
                </c:pt>
                <c:pt idx="445">
                  <c:v>-77.12737094</c:v>
                </c:pt>
                <c:pt idx="446">
                  <c:v>-77.11999682</c:v>
                </c:pt>
                <c:pt idx="447">
                  <c:v>-77.11597281</c:v>
                </c:pt>
                <c:pt idx="448">
                  <c:v>-77.11666549</c:v>
                </c:pt>
                <c:pt idx="449">
                  <c:v>-77.12135567</c:v>
                </c:pt>
                <c:pt idx="450">
                  <c:v>-77.12872585</c:v>
                </c:pt>
                <c:pt idx="451">
                  <c:v>-77.13603625</c:v>
                </c:pt>
                <c:pt idx="452">
                  <c:v>-77.14019372</c:v>
                </c:pt>
                <c:pt idx="453">
                  <c:v>-77.13974796</c:v>
                </c:pt>
                <c:pt idx="454">
                  <c:v>-77.13395232</c:v>
                </c:pt>
                <c:pt idx="455">
                  <c:v>-77.12666144</c:v>
                </c:pt>
                <c:pt idx="456">
                  <c:v>-77.11903587</c:v>
                </c:pt>
                <c:pt idx="457">
                  <c:v>-77.11359483</c:v>
                </c:pt>
                <c:pt idx="458">
                  <c:v>-77.11128515</c:v>
                </c:pt>
                <c:pt idx="459">
                  <c:v>-77.11312258</c:v>
                </c:pt>
                <c:pt idx="460">
                  <c:v>-77.11790628</c:v>
                </c:pt>
                <c:pt idx="461">
                  <c:v>-77.12458959</c:v>
                </c:pt>
                <c:pt idx="462">
                  <c:v>-77.13139967</c:v>
                </c:pt>
                <c:pt idx="463">
                  <c:v>-77.13486985</c:v>
                </c:pt>
                <c:pt idx="464">
                  <c:v>-77.13452909</c:v>
                </c:pt>
                <c:pt idx="465">
                  <c:v>-77.13156329</c:v>
                </c:pt>
                <c:pt idx="466">
                  <c:v>-77.12563326</c:v>
                </c:pt>
                <c:pt idx="467">
                  <c:v>-77.11861186</c:v>
                </c:pt>
                <c:pt idx="468">
                  <c:v>-77.11355237</c:v>
                </c:pt>
                <c:pt idx="469">
                  <c:v>-77.11264263</c:v>
                </c:pt>
                <c:pt idx="470">
                  <c:v>-77.11654496</c:v>
                </c:pt>
                <c:pt idx="471">
                  <c:v>-77.12340877</c:v>
                </c:pt>
                <c:pt idx="472">
                  <c:v>-77.12947235</c:v>
                </c:pt>
                <c:pt idx="473">
                  <c:v>-77.13232094</c:v>
                </c:pt>
                <c:pt idx="474">
                  <c:v>-77.1314295</c:v>
                </c:pt>
                <c:pt idx="475">
                  <c:v>-77.12764159</c:v>
                </c:pt>
                <c:pt idx="476">
                  <c:v>-77.12155128</c:v>
                </c:pt>
                <c:pt idx="477">
                  <c:v>-77.11433782</c:v>
                </c:pt>
                <c:pt idx="478">
                  <c:v>-77.10724544</c:v>
                </c:pt>
                <c:pt idx="479">
                  <c:v>-77.10309461</c:v>
                </c:pt>
                <c:pt idx="480">
                  <c:v>-77.10405816</c:v>
                </c:pt>
                <c:pt idx="481">
                  <c:v>-77.10861124</c:v>
                </c:pt>
                <c:pt idx="482">
                  <c:v>-77.11529501</c:v>
                </c:pt>
                <c:pt idx="483">
                  <c:v>-77.12251405</c:v>
                </c:pt>
                <c:pt idx="484">
                  <c:v>-77.12908171</c:v>
                </c:pt>
                <c:pt idx="485">
                  <c:v>-77.13383</c:v>
                </c:pt>
                <c:pt idx="486">
                  <c:v>-77.13545377</c:v>
                </c:pt>
                <c:pt idx="487">
                  <c:v>-77.13349665</c:v>
                </c:pt>
                <c:pt idx="488">
                  <c:v>-77.12740257</c:v>
                </c:pt>
                <c:pt idx="489">
                  <c:v>-77.11981891</c:v>
                </c:pt>
                <c:pt idx="490">
                  <c:v>-77.11222448</c:v>
                </c:pt>
                <c:pt idx="491">
                  <c:v>-77.10603641</c:v>
                </c:pt>
                <c:pt idx="492">
                  <c:v>-77.10204282</c:v>
                </c:pt>
                <c:pt idx="493">
                  <c:v>-77.10115254</c:v>
                </c:pt>
                <c:pt idx="494">
                  <c:v>-77.10393671</c:v>
                </c:pt>
                <c:pt idx="495">
                  <c:v>-77.1096621</c:v>
                </c:pt>
                <c:pt idx="496">
                  <c:v>-77.11726227</c:v>
                </c:pt>
                <c:pt idx="497">
                  <c:v>-77.12472577</c:v>
                </c:pt>
                <c:pt idx="498">
                  <c:v>-77.13224385</c:v>
                </c:pt>
                <c:pt idx="499">
                  <c:v>-77.13971975</c:v>
                </c:pt>
                <c:pt idx="500">
                  <c:v>-77.14679664</c:v>
                </c:pt>
                <c:pt idx="501">
                  <c:v>-77.15275803</c:v>
                </c:pt>
                <c:pt idx="502">
                  <c:v>-77.15675301</c:v>
                </c:pt>
                <c:pt idx="503">
                  <c:v>-77.15802337</c:v>
                </c:pt>
                <c:pt idx="504">
                  <c:v>-77.15800454</c:v>
                </c:pt>
                <c:pt idx="505">
                  <c:v>-77.15656633</c:v>
                </c:pt>
                <c:pt idx="506">
                  <c:v>-77.15176363</c:v>
                </c:pt>
                <c:pt idx="507">
                  <c:v>-77.14551912</c:v>
                </c:pt>
                <c:pt idx="508">
                  <c:v>-77.13886312</c:v>
                </c:pt>
                <c:pt idx="509">
                  <c:v>-77.1324094</c:v>
                </c:pt>
                <c:pt idx="510">
                  <c:v>-77.12620009</c:v>
                </c:pt>
                <c:pt idx="511">
                  <c:v>-77.12028236</c:v>
                </c:pt>
                <c:pt idx="512">
                  <c:v>-77.11429974</c:v>
                </c:pt>
                <c:pt idx="513">
                  <c:v>-77.10907101</c:v>
                </c:pt>
                <c:pt idx="514">
                  <c:v>-77.10683374</c:v>
                </c:pt>
                <c:pt idx="515">
                  <c:v>-77.10816706</c:v>
                </c:pt>
                <c:pt idx="516">
                  <c:v>-77.11273736</c:v>
                </c:pt>
                <c:pt idx="517">
                  <c:v>-77.11859345</c:v>
                </c:pt>
                <c:pt idx="518">
                  <c:v>-77.12421194</c:v>
                </c:pt>
                <c:pt idx="519">
                  <c:v>-77.12962028</c:v>
                </c:pt>
                <c:pt idx="520">
                  <c:v>-77.13515715</c:v>
                </c:pt>
                <c:pt idx="521">
                  <c:v>-77.140826</c:v>
                </c:pt>
                <c:pt idx="522">
                  <c:v>-77.14613664</c:v>
                </c:pt>
                <c:pt idx="523">
                  <c:v>-77.15002309</c:v>
                </c:pt>
                <c:pt idx="524">
                  <c:v>-77.15466014</c:v>
                </c:pt>
                <c:pt idx="525">
                  <c:v>-77.15990626</c:v>
                </c:pt>
                <c:pt idx="526">
                  <c:v>-77.16524918</c:v>
                </c:pt>
                <c:pt idx="527">
                  <c:v>-77.16917609</c:v>
                </c:pt>
                <c:pt idx="528">
                  <c:v>-77.17022277</c:v>
                </c:pt>
                <c:pt idx="529">
                  <c:v>-77.16980358</c:v>
                </c:pt>
                <c:pt idx="530">
                  <c:v>-77.17053374</c:v>
                </c:pt>
                <c:pt idx="531">
                  <c:v>-77.17138055</c:v>
                </c:pt>
                <c:pt idx="532">
                  <c:v>-77.17045682</c:v>
                </c:pt>
                <c:pt idx="533">
                  <c:v>-77.17021576</c:v>
                </c:pt>
                <c:pt idx="534">
                  <c:v>-77.17110133</c:v>
                </c:pt>
                <c:pt idx="535">
                  <c:v>-77.17183783</c:v>
                </c:pt>
                <c:pt idx="536">
                  <c:v>-77.17166396</c:v>
                </c:pt>
                <c:pt idx="537">
                  <c:v>-77.17096023</c:v>
                </c:pt>
                <c:pt idx="538">
                  <c:v>-77.17031516</c:v>
                </c:pt>
                <c:pt idx="539">
                  <c:v>-77.17006101</c:v>
                </c:pt>
                <c:pt idx="540">
                  <c:v>-77.16986506</c:v>
                </c:pt>
                <c:pt idx="541">
                  <c:v>-77.16809566</c:v>
                </c:pt>
                <c:pt idx="542">
                  <c:v>-77.16468193</c:v>
                </c:pt>
                <c:pt idx="543">
                  <c:v>-77.16171008</c:v>
                </c:pt>
                <c:pt idx="544">
                  <c:v>-77.16045848</c:v>
                </c:pt>
                <c:pt idx="545">
                  <c:v>-77.160617</c:v>
                </c:pt>
                <c:pt idx="546">
                  <c:v>-77.16041603</c:v>
                </c:pt>
                <c:pt idx="547">
                  <c:v>-77.15879383</c:v>
                </c:pt>
                <c:pt idx="548">
                  <c:v>-77.15586236</c:v>
                </c:pt>
                <c:pt idx="549">
                  <c:v>-77.15306715</c:v>
                </c:pt>
                <c:pt idx="550">
                  <c:v>-77.15089214</c:v>
                </c:pt>
                <c:pt idx="551">
                  <c:v>-77.14902598</c:v>
                </c:pt>
                <c:pt idx="552">
                  <c:v>-77.14533155</c:v>
                </c:pt>
                <c:pt idx="553">
                  <c:v>-77.1413734</c:v>
                </c:pt>
                <c:pt idx="554">
                  <c:v>-77.13722807</c:v>
                </c:pt>
                <c:pt idx="555">
                  <c:v>-77.13332644</c:v>
                </c:pt>
                <c:pt idx="556">
                  <c:v>-77.12958852</c:v>
                </c:pt>
                <c:pt idx="557">
                  <c:v>-77.12528867</c:v>
                </c:pt>
                <c:pt idx="558">
                  <c:v>-77.12065552</c:v>
                </c:pt>
                <c:pt idx="559">
                  <c:v>-77.11618089</c:v>
                </c:pt>
                <c:pt idx="560">
                  <c:v>-77.11174709</c:v>
                </c:pt>
                <c:pt idx="561">
                  <c:v>-77.10674076</c:v>
                </c:pt>
                <c:pt idx="562">
                  <c:v>-77.10151345</c:v>
                </c:pt>
                <c:pt idx="563">
                  <c:v>-77.09639905</c:v>
                </c:pt>
                <c:pt idx="564">
                  <c:v>-77.09134768</c:v>
                </c:pt>
                <c:pt idx="565">
                  <c:v>-77.08621282</c:v>
                </c:pt>
                <c:pt idx="566">
                  <c:v>-77.08082177</c:v>
                </c:pt>
                <c:pt idx="567">
                  <c:v>-77.07540453</c:v>
                </c:pt>
                <c:pt idx="568">
                  <c:v>-77.06979964</c:v>
                </c:pt>
                <c:pt idx="569">
                  <c:v>-77.06438988</c:v>
                </c:pt>
                <c:pt idx="570">
                  <c:v>-77.05902133</c:v>
                </c:pt>
                <c:pt idx="571">
                  <c:v>-77.05407332</c:v>
                </c:pt>
                <c:pt idx="572">
                  <c:v>-77.0493598</c:v>
                </c:pt>
                <c:pt idx="573">
                  <c:v>-77.04459386</c:v>
                </c:pt>
                <c:pt idx="574">
                  <c:v>-77.03949811</c:v>
                </c:pt>
                <c:pt idx="575">
                  <c:v>-77.03391961</c:v>
                </c:pt>
                <c:pt idx="576">
                  <c:v>-77.02834758</c:v>
                </c:pt>
                <c:pt idx="577">
                  <c:v>-77.02280825</c:v>
                </c:pt>
                <c:pt idx="578">
                  <c:v>-77.01709617</c:v>
                </c:pt>
                <c:pt idx="579">
                  <c:v>-77.01107453</c:v>
                </c:pt>
                <c:pt idx="580">
                  <c:v>-77.00496393</c:v>
                </c:pt>
                <c:pt idx="581">
                  <c:v>-76.99907232</c:v>
                </c:pt>
                <c:pt idx="582">
                  <c:v>-76.99318884</c:v>
                </c:pt>
                <c:pt idx="583">
                  <c:v>-76.98743065</c:v>
                </c:pt>
                <c:pt idx="584">
                  <c:v>-76.98199396</c:v>
                </c:pt>
                <c:pt idx="585">
                  <c:v>-76.9767719</c:v>
                </c:pt>
                <c:pt idx="586">
                  <c:v>-76.97150863</c:v>
                </c:pt>
                <c:pt idx="587">
                  <c:v>-76.96569217</c:v>
                </c:pt>
                <c:pt idx="588">
                  <c:v>-76.96007451</c:v>
                </c:pt>
                <c:pt idx="589">
                  <c:v>-76.95447408</c:v>
                </c:pt>
                <c:pt idx="590">
                  <c:v>-76.94896304</c:v>
                </c:pt>
                <c:pt idx="591">
                  <c:v>-76.94294612</c:v>
                </c:pt>
                <c:pt idx="592">
                  <c:v>-76.93702019</c:v>
                </c:pt>
                <c:pt idx="593">
                  <c:v>-76.93076176</c:v>
                </c:pt>
                <c:pt idx="594">
                  <c:v>-76.92446628</c:v>
                </c:pt>
                <c:pt idx="595">
                  <c:v>-76.9181436</c:v>
                </c:pt>
                <c:pt idx="596">
                  <c:v>-76.91123162</c:v>
                </c:pt>
                <c:pt idx="597">
                  <c:v>-76.9034286</c:v>
                </c:pt>
                <c:pt idx="598">
                  <c:v>-76.89520627</c:v>
                </c:pt>
                <c:pt idx="599">
                  <c:v>-76.88695166</c:v>
                </c:pt>
                <c:pt idx="600">
                  <c:v>-76.87861453</c:v>
                </c:pt>
                <c:pt idx="601">
                  <c:v>-76.87027331</c:v>
                </c:pt>
                <c:pt idx="602">
                  <c:v>-76.86317755</c:v>
                </c:pt>
                <c:pt idx="603">
                  <c:v>-76.85770646</c:v>
                </c:pt>
                <c:pt idx="604">
                  <c:v>-76.85326983</c:v>
                </c:pt>
                <c:pt idx="605">
                  <c:v>-76.84903274</c:v>
                </c:pt>
                <c:pt idx="606">
                  <c:v>-76.84477316</c:v>
                </c:pt>
                <c:pt idx="607">
                  <c:v>-76.84137032</c:v>
                </c:pt>
                <c:pt idx="608">
                  <c:v>-76.84006643</c:v>
                </c:pt>
                <c:pt idx="609">
                  <c:v>-76.8426413</c:v>
                </c:pt>
                <c:pt idx="610">
                  <c:v>-76.84739643</c:v>
                </c:pt>
                <c:pt idx="611">
                  <c:v>-76.85282491</c:v>
                </c:pt>
                <c:pt idx="612">
                  <c:v>-76.85861453</c:v>
                </c:pt>
                <c:pt idx="613">
                  <c:v>-76.86346164</c:v>
                </c:pt>
                <c:pt idx="614">
                  <c:v>-76.86674059</c:v>
                </c:pt>
                <c:pt idx="615">
                  <c:v>-76.86858573</c:v>
                </c:pt>
                <c:pt idx="616">
                  <c:v>-76.86996154</c:v>
                </c:pt>
                <c:pt idx="617">
                  <c:v>-76.87127221</c:v>
                </c:pt>
                <c:pt idx="618">
                  <c:v>-76.87263644</c:v>
                </c:pt>
                <c:pt idx="619">
                  <c:v>-76.87399569</c:v>
                </c:pt>
                <c:pt idx="620">
                  <c:v>-76.87496158</c:v>
                </c:pt>
                <c:pt idx="621">
                  <c:v>-76.87520364</c:v>
                </c:pt>
                <c:pt idx="622">
                  <c:v>-76.87449481</c:v>
                </c:pt>
                <c:pt idx="623">
                  <c:v>-76.87122998</c:v>
                </c:pt>
                <c:pt idx="624">
                  <c:v>-76.86593789</c:v>
                </c:pt>
                <c:pt idx="625">
                  <c:v>-76.86033495</c:v>
                </c:pt>
                <c:pt idx="626">
                  <c:v>-76.85576874</c:v>
                </c:pt>
                <c:pt idx="627">
                  <c:v>-76.85189224</c:v>
                </c:pt>
                <c:pt idx="628">
                  <c:v>-76.8475091</c:v>
                </c:pt>
                <c:pt idx="629">
                  <c:v>-76.84267853</c:v>
                </c:pt>
                <c:pt idx="630">
                  <c:v>-76.83854531</c:v>
                </c:pt>
                <c:pt idx="631">
                  <c:v>-76.83636749</c:v>
                </c:pt>
                <c:pt idx="632">
                  <c:v>-76.83829267</c:v>
                </c:pt>
                <c:pt idx="633">
                  <c:v>-76.84236369</c:v>
                </c:pt>
                <c:pt idx="634">
                  <c:v>-76.84759834</c:v>
                </c:pt>
                <c:pt idx="635">
                  <c:v>-76.85389489</c:v>
                </c:pt>
                <c:pt idx="636">
                  <c:v>-76.86067111</c:v>
                </c:pt>
                <c:pt idx="637">
                  <c:v>-76.86718187</c:v>
                </c:pt>
                <c:pt idx="638">
                  <c:v>-76.87325101</c:v>
                </c:pt>
                <c:pt idx="639">
                  <c:v>-76.87806039</c:v>
                </c:pt>
                <c:pt idx="640">
                  <c:v>-76.88144001</c:v>
                </c:pt>
                <c:pt idx="641">
                  <c:v>-76.88387709</c:v>
                </c:pt>
                <c:pt idx="642">
                  <c:v>-76.8848453</c:v>
                </c:pt>
                <c:pt idx="643">
                  <c:v>-76.88402543</c:v>
                </c:pt>
                <c:pt idx="644">
                  <c:v>-76.88075064</c:v>
                </c:pt>
                <c:pt idx="645">
                  <c:v>-76.87520402</c:v>
                </c:pt>
                <c:pt idx="646">
                  <c:v>-76.868581</c:v>
                </c:pt>
                <c:pt idx="647">
                  <c:v>-76.86359876</c:v>
                </c:pt>
                <c:pt idx="648">
                  <c:v>-76.8636802</c:v>
                </c:pt>
                <c:pt idx="649">
                  <c:v>-76.86637218</c:v>
                </c:pt>
                <c:pt idx="650">
                  <c:v>-76.87145962</c:v>
                </c:pt>
                <c:pt idx="651">
                  <c:v>-76.877719</c:v>
                </c:pt>
                <c:pt idx="652">
                  <c:v>-76.88219328</c:v>
                </c:pt>
                <c:pt idx="653">
                  <c:v>-76.88268276</c:v>
                </c:pt>
                <c:pt idx="654">
                  <c:v>-76.87993671</c:v>
                </c:pt>
                <c:pt idx="655">
                  <c:v>-76.87443988</c:v>
                </c:pt>
                <c:pt idx="656">
                  <c:v>-76.86737713</c:v>
                </c:pt>
                <c:pt idx="657">
                  <c:v>-76.86063083</c:v>
                </c:pt>
                <c:pt idx="658">
                  <c:v>-76.85495305</c:v>
                </c:pt>
                <c:pt idx="659">
                  <c:v>-76.85088639</c:v>
                </c:pt>
                <c:pt idx="660">
                  <c:v>-76.84890533</c:v>
                </c:pt>
                <c:pt idx="661">
                  <c:v>-76.84887375</c:v>
                </c:pt>
                <c:pt idx="662">
                  <c:v>-76.85139566</c:v>
                </c:pt>
                <c:pt idx="663">
                  <c:v>-76.8559242</c:v>
                </c:pt>
                <c:pt idx="664">
                  <c:v>-76.86208266</c:v>
                </c:pt>
                <c:pt idx="665">
                  <c:v>-76.86867903</c:v>
                </c:pt>
                <c:pt idx="666">
                  <c:v>-76.87391352</c:v>
                </c:pt>
                <c:pt idx="667">
                  <c:v>-76.8770028</c:v>
                </c:pt>
                <c:pt idx="668">
                  <c:v>-76.87859216</c:v>
                </c:pt>
                <c:pt idx="669">
                  <c:v>-76.87938575</c:v>
                </c:pt>
                <c:pt idx="670">
                  <c:v>-76.87904843</c:v>
                </c:pt>
                <c:pt idx="671">
                  <c:v>-76.87606325</c:v>
                </c:pt>
                <c:pt idx="672">
                  <c:v>-76.8709213</c:v>
                </c:pt>
                <c:pt idx="673">
                  <c:v>-76.86411655</c:v>
                </c:pt>
                <c:pt idx="674">
                  <c:v>-76.85753556</c:v>
                </c:pt>
                <c:pt idx="675">
                  <c:v>-76.85243732</c:v>
                </c:pt>
                <c:pt idx="676">
                  <c:v>-76.84925722</c:v>
                </c:pt>
                <c:pt idx="677">
                  <c:v>-76.8487209</c:v>
                </c:pt>
                <c:pt idx="678">
                  <c:v>-76.85163192</c:v>
                </c:pt>
                <c:pt idx="679">
                  <c:v>-76.85705687</c:v>
                </c:pt>
                <c:pt idx="680">
                  <c:v>-76.86324941</c:v>
                </c:pt>
                <c:pt idx="681">
                  <c:v>-76.86874632</c:v>
                </c:pt>
                <c:pt idx="682">
                  <c:v>-76.87283463</c:v>
                </c:pt>
                <c:pt idx="683">
                  <c:v>-76.87487316</c:v>
                </c:pt>
                <c:pt idx="684">
                  <c:v>-76.87381757</c:v>
                </c:pt>
                <c:pt idx="685">
                  <c:v>-76.86951356</c:v>
                </c:pt>
                <c:pt idx="686">
                  <c:v>-76.86342944</c:v>
                </c:pt>
                <c:pt idx="687">
                  <c:v>-76.85647781</c:v>
                </c:pt>
                <c:pt idx="688">
                  <c:v>-76.84957379</c:v>
                </c:pt>
                <c:pt idx="689">
                  <c:v>-76.84343577</c:v>
                </c:pt>
                <c:pt idx="690">
                  <c:v>-76.83916166</c:v>
                </c:pt>
                <c:pt idx="691">
                  <c:v>-76.83974654</c:v>
                </c:pt>
                <c:pt idx="692">
                  <c:v>-76.84502306</c:v>
                </c:pt>
                <c:pt idx="693">
                  <c:v>-76.8517673</c:v>
                </c:pt>
                <c:pt idx="694">
                  <c:v>-76.85863096</c:v>
                </c:pt>
                <c:pt idx="695">
                  <c:v>-76.86489613</c:v>
                </c:pt>
                <c:pt idx="696">
                  <c:v>-76.86973093</c:v>
                </c:pt>
                <c:pt idx="697">
                  <c:v>-76.87235619</c:v>
                </c:pt>
                <c:pt idx="698">
                  <c:v>-76.87196643</c:v>
                </c:pt>
                <c:pt idx="699">
                  <c:v>-76.86890003</c:v>
                </c:pt>
                <c:pt idx="700">
                  <c:v>-76.86397564</c:v>
                </c:pt>
                <c:pt idx="701">
                  <c:v>-76.85815428</c:v>
                </c:pt>
                <c:pt idx="702">
                  <c:v>-76.85201622</c:v>
                </c:pt>
                <c:pt idx="703">
                  <c:v>-76.84552315</c:v>
                </c:pt>
                <c:pt idx="704">
                  <c:v>-76.83829879</c:v>
                </c:pt>
                <c:pt idx="705">
                  <c:v>-76.83122389</c:v>
                </c:pt>
                <c:pt idx="706">
                  <c:v>-76.82529726</c:v>
                </c:pt>
                <c:pt idx="707">
                  <c:v>-76.82195419</c:v>
                </c:pt>
                <c:pt idx="708">
                  <c:v>-76.82144977</c:v>
                </c:pt>
                <c:pt idx="709">
                  <c:v>-76.82362914</c:v>
                </c:pt>
                <c:pt idx="710">
                  <c:v>-76.82802891</c:v>
                </c:pt>
                <c:pt idx="711">
                  <c:v>-76.83409622</c:v>
                </c:pt>
                <c:pt idx="712">
                  <c:v>-76.84126246</c:v>
                </c:pt>
                <c:pt idx="713">
                  <c:v>-76.84802853</c:v>
                </c:pt>
                <c:pt idx="714">
                  <c:v>-76.85302992</c:v>
                </c:pt>
                <c:pt idx="715">
                  <c:v>-76.8552211</c:v>
                </c:pt>
                <c:pt idx="716">
                  <c:v>-76.85449838</c:v>
                </c:pt>
                <c:pt idx="717">
                  <c:v>-76.85100466</c:v>
                </c:pt>
                <c:pt idx="718">
                  <c:v>-76.84594236</c:v>
                </c:pt>
                <c:pt idx="719">
                  <c:v>-76.84000354</c:v>
                </c:pt>
                <c:pt idx="720">
                  <c:v>-76.83350155</c:v>
                </c:pt>
                <c:pt idx="721">
                  <c:v>-76.82637785</c:v>
                </c:pt>
                <c:pt idx="722">
                  <c:v>-76.81963956</c:v>
                </c:pt>
                <c:pt idx="723">
                  <c:v>-76.81415413</c:v>
                </c:pt>
                <c:pt idx="724">
                  <c:v>-76.81067726</c:v>
                </c:pt>
                <c:pt idx="725">
                  <c:v>-76.80975476</c:v>
                </c:pt>
                <c:pt idx="726">
                  <c:v>-76.81067908</c:v>
                </c:pt>
                <c:pt idx="727">
                  <c:v>-76.81286277</c:v>
                </c:pt>
                <c:pt idx="728">
                  <c:v>-76.81692913</c:v>
                </c:pt>
                <c:pt idx="729">
                  <c:v>-76.82324207</c:v>
                </c:pt>
                <c:pt idx="730">
                  <c:v>-76.82974035</c:v>
                </c:pt>
                <c:pt idx="731">
                  <c:v>-76.83475794</c:v>
                </c:pt>
                <c:pt idx="732">
                  <c:v>-76.83749785</c:v>
                </c:pt>
                <c:pt idx="733">
                  <c:v>-76.83849816</c:v>
                </c:pt>
                <c:pt idx="734">
                  <c:v>-76.83783822</c:v>
                </c:pt>
                <c:pt idx="735">
                  <c:v>-76.83530738</c:v>
                </c:pt>
                <c:pt idx="736">
                  <c:v>-76.83117985</c:v>
                </c:pt>
                <c:pt idx="737">
                  <c:v>-76.82579505</c:v>
                </c:pt>
                <c:pt idx="738">
                  <c:v>-76.81956325</c:v>
                </c:pt>
                <c:pt idx="739">
                  <c:v>-76.8125133</c:v>
                </c:pt>
                <c:pt idx="740">
                  <c:v>-76.80580744</c:v>
                </c:pt>
                <c:pt idx="741">
                  <c:v>-76.800233</c:v>
                </c:pt>
                <c:pt idx="742">
                  <c:v>-76.79592415</c:v>
                </c:pt>
                <c:pt idx="743">
                  <c:v>-76.79289979</c:v>
                </c:pt>
                <c:pt idx="744">
                  <c:v>-76.79154207</c:v>
                </c:pt>
                <c:pt idx="745">
                  <c:v>-76.79221762</c:v>
                </c:pt>
                <c:pt idx="746">
                  <c:v>-76.79483742</c:v>
                </c:pt>
                <c:pt idx="747">
                  <c:v>-76.80013991</c:v>
                </c:pt>
                <c:pt idx="748">
                  <c:v>-76.8073981</c:v>
                </c:pt>
                <c:pt idx="749">
                  <c:v>-76.81270214</c:v>
                </c:pt>
                <c:pt idx="750">
                  <c:v>-76.81576806</c:v>
                </c:pt>
                <c:pt idx="751">
                  <c:v>-76.81843839</c:v>
                </c:pt>
                <c:pt idx="752">
                  <c:v>-76.82023993</c:v>
                </c:pt>
                <c:pt idx="753">
                  <c:v>-76.82001038</c:v>
                </c:pt>
                <c:pt idx="754">
                  <c:v>-76.82136308</c:v>
                </c:pt>
                <c:pt idx="755">
                  <c:v>-76.82581466</c:v>
                </c:pt>
                <c:pt idx="756">
                  <c:v>-76.83198863</c:v>
                </c:pt>
                <c:pt idx="757">
                  <c:v>-76.83735726</c:v>
                </c:pt>
                <c:pt idx="758">
                  <c:v>-76.84157216</c:v>
                </c:pt>
                <c:pt idx="759">
                  <c:v>-76.84237736</c:v>
                </c:pt>
                <c:pt idx="760">
                  <c:v>-76.84141762</c:v>
                </c:pt>
                <c:pt idx="761">
                  <c:v>-76.83799567</c:v>
                </c:pt>
                <c:pt idx="762">
                  <c:v>-76.83238005</c:v>
                </c:pt>
                <c:pt idx="763">
                  <c:v>-76.82516892</c:v>
                </c:pt>
                <c:pt idx="764">
                  <c:v>-76.81706891</c:v>
                </c:pt>
                <c:pt idx="765">
                  <c:v>-76.8083662</c:v>
                </c:pt>
                <c:pt idx="766">
                  <c:v>-76.7992267</c:v>
                </c:pt>
                <c:pt idx="767">
                  <c:v>-76.79016851</c:v>
                </c:pt>
                <c:pt idx="768">
                  <c:v>-76.78115799</c:v>
                </c:pt>
                <c:pt idx="769">
                  <c:v>-76.77294078</c:v>
                </c:pt>
                <c:pt idx="770">
                  <c:v>-76.76741488</c:v>
                </c:pt>
                <c:pt idx="771">
                  <c:v>-76.76429351</c:v>
                </c:pt>
                <c:pt idx="772">
                  <c:v>-76.76371434</c:v>
                </c:pt>
                <c:pt idx="773">
                  <c:v>-76.76543009</c:v>
                </c:pt>
                <c:pt idx="774">
                  <c:v>-76.76968534</c:v>
                </c:pt>
                <c:pt idx="775">
                  <c:v>-76.77609958</c:v>
                </c:pt>
                <c:pt idx="776">
                  <c:v>-76.78418836</c:v>
                </c:pt>
                <c:pt idx="777">
                  <c:v>-76.79286506</c:v>
                </c:pt>
                <c:pt idx="778">
                  <c:v>-76.80111165</c:v>
                </c:pt>
                <c:pt idx="779">
                  <c:v>-76.80781253</c:v>
                </c:pt>
                <c:pt idx="780">
                  <c:v>-76.81333862</c:v>
                </c:pt>
                <c:pt idx="781">
                  <c:v>-76.81853882</c:v>
                </c:pt>
                <c:pt idx="782">
                  <c:v>-76.82333578</c:v>
                </c:pt>
                <c:pt idx="783">
                  <c:v>-76.82805977</c:v>
                </c:pt>
                <c:pt idx="784">
                  <c:v>-76.83406944</c:v>
                </c:pt>
                <c:pt idx="785">
                  <c:v>-76.84125337</c:v>
                </c:pt>
                <c:pt idx="786">
                  <c:v>-76.84832867</c:v>
                </c:pt>
                <c:pt idx="787">
                  <c:v>-76.85506867</c:v>
                </c:pt>
                <c:pt idx="788">
                  <c:v>-76.86195898</c:v>
                </c:pt>
                <c:pt idx="789">
                  <c:v>-76.86894339</c:v>
                </c:pt>
                <c:pt idx="790">
                  <c:v>-76.87579948</c:v>
                </c:pt>
                <c:pt idx="791">
                  <c:v>-76.88267546</c:v>
                </c:pt>
                <c:pt idx="792">
                  <c:v>-76.88966695</c:v>
                </c:pt>
                <c:pt idx="793">
                  <c:v>-76.89683152</c:v>
                </c:pt>
                <c:pt idx="794">
                  <c:v>-76.90392069</c:v>
                </c:pt>
                <c:pt idx="795">
                  <c:v>-76.91082677</c:v>
                </c:pt>
                <c:pt idx="796">
                  <c:v>-76.91768545</c:v>
                </c:pt>
                <c:pt idx="797">
                  <c:v>-76.9245904</c:v>
                </c:pt>
                <c:pt idx="798">
                  <c:v>-76.93145832</c:v>
                </c:pt>
                <c:pt idx="799">
                  <c:v>-76.93864683</c:v>
                </c:pt>
                <c:pt idx="800">
                  <c:v>-76.94572112</c:v>
                </c:pt>
                <c:pt idx="801">
                  <c:v>-76.95279174</c:v>
                </c:pt>
                <c:pt idx="802">
                  <c:v>-76.95988286</c:v>
                </c:pt>
                <c:pt idx="803">
                  <c:v>-76.96682153</c:v>
                </c:pt>
                <c:pt idx="804">
                  <c:v>-76.97347081</c:v>
                </c:pt>
                <c:pt idx="805">
                  <c:v>-76.98005446</c:v>
                </c:pt>
                <c:pt idx="806">
                  <c:v>-76.98715556</c:v>
                </c:pt>
                <c:pt idx="807">
                  <c:v>-76.99408871</c:v>
                </c:pt>
                <c:pt idx="808">
                  <c:v>-77.00076441</c:v>
                </c:pt>
                <c:pt idx="809">
                  <c:v>-77.00738443</c:v>
                </c:pt>
                <c:pt idx="810">
                  <c:v>-77.01409966</c:v>
                </c:pt>
                <c:pt idx="811">
                  <c:v>-77.02097856</c:v>
                </c:pt>
                <c:pt idx="812">
                  <c:v>-77.02788252</c:v>
                </c:pt>
                <c:pt idx="813">
                  <c:v>-77.03483676</c:v>
                </c:pt>
                <c:pt idx="814">
                  <c:v>-77.04173809</c:v>
                </c:pt>
                <c:pt idx="815">
                  <c:v>-77.04857027</c:v>
                </c:pt>
                <c:pt idx="816">
                  <c:v>-77.0556499</c:v>
                </c:pt>
                <c:pt idx="817">
                  <c:v>-77.0626149</c:v>
                </c:pt>
                <c:pt idx="818">
                  <c:v>-77.06940953</c:v>
                </c:pt>
                <c:pt idx="819">
                  <c:v>-77.07588586</c:v>
                </c:pt>
                <c:pt idx="820">
                  <c:v>-77.08222811</c:v>
                </c:pt>
                <c:pt idx="821">
                  <c:v>-77.08869657</c:v>
                </c:pt>
                <c:pt idx="822">
                  <c:v>-77.09549297</c:v>
                </c:pt>
                <c:pt idx="823">
                  <c:v>-77.10246082</c:v>
                </c:pt>
                <c:pt idx="824">
                  <c:v>-77.10930419</c:v>
                </c:pt>
                <c:pt idx="825">
                  <c:v>-77.11637979</c:v>
                </c:pt>
                <c:pt idx="826">
                  <c:v>-77.12329355</c:v>
                </c:pt>
                <c:pt idx="827">
                  <c:v>-77.13014645</c:v>
                </c:pt>
                <c:pt idx="828">
                  <c:v>-77.13709539</c:v>
                </c:pt>
                <c:pt idx="829">
                  <c:v>-77.14407674</c:v>
                </c:pt>
                <c:pt idx="830">
                  <c:v>-77.15098794</c:v>
                </c:pt>
                <c:pt idx="831">
                  <c:v>-77.15784601</c:v>
                </c:pt>
                <c:pt idx="832">
                  <c:v>-77.16479522</c:v>
                </c:pt>
                <c:pt idx="833">
                  <c:v>-77.17196299</c:v>
                </c:pt>
                <c:pt idx="834">
                  <c:v>-77.17906087</c:v>
                </c:pt>
                <c:pt idx="835">
                  <c:v>-77.18616953</c:v>
                </c:pt>
                <c:pt idx="836">
                  <c:v>-77.19339394</c:v>
                </c:pt>
                <c:pt idx="837">
                  <c:v>-77.20075246</c:v>
                </c:pt>
                <c:pt idx="838">
                  <c:v>-77.20837509</c:v>
                </c:pt>
                <c:pt idx="839">
                  <c:v>-77.21603783</c:v>
                </c:pt>
                <c:pt idx="840">
                  <c:v>-77.22374372</c:v>
                </c:pt>
                <c:pt idx="841">
                  <c:v>-77.23138274</c:v>
                </c:pt>
                <c:pt idx="842">
                  <c:v>-77.23890765</c:v>
                </c:pt>
                <c:pt idx="843">
                  <c:v>-77.24683542</c:v>
                </c:pt>
                <c:pt idx="844">
                  <c:v>-77.25456428</c:v>
                </c:pt>
                <c:pt idx="845">
                  <c:v>-77.26207544</c:v>
                </c:pt>
                <c:pt idx="846">
                  <c:v>-77.2695632</c:v>
                </c:pt>
                <c:pt idx="847">
                  <c:v>-77.27720299</c:v>
                </c:pt>
                <c:pt idx="848">
                  <c:v>-77.28485045</c:v>
                </c:pt>
                <c:pt idx="849">
                  <c:v>-77.29240625</c:v>
                </c:pt>
                <c:pt idx="850">
                  <c:v>-77.29974747</c:v>
                </c:pt>
                <c:pt idx="851">
                  <c:v>-77.30706382</c:v>
                </c:pt>
                <c:pt idx="852">
                  <c:v>-77.31460473</c:v>
                </c:pt>
                <c:pt idx="853">
                  <c:v>-77.32251433</c:v>
                </c:pt>
                <c:pt idx="854">
                  <c:v>-77.33047862</c:v>
                </c:pt>
                <c:pt idx="855">
                  <c:v>-77.3386364</c:v>
                </c:pt>
                <c:pt idx="856">
                  <c:v>-77.34672835</c:v>
                </c:pt>
                <c:pt idx="857">
                  <c:v>-77.35479121</c:v>
                </c:pt>
                <c:pt idx="858">
                  <c:v>-77.36275726</c:v>
                </c:pt>
                <c:pt idx="859">
                  <c:v>-77.37071199</c:v>
                </c:pt>
                <c:pt idx="860">
                  <c:v>-77.37863171</c:v>
                </c:pt>
                <c:pt idx="861">
                  <c:v>-77.3866964</c:v>
                </c:pt>
                <c:pt idx="862">
                  <c:v>-77.39486477</c:v>
                </c:pt>
                <c:pt idx="863">
                  <c:v>-77.40328269</c:v>
                </c:pt>
                <c:pt idx="864">
                  <c:v>-77.41207545</c:v>
                </c:pt>
                <c:pt idx="865">
                  <c:v>-77.42005373</c:v>
                </c:pt>
                <c:pt idx="866">
                  <c:v>-77.42554899</c:v>
                </c:pt>
                <c:pt idx="867">
                  <c:v>-77.42914358</c:v>
                </c:pt>
                <c:pt idx="868">
                  <c:v>-77.43246675</c:v>
                </c:pt>
                <c:pt idx="869">
                  <c:v>-77.43595665</c:v>
                </c:pt>
                <c:pt idx="870">
                  <c:v>-77.43866048</c:v>
                </c:pt>
                <c:pt idx="871">
                  <c:v>-77.44080247</c:v>
                </c:pt>
                <c:pt idx="872">
                  <c:v>-77.44241349</c:v>
                </c:pt>
                <c:pt idx="873">
                  <c:v>-77.44185151</c:v>
                </c:pt>
                <c:pt idx="874">
                  <c:v>-77.43639973</c:v>
                </c:pt>
                <c:pt idx="875">
                  <c:v>-77.42891544</c:v>
                </c:pt>
                <c:pt idx="876">
                  <c:v>-77.42088299</c:v>
                </c:pt>
                <c:pt idx="877">
                  <c:v>-77.41290648</c:v>
                </c:pt>
                <c:pt idx="878">
                  <c:v>-77.40584316</c:v>
                </c:pt>
                <c:pt idx="879">
                  <c:v>-77.40100632</c:v>
                </c:pt>
                <c:pt idx="880">
                  <c:v>-77.39811798</c:v>
                </c:pt>
                <c:pt idx="881">
                  <c:v>-77.39668426</c:v>
                </c:pt>
                <c:pt idx="882">
                  <c:v>-77.39739514</c:v>
                </c:pt>
                <c:pt idx="883">
                  <c:v>-77.39903259</c:v>
                </c:pt>
                <c:pt idx="884">
                  <c:v>-77.40025075</c:v>
                </c:pt>
                <c:pt idx="885">
                  <c:v>-77.40130213</c:v>
                </c:pt>
                <c:pt idx="886">
                  <c:v>-77.40215644</c:v>
                </c:pt>
                <c:pt idx="887">
                  <c:v>-77.40080967</c:v>
                </c:pt>
                <c:pt idx="888">
                  <c:v>-77.39654773</c:v>
                </c:pt>
                <c:pt idx="889">
                  <c:v>-77.38949173</c:v>
                </c:pt>
                <c:pt idx="890">
                  <c:v>-77.38084509</c:v>
                </c:pt>
                <c:pt idx="891">
                  <c:v>-77.37183708</c:v>
                </c:pt>
                <c:pt idx="892">
                  <c:v>-77.36383344</c:v>
                </c:pt>
                <c:pt idx="893">
                  <c:v>-77.35793529</c:v>
                </c:pt>
                <c:pt idx="894">
                  <c:v>-77.35487405</c:v>
                </c:pt>
                <c:pt idx="895">
                  <c:v>-77.35499948</c:v>
                </c:pt>
                <c:pt idx="896">
                  <c:v>-77.3565727</c:v>
                </c:pt>
                <c:pt idx="897">
                  <c:v>-77.35687198</c:v>
                </c:pt>
                <c:pt idx="898">
                  <c:v>-77.35431857</c:v>
                </c:pt>
                <c:pt idx="899">
                  <c:v>-77.34974995</c:v>
                </c:pt>
                <c:pt idx="900">
                  <c:v>-77.3434727</c:v>
                </c:pt>
                <c:pt idx="901">
                  <c:v>-77.33547524</c:v>
                </c:pt>
                <c:pt idx="902">
                  <c:v>-77.32759834</c:v>
                </c:pt>
                <c:pt idx="903">
                  <c:v>-77.32097583</c:v>
                </c:pt>
                <c:pt idx="904">
                  <c:v>-77.3163978</c:v>
                </c:pt>
                <c:pt idx="905">
                  <c:v>-77.3154023</c:v>
                </c:pt>
                <c:pt idx="906">
                  <c:v>-77.31829186</c:v>
                </c:pt>
                <c:pt idx="907">
                  <c:v>-77.32426424</c:v>
                </c:pt>
                <c:pt idx="908">
                  <c:v>-77.33189651</c:v>
                </c:pt>
                <c:pt idx="909">
                  <c:v>-77.34028068</c:v>
                </c:pt>
                <c:pt idx="910">
                  <c:v>-77.34884467</c:v>
                </c:pt>
                <c:pt idx="911">
                  <c:v>-77.35726003</c:v>
                </c:pt>
                <c:pt idx="912">
                  <c:v>-77.36549114</c:v>
                </c:pt>
                <c:pt idx="913">
                  <c:v>-77.37372145</c:v>
                </c:pt>
                <c:pt idx="914">
                  <c:v>-77.3804189</c:v>
                </c:pt>
                <c:pt idx="915">
                  <c:v>-77.38259724</c:v>
                </c:pt>
                <c:pt idx="916">
                  <c:v>-77.37905712</c:v>
                </c:pt>
                <c:pt idx="917">
                  <c:v>-77.36973298</c:v>
                </c:pt>
                <c:pt idx="918">
                  <c:v>-77.36214714</c:v>
                </c:pt>
                <c:pt idx="919">
                  <c:v>-77.3605147</c:v>
                </c:pt>
                <c:pt idx="920">
                  <c:v>-77.36414945</c:v>
                </c:pt>
                <c:pt idx="921">
                  <c:v>-77.37109253</c:v>
                </c:pt>
                <c:pt idx="922">
                  <c:v>-77.37959213</c:v>
                </c:pt>
                <c:pt idx="923">
                  <c:v>-77.38776284</c:v>
                </c:pt>
                <c:pt idx="924">
                  <c:v>-77.39582401</c:v>
                </c:pt>
                <c:pt idx="925">
                  <c:v>-77.40395134</c:v>
                </c:pt>
                <c:pt idx="926">
                  <c:v>-77.41199587</c:v>
                </c:pt>
                <c:pt idx="927">
                  <c:v>-77.41992467</c:v>
                </c:pt>
                <c:pt idx="928">
                  <c:v>-77.42576241</c:v>
                </c:pt>
                <c:pt idx="929">
                  <c:v>-77.42904401</c:v>
                </c:pt>
                <c:pt idx="930">
                  <c:v>-77.43157954</c:v>
                </c:pt>
                <c:pt idx="931">
                  <c:v>-77.4368087</c:v>
                </c:pt>
                <c:pt idx="932">
                  <c:v>-77.44464483</c:v>
                </c:pt>
                <c:pt idx="933">
                  <c:v>-77.451401</c:v>
                </c:pt>
                <c:pt idx="934">
                  <c:v>-77.45504831</c:v>
                </c:pt>
                <c:pt idx="935">
                  <c:v>-77.45499333</c:v>
                </c:pt>
                <c:pt idx="936">
                  <c:v>-77.45216509</c:v>
                </c:pt>
                <c:pt idx="937">
                  <c:v>-77.44716983</c:v>
                </c:pt>
                <c:pt idx="938">
                  <c:v>-77.43993877</c:v>
                </c:pt>
                <c:pt idx="939">
                  <c:v>-77.43154409</c:v>
                </c:pt>
                <c:pt idx="940">
                  <c:v>-77.42395834</c:v>
                </c:pt>
                <c:pt idx="941">
                  <c:v>-77.42030965</c:v>
                </c:pt>
                <c:pt idx="942">
                  <c:v>-77.42117198</c:v>
                </c:pt>
                <c:pt idx="943">
                  <c:v>-77.42492652</c:v>
                </c:pt>
                <c:pt idx="944">
                  <c:v>-77.43112823</c:v>
                </c:pt>
                <c:pt idx="945">
                  <c:v>-77.43881876</c:v>
                </c:pt>
                <c:pt idx="946">
                  <c:v>-77.44619488</c:v>
                </c:pt>
                <c:pt idx="947">
                  <c:v>-77.45172722</c:v>
                </c:pt>
                <c:pt idx="948">
                  <c:v>-77.45525736</c:v>
                </c:pt>
                <c:pt idx="949">
                  <c:v>-77.45571202</c:v>
                </c:pt>
                <c:pt idx="950">
                  <c:v>-77.45346275</c:v>
                </c:pt>
                <c:pt idx="951">
                  <c:v>-77.44976368</c:v>
                </c:pt>
                <c:pt idx="952">
                  <c:v>-77.44490825</c:v>
                </c:pt>
                <c:pt idx="953">
                  <c:v>-77.43904908</c:v>
                </c:pt>
                <c:pt idx="954">
                  <c:v>-77.43249069</c:v>
                </c:pt>
                <c:pt idx="955">
                  <c:v>-77.42518911</c:v>
                </c:pt>
                <c:pt idx="956">
                  <c:v>-77.4173476</c:v>
                </c:pt>
                <c:pt idx="957">
                  <c:v>-77.40932327</c:v>
                </c:pt>
                <c:pt idx="958">
                  <c:v>-77.40196936</c:v>
                </c:pt>
                <c:pt idx="959">
                  <c:v>-77.39635999</c:v>
                </c:pt>
                <c:pt idx="960">
                  <c:v>-77.39470825</c:v>
                </c:pt>
                <c:pt idx="961">
                  <c:v>-77.39850776</c:v>
                </c:pt>
                <c:pt idx="962">
                  <c:v>-77.4047178</c:v>
                </c:pt>
                <c:pt idx="963">
                  <c:v>-77.41087504</c:v>
                </c:pt>
                <c:pt idx="964">
                  <c:v>-77.41632165</c:v>
                </c:pt>
                <c:pt idx="965">
                  <c:v>-77.42128502</c:v>
                </c:pt>
                <c:pt idx="966">
                  <c:v>-77.42569453</c:v>
                </c:pt>
                <c:pt idx="967">
                  <c:v>-77.42903687</c:v>
                </c:pt>
                <c:pt idx="968">
                  <c:v>-77.43215049</c:v>
                </c:pt>
                <c:pt idx="969">
                  <c:v>-77.43603085</c:v>
                </c:pt>
                <c:pt idx="970">
                  <c:v>-77.44142674</c:v>
                </c:pt>
                <c:pt idx="971">
                  <c:v>-77.44643148</c:v>
                </c:pt>
                <c:pt idx="972">
                  <c:v>-77.44913733</c:v>
                </c:pt>
                <c:pt idx="973">
                  <c:v>-77.4488952</c:v>
                </c:pt>
                <c:pt idx="974">
                  <c:v>-77.44672965</c:v>
                </c:pt>
                <c:pt idx="975">
                  <c:v>-77.44402229</c:v>
                </c:pt>
                <c:pt idx="976">
                  <c:v>-77.44111411</c:v>
                </c:pt>
                <c:pt idx="977">
                  <c:v>-77.43840053</c:v>
                </c:pt>
                <c:pt idx="978">
                  <c:v>-77.4358728</c:v>
                </c:pt>
                <c:pt idx="979">
                  <c:v>-77.43330201</c:v>
                </c:pt>
                <c:pt idx="980">
                  <c:v>-77.43047057</c:v>
                </c:pt>
                <c:pt idx="981">
                  <c:v>-77.42706184</c:v>
                </c:pt>
                <c:pt idx="982">
                  <c:v>-77.42263047</c:v>
                </c:pt>
                <c:pt idx="983">
                  <c:v>-77.41713277</c:v>
                </c:pt>
                <c:pt idx="984">
                  <c:v>-77.41159943</c:v>
                </c:pt>
                <c:pt idx="985">
                  <c:v>-77.40658084</c:v>
                </c:pt>
                <c:pt idx="986">
                  <c:v>-77.40260852</c:v>
                </c:pt>
                <c:pt idx="987">
                  <c:v>-77.40010446</c:v>
                </c:pt>
                <c:pt idx="988">
                  <c:v>-77.39815831</c:v>
                </c:pt>
                <c:pt idx="989">
                  <c:v>-77.39625588</c:v>
                </c:pt>
                <c:pt idx="990">
                  <c:v>-77.39411885</c:v>
                </c:pt>
                <c:pt idx="991">
                  <c:v>-77.39155452</c:v>
                </c:pt>
                <c:pt idx="992">
                  <c:v>-77.38842956</c:v>
                </c:pt>
                <c:pt idx="993">
                  <c:v>-77.38500026</c:v>
                </c:pt>
                <c:pt idx="994">
                  <c:v>-77.38136935</c:v>
                </c:pt>
                <c:pt idx="995">
                  <c:v>-77.37756676</c:v>
                </c:pt>
                <c:pt idx="996">
                  <c:v>-77.37409696</c:v>
                </c:pt>
                <c:pt idx="997">
                  <c:v>-77.37088359</c:v>
                </c:pt>
                <c:pt idx="998">
                  <c:v>-77.36702545</c:v>
                </c:pt>
                <c:pt idx="999">
                  <c:v>-77.36246189</c:v>
                </c:pt>
                <c:pt idx="1000">
                  <c:v>-77.35678553</c:v>
                </c:pt>
                <c:pt idx="1001">
                  <c:v>-77.3497415</c:v>
                </c:pt>
                <c:pt idx="1002">
                  <c:v>-77.34213908</c:v>
                </c:pt>
                <c:pt idx="1003">
                  <c:v>-77.33425354</c:v>
                </c:pt>
                <c:pt idx="1004">
                  <c:v>-77.32676161</c:v>
                </c:pt>
                <c:pt idx="1005">
                  <c:v>-77.31965752</c:v>
                </c:pt>
                <c:pt idx="1006">
                  <c:v>-77.31334088</c:v>
                </c:pt>
                <c:pt idx="1007">
                  <c:v>-77.30833264</c:v>
                </c:pt>
                <c:pt idx="1008">
                  <c:v>-77.30496148</c:v>
                </c:pt>
                <c:pt idx="1009">
                  <c:v>-77.30256037</c:v>
                </c:pt>
                <c:pt idx="1010">
                  <c:v>-77.30031685</c:v>
                </c:pt>
                <c:pt idx="1011">
                  <c:v>-77.29795779</c:v>
                </c:pt>
                <c:pt idx="1012">
                  <c:v>-77.29550585</c:v>
                </c:pt>
                <c:pt idx="1013">
                  <c:v>-77.29287689</c:v>
                </c:pt>
                <c:pt idx="1014">
                  <c:v>-77.29033966</c:v>
                </c:pt>
                <c:pt idx="1015">
                  <c:v>-77.28937454</c:v>
                </c:pt>
                <c:pt idx="1016">
                  <c:v>-77.28911366</c:v>
                </c:pt>
                <c:pt idx="1017">
                  <c:v>-77.28969512</c:v>
                </c:pt>
                <c:pt idx="1018">
                  <c:v>-77.29117767</c:v>
                </c:pt>
                <c:pt idx="1019">
                  <c:v>-77.2932637</c:v>
                </c:pt>
                <c:pt idx="1020">
                  <c:v>-77.29618649</c:v>
                </c:pt>
                <c:pt idx="1021">
                  <c:v>-77.2993683</c:v>
                </c:pt>
                <c:pt idx="1022">
                  <c:v>-77.30275529</c:v>
                </c:pt>
                <c:pt idx="1023">
                  <c:v>-77.30594849</c:v>
                </c:pt>
                <c:pt idx="1024">
                  <c:v>-77.30911363</c:v>
                </c:pt>
                <c:pt idx="1025">
                  <c:v>-77.31213085</c:v>
                </c:pt>
                <c:pt idx="1026">
                  <c:v>-77.31461317</c:v>
                </c:pt>
                <c:pt idx="1027">
                  <c:v>-77.31646595</c:v>
                </c:pt>
                <c:pt idx="1028">
                  <c:v>-77.31797811</c:v>
                </c:pt>
                <c:pt idx="1029">
                  <c:v>-77.31950402</c:v>
                </c:pt>
                <c:pt idx="1030">
                  <c:v>-77.32109728</c:v>
                </c:pt>
                <c:pt idx="1031">
                  <c:v>-77.32241034</c:v>
                </c:pt>
                <c:pt idx="1032">
                  <c:v>-77.32324041</c:v>
                </c:pt>
                <c:pt idx="1033">
                  <c:v>-77.32456894</c:v>
                </c:pt>
                <c:pt idx="1034">
                  <c:v>-77.32589829</c:v>
                </c:pt>
                <c:pt idx="1035">
                  <c:v>-77.32619869</c:v>
                </c:pt>
                <c:pt idx="1036">
                  <c:v>-77.3262472</c:v>
                </c:pt>
                <c:pt idx="1037">
                  <c:v>-77.3262957</c:v>
                </c:pt>
                <c:pt idx="1038">
                  <c:v>-77.3263442</c:v>
                </c:pt>
                <c:pt idx="1039">
                  <c:v>-77.32639228</c:v>
                </c:pt>
                <c:pt idx="1040">
                  <c:v>-77.32644078</c:v>
                </c:pt>
                <c:pt idx="1041">
                  <c:v>-77.32648928</c:v>
                </c:pt>
              </c:numCache>
            </c:numRef>
          </c:xVal>
          <c:yVal>
            <c:numRef>
              <c:f>Data!$G$9:$G$1050</c:f>
              <c:numCache>
                <c:ptCount val="1042"/>
                <c:pt idx="0">
                  <c:v>37.46413</c:v>
                </c:pt>
                <c:pt idx="1">
                  <c:v>37.46413</c:v>
                </c:pt>
                <c:pt idx="2">
                  <c:v>37.46413</c:v>
                </c:pt>
                <c:pt idx="3">
                  <c:v>37.46413</c:v>
                </c:pt>
                <c:pt idx="4">
                  <c:v>37.46413</c:v>
                </c:pt>
                <c:pt idx="5">
                  <c:v>37.46413</c:v>
                </c:pt>
                <c:pt idx="6">
                  <c:v>37.46413</c:v>
                </c:pt>
                <c:pt idx="7">
                  <c:v>37.46413</c:v>
                </c:pt>
                <c:pt idx="8">
                  <c:v>37.46413</c:v>
                </c:pt>
                <c:pt idx="9">
                  <c:v>37.46413</c:v>
                </c:pt>
                <c:pt idx="10">
                  <c:v>37.46413</c:v>
                </c:pt>
                <c:pt idx="11">
                  <c:v>37.46413</c:v>
                </c:pt>
                <c:pt idx="12">
                  <c:v>37.46413</c:v>
                </c:pt>
                <c:pt idx="13">
                  <c:v>37.46413</c:v>
                </c:pt>
                <c:pt idx="14">
                  <c:v>37.46413</c:v>
                </c:pt>
                <c:pt idx="15">
                  <c:v>37.46413</c:v>
                </c:pt>
                <c:pt idx="16">
                  <c:v>37.46413</c:v>
                </c:pt>
                <c:pt idx="17">
                  <c:v>37.46413</c:v>
                </c:pt>
                <c:pt idx="18">
                  <c:v>37.46413</c:v>
                </c:pt>
                <c:pt idx="19">
                  <c:v>37.46413</c:v>
                </c:pt>
                <c:pt idx="20">
                  <c:v>37.46413</c:v>
                </c:pt>
                <c:pt idx="21">
                  <c:v>37.46413</c:v>
                </c:pt>
                <c:pt idx="22">
                  <c:v>37.46413</c:v>
                </c:pt>
                <c:pt idx="23">
                  <c:v>37.46413</c:v>
                </c:pt>
                <c:pt idx="24">
                  <c:v>37.46413</c:v>
                </c:pt>
                <c:pt idx="25">
                  <c:v>37.46413</c:v>
                </c:pt>
                <c:pt idx="26">
                  <c:v>37.46413</c:v>
                </c:pt>
                <c:pt idx="27">
                  <c:v>37.46413</c:v>
                </c:pt>
                <c:pt idx="28">
                  <c:v>37.46413</c:v>
                </c:pt>
                <c:pt idx="29">
                  <c:v>37.46413</c:v>
                </c:pt>
                <c:pt idx="30">
                  <c:v>37.46413</c:v>
                </c:pt>
                <c:pt idx="31">
                  <c:v>37.46413</c:v>
                </c:pt>
                <c:pt idx="32">
                  <c:v>37.46413</c:v>
                </c:pt>
                <c:pt idx="33">
                  <c:v>37.46413</c:v>
                </c:pt>
                <c:pt idx="34">
                  <c:v>37.46413</c:v>
                </c:pt>
                <c:pt idx="35">
                  <c:v>37.46413</c:v>
                </c:pt>
                <c:pt idx="36">
                  <c:v>37.46413</c:v>
                </c:pt>
                <c:pt idx="37">
                  <c:v>37.46413</c:v>
                </c:pt>
                <c:pt idx="38">
                  <c:v>37.46413</c:v>
                </c:pt>
                <c:pt idx="39">
                  <c:v>37.46413</c:v>
                </c:pt>
                <c:pt idx="40">
                  <c:v>37.46413</c:v>
                </c:pt>
                <c:pt idx="41">
                  <c:v>37.46413</c:v>
                </c:pt>
                <c:pt idx="42">
                  <c:v>37.46413</c:v>
                </c:pt>
                <c:pt idx="43">
                  <c:v>37.46413</c:v>
                </c:pt>
                <c:pt idx="44">
                  <c:v>37.46413</c:v>
                </c:pt>
                <c:pt idx="45">
                  <c:v>37.46413</c:v>
                </c:pt>
                <c:pt idx="46">
                  <c:v>37.46413</c:v>
                </c:pt>
                <c:pt idx="47">
                  <c:v>37.46413</c:v>
                </c:pt>
                <c:pt idx="48">
                  <c:v>37.46413</c:v>
                </c:pt>
                <c:pt idx="49">
                  <c:v>37.46413</c:v>
                </c:pt>
                <c:pt idx="50">
                  <c:v>37.46413</c:v>
                </c:pt>
                <c:pt idx="51">
                  <c:v>37.46413</c:v>
                </c:pt>
                <c:pt idx="52">
                  <c:v>37.46413</c:v>
                </c:pt>
                <c:pt idx="53">
                  <c:v>37.46413</c:v>
                </c:pt>
                <c:pt idx="54">
                  <c:v>37.46413</c:v>
                </c:pt>
                <c:pt idx="55">
                  <c:v>37.46413</c:v>
                </c:pt>
                <c:pt idx="56">
                  <c:v>37.46413</c:v>
                </c:pt>
                <c:pt idx="57">
                  <c:v>37.46413</c:v>
                </c:pt>
                <c:pt idx="58">
                  <c:v>37.46413</c:v>
                </c:pt>
                <c:pt idx="59">
                  <c:v>37.46413</c:v>
                </c:pt>
                <c:pt idx="60">
                  <c:v>37.46413</c:v>
                </c:pt>
                <c:pt idx="61">
                  <c:v>37.46413</c:v>
                </c:pt>
                <c:pt idx="62">
                  <c:v>37.46413</c:v>
                </c:pt>
                <c:pt idx="63">
                  <c:v>37.46413</c:v>
                </c:pt>
                <c:pt idx="64">
                  <c:v>37.46413</c:v>
                </c:pt>
                <c:pt idx="65">
                  <c:v>37.46413</c:v>
                </c:pt>
                <c:pt idx="66">
                  <c:v>37.46413</c:v>
                </c:pt>
                <c:pt idx="67">
                  <c:v>37.46413</c:v>
                </c:pt>
                <c:pt idx="68">
                  <c:v>37.46413</c:v>
                </c:pt>
                <c:pt idx="69">
                  <c:v>37.46413</c:v>
                </c:pt>
                <c:pt idx="70">
                  <c:v>37.46413</c:v>
                </c:pt>
                <c:pt idx="71">
                  <c:v>37.46413</c:v>
                </c:pt>
                <c:pt idx="72">
                  <c:v>37.46413</c:v>
                </c:pt>
                <c:pt idx="73">
                  <c:v>37.46413</c:v>
                </c:pt>
                <c:pt idx="74">
                  <c:v>37.46413</c:v>
                </c:pt>
                <c:pt idx="75">
                  <c:v>37.46413</c:v>
                </c:pt>
                <c:pt idx="76">
                  <c:v>37.46413</c:v>
                </c:pt>
                <c:pt idx="77">
                  <c:v>37.46413</c:v>
                </c:pt>
                <c:pt idx="78">
                  <c:v>37.46413</c:v>
                </c:pt>
                <c:pt idx="79">
                  <c:v>37.46413</c:v>
                </c:pt>
                <c:pt idx="80">
                  <c:v>37.46375374</c:v>
                </c:pt>
                <c:pt idx="81">
                  <c:v>37.45997059</c:v>
                </c:pt>
                <c:pt idx="82">
                  <c:v>37.45606511</c:v>
                </c:pt>
                <c:pt idx="83">
                  <c:v>37.45200349</c:v>
                </c:pt>
                <c:pt idx="84">
                  <c:v>37.4480995</c:v>
                </c:pt>
                <c:pt idx="85">
                  <c:v>37.44430267</c:v>
                </c:pt>
                <c:pt idx="86">
                  <c:v>37.44012203</c:v>
                </c:pt>
                <c:pt idx="87">
                  <c:v>37.43520694</c:v>
                </c:pt>
                <c:pt idx="88">
                  <c:v>37.43001011</c:v>
                </c:pt>
                <c:pt idx="89">
                  <c:v>37.42480079</c:v>
                </c:pt>
                <c:pt idx="90">
                  <c:v>37.41968322</c:v>
                </c:pt>
                <c:pt idx="91">
                  <c:v>37.41473736</c:v>
                </c:pt>
                <c:pt idx="92">
                  <c:v>37.40979601</c:v>
                </c:pt>
                <c:pt idx="93">
                  <c:v>37.40503062</c:v>
                </c:pt>
                <c:pt idx="94">
                  <c:v>37.39985995</c:v>
                </c:pt>
                <c:pt idx="95">
                  <c:v>37.39472362</c:v>
                </c:pt>
                <c:pt idx="96">
                  <c:v>37.38969922</c:v>
                </c:pt>
                <c:pt idx="97">
                  <c:v>37.38473963</c:v>
                </c:pt>
                <c:pt idx="98">
                  <c:v>37.37997457</c:v>
                </c:pt>
                <c:pt idx="99">
                  <c:v>37.37512834</c:v>
                </c:pt>
                <c:pt idx="100">
                  <c:v>37.37006684</c:v>
                </c:pt>
                <c:pt idx="101">
                  <c:v>37.36485914</c:v>
                </c:pt>
                <c:pt idx="102">
                  <c:v>37.35967166</c:v>
                </c:pt>
                <c:pt idx="103">
                  <c:v>37.35437945</c:v>
                </c:pt>
                <c:pt idx="104">
                  <c:v>37.34916235</c:v>
                </c:pt>
                <c:pt idx="105">
                  <c:v>37.34373705</c:v>
                </c:pt>
                <c:pt idx="106">
                  <c:v>37.33833418</c:v>
                </c:pt>
                <c:pt idx="107">
                  <c:v>37.33311516</c:v>
                </c:pt>
                <c:pt idx="108">
                  <c:v>37.32783513</c:v>
                </c:pt>
                <c:pt idx="109">
                  <c:v>37.32256123</c:v>
                </c:pt>
                <c:pt idx="110">
                  <c:v>37.31742184</c:v>
                </c:pt>
                <c:pt idx="111">
                  <c:v>37.3122445</c:v>
                </c:pt>
                <c:pt idx="112">
                  <c:v>37.30698002</c:v>
                </c:pt>
                <c:pt idx="113">
                  <c:v>37.3017412</c:v>
                </c:pt>
                <c:pt idx="114">
                  <c:v>37.2964838</c:v>
                </c:pt>
                <c:pt idx="115">
                  <c:v>37.29132674</c:v>
                </c:pt>
                <c:pt idx="116">
                  <c:v>37.28629732</c:v>
                </c:pt>
                <c:pt idx="117">
                  <c:v>37.28124333</c:v>
                </c:pt>
                <c:pt idx="118">
                  <c:v>37.27629342</c:v>
                </c:pt>
                <c:pt idx="119">
                  <c:v>37.27136822</c:v>
                </c:pt>
                <c:pt idx="120">
                  <c:v>37.26640898</c:v>
                </c:pt>
                <c:pt idx="121">
                  <c:v>37.26155706</c:v>
                </c:pt>
                <c:pt idx="122">
                  <c:v>37.25669765</c:v>
                </c:pt>
                <c:pt idx="123">
                  <c:v>37.25181191</c:v>
                </c:pt>
                <c:pt idx="124">
                  <c:v>37.24695913</c:v>
                </c:pt>
                <c:pt idx="125">
                  <c:v>37.24217023</c:v>
                </c:pt>
                <c:pt idx="126">
                  <c:v>37.23728851</c:v>
                </c:pt>
                <c:pt idx="127">
                  <c:v>37.23220935</c:v>
                </c:pt>
                <c:pt idx="128">
                  <c:v>37.22716513</c:v>
                </c:pt>
                <c:pt idx="129">
                  <c:v>37.22226678</c:v>
                </c:pt>
                <c:pt idx="130">
                  <c:v>37.21737041</c:v>
                </c:pt>
                <c:pt idx="131">
                  <c:v>37.21238435</c:v>
                </c:pt>
                <c:pt idx="132">
                  <c:v>37.20731359</c:v>
                </c:pt>
                <c:pt idx="133">
                  <c:v>37.20243052</c:v>
                </c:pt>
                <c:pt idx="134">
                  <c:v>37.19733763</c:v>
                </c:pt>
                <c:pt idx="135">
                  <c:v>37.1924316</c:v>
                </c:pt>
                <c:pt idx="136">
                  <c:v>37.18756779</c:v>
                </c:pt>
                <c:pt idx="137">
                  <c:v>37.18271023</c:v>
                </c:pt>
                <c:pt idx="138">
                  <c:v>37.17783367</c:v>
                </c:pt>
                <c:pt idx="139">
                  <c:v>37.17289648</c:v>
                </c:pt>
                <c:pt idx="140">
                  <c:v>37.16793841</c:v>
                </c:pt>
                <c:pt idx="141">
                  <c:v>37.16300401</c:v>
                </c:pt>
                <c:pt idx="142">
                  <c:v>37.15797735</c:v>
                </c:pt>
                <c:pt idx="143">
                  <c:v>37.15282501</c:v>
                </c:pt>
                <c:pt idx="144">
                  <c:v>37.14804332</c:v>
                </c:pt>
                <c:pt idx="145">
                  <c:v>37.14311398</c:v>
                </c:pt>
                <c:pt idx="146">
                  <c:v>37.13828578</c:v>
                </c:pt>
                <c:pt idx="147">
                  <c:v>37.13332158</c:v>
                </c:pt>
                <c:pt idx="148">
                  <c:v>37.12837774</c:v>
                </c:pt>
                <c:pt idx="149">
                  <c:v>37.12352716</c:v>
                </c:pt>
                <c:pt idx="150">
                  <c:v>37.11885698</c:v>
                </c:pt>
                <c:pt idx="151">
                  <c:v>37.11424432</c:v>
                </c:pt>
                <c:pt idx="152">
                  <c:v>37.10969598</c:v>
                </c:pt>
                <c:pt idx="153">
                  <c:v>37.10490683</c:v>
                </c:pt>
                <c:pt idx="154">
                  <c:v>37.09993664</c:v>
                </c:pt>
                <c:pt idx="155">
                  <c:v>37.09484057</c:v>
                </c:pt>
                <c:pt idx="156">
                  <c:v>37.08966046</c:v>
                </c:pt>
                <c:pt idx="157">
                  <c:v>37.08436082</c:v>
                </c:pt>
                <c:pt idx="158">
                  <c:v>37.07901561</c:v>
                </c:pt>
                <c:pt idx="159">
                  <c:v>37.0736508</c:v>
                </c:pt>
                <c:pt idx="160">
                  <c:v>37.0683354</c:v>
                </c:pt>
                <c:pt idx="161">
                  <c:v>37.06296637</c:v>
                </c:pt>
                <c:pt idx="162">
                  <c:v>37.05750203</c:v>
                </c:pt>
                <c:pt idx="163">
                  <c:v>37.05192983</c:v>
                </c:pt>
                <c:pt idx="164">
                  <c:v>37.04630085</c:v>
                </c:pt>
                <c:pt idx="165">
                  <c:v>37.04058239</c:v>
                </c:pt>
                <c:pt idx="166">
                  <c:v>37.03498836</c:v>
                </c:pt>
                <c:pt idx="167">
                  <c:v>37.02950429</c:v>
                </c:pt>
                <c:pt idx="168">
                  <c:v>37.02387146</c:v>
                </c:pt>
                <c:pt idx="169">
                  <c:v>37.01813142</c:v>
                </c:pt>
                <c:pt idx="170">
                  <c:v>37.01231614</c:v>
                </c:pt>
                <c:pt idx="171">
                  <c:v>37.00636434</c:v>
                </c:pt>
                <c:pt idx="172">
                  <c:v>37.00042067</c:v>
                </c:pt>
                <c:pt idx="173">
                  <c:v>36.99502185</c:v>
                </c:pt>
                <c:pt idx="174">
                  <c:v>36.99056946</c:v>
                </c:pt>
                <c:pt idx="175">
                  <c:v>36.98659656</c:v>
                </c:pt>
                <c:pt idx="176">
                  <c:v>36.98243774</c:v>
                </c:pt>
                <c:pt idx="177">
                  <c:v>36.97801925</c:v>
                </c:pt>
                <c:pt idx="178">
                  <c:v>36.97396607</c:v>
                </c:pt>
                <c:pt idx="179">
                  <c:v>36.97143153</c:v>
                </c:pt>
                <c:pt idx="180">
                  <c:v>36.97138671</c:v>
                </c:pt>
                <c:pt idx="181">
                  <c:v>36.97410651</c:v>
                </c:pt>
                <c:pt idx="182">
                  <c:v>36.97864794</c:v>
                </c:pt>
                <c:pt idx="183">
                  <c:v>36.98324931</c:v>
                </c:pt>
                <c:pt idx="184">
                  <c:v>36.98784569</c:v>
                </c:pt>
                <c:pt idx="185">
                  <c:v>36.99250617</c:v>
                </c:pt>
                <c:pt idx="186">
                  <c:v>36.99725815</c:v>
                </c:pt>
                <c:pt idx="187">
                  <c:v>37.00204514</c:v>
                </c:pt>
                <c:pt idx="188">
                  <c:v>37.00681172</c:v>
                </c:pt>
                <c:pt idx="189">
                  <c:v>37.01019398</c:v>
                </c:pt>
                <c:pt idx="190">
                  <c:v>37.00999337</c:v>
                </c:pt>
                <c:pt idx="191">
                  <c:v>37.0070473</c:v>
                </c:pt>
                <c:pt idx="192">
                  <c:v>37.00389806</c:v>
                </c:pt>
                <c:pt idx="193">
                  <c:v>37.00032054</c:v>
                </c:pt>
                <c:pt idx="194">
                  <c:v>36.99617572</c:v>
                </c:pt>
                <c:pt idx="195">
                  <c:v>36.99180004</c:v>
                </c:pt>
                <c:pt idx="196">
                  <c:v>36.98738551</c:v>
                </c:pt>
                <c:pt idx="197">
                  <c:v>36.98330453</c:v>
                </c:pt>
                <c:pt idx="198">
                  <c:v>36.98032414</c:v>
                </c:pt>
                <c:pt idx="199">
                  <c:v>36.97947376</c:v>
                </c:pt>
                <c:pt idx="200">
                  <c:v>36.98081315</c:v>
                </c:pt>
                <c:pt idx="201">
                  <c:v>36.98395143</c:v>
                </c:pt>
                <c:pt idx="202">
                  <c:v>36.98830048</c:v>
                </c:pt>
                <c:pt idx="203">
                  <c:v>36.99332092</c:v>
                </c:pt>
                <c:pt idx="204">
                  <c:v>36.99805261</c:v>
                </c:pt>
                <c:pt idx="205">
                  <c:v>37.00184239</c:v>
                </c:pt>
                <c:pt idx="206">
                  <c:v>37.00439112</c:v>
                </c:pt>
                <c:pt idx="207">
                  <c:v>37.00586862</c:v>
                </c:pt>
                <c:pt idx="208">
                  <c:v>37.00609776</c:v>
                </c:pt>
                <c:pt idx="209">
                  <c:v>37.00438416</c:v>
                </c:pt>
                <c:pt idx="210">
                  <c:v>37.00126012</c:v>
                </c:pt>
                <c:pt idx="211">
                  <c:v>36.99704766</c:v>
                </c:pt>
                <c:pt idx="212">
                  <c:v>36.99233391</c:v>
                </c:pt>
                <c:pt idx="213">
                  <c:v>36.98757597</c:v>
                </c:pt>
                <c:pt idx="214">
                  <c:v>36.98325862</c:v>
                </c:pt>
                <c:pt idx="215">
                  <c:v>36.97971696</c:v>
                </c:pt>
                <c:pt idx="216">
                  <c:v>36.97763688</c:v>
                </c:pt>
                <c:pt idx="217">
                  <c:v>36.97720562</c:v>
                </c:pt>
                <c:pt idx="218">
                  <c:v>36.97832688</c:v>
                </c:pt>
                <c:pt idx="219">
                  <c:v>36.98078517</c:v>
                </c:pt>
                <c:pt idx="220">
                  <c:v>36.98480692</c:v>
                </c:pt>
                <c:pt idx="221">
                  <c:v>36.98973488</c:v>
                </c:pt>
                <c:pt idx="222">
                  <c:v>36.99497024</c:v>
                </c:pt>
                <c:pt idx="223">
                  <c:v>36.99953529</c:v>
                </c:pt>
                <c:pt idx="224">
                  <c:v>37.00256797</c:v>
                </c:pt>
                <c:pt idx="225">
                  <c:v>37.0042449</c:v>
                </c:pt>
                <c:pt idx="226">
                  <c:v>37.00455123</c:v>
                </c:pt>
                <c:pt idx="227">
                  <c:v>37.00330374</c:v>
                </c:pt>
                <c:pt idx="228">
                  <c:v>37.00080117</c:v>
                </c:pt>
                <c:pt idx="229">
                  <c:v>36.99728956</c:v>
                </c:pt>
                <c:pt idx="230">
                  <c:v>36.99298919</c:v>
                </c:pt>
                <c:pt idx="231">
                  <c:v>36.988119</c:v>
                </c:pt>
                <c:pt idx="232">
                  <c:v>36.98465503</c:v>
                </c:pt>
                <c:pt idx="233">
                  <c:v>36.98291209</c:v>
                </c:pt>
                <c:pt idx="234">
                  <c:v>36.9825384</c:v>
                </c:pt>
                <c:pt idx="235">
                  <c:v>36.98377498</c:v>
                </c:pt>
                <c:pt idx="236">
                  <c:v>36.98647137</c:v>
                </c:pt>
                <c:pt idx="237">
                  <c:v>36.99054312</c:v>
                </c:pt>
                <c:pt idx="238">
                  <c:v>36.99554755</c:v>
                </c:pt>
                <c:pt idx="239">
                  <c:v>37.00082072</c:v>
                </c:pt>
                <c:pt idx="240">
                  <c:v>37.00607162</c:v>
                </c:pt>
                <c:pt idx="241">
                  <c:v>37.01110066</c:v>
                </c:pt>
                <c:pt idx="242">
                  <c:v>37.01521943</c:v>
                </c:pt>
                <c:pt idx="243">
                  <c:v>37.01795799</c:v>
                </c:pt>
                <c:pt idx="244">
                  <c:v>37.01873538</c:v>
                </c:pt>
                <c:pt idx="245">
                  <c:v>37.01752439</c:v>
                </c:pt>
                <c:pt idx="246">
                  <c:v>37.01466247</c:v>
                </c:pt>
                <c:pt idx="247">
                  <c:v>37.01073661</c:v>
                </c:pt>
                <c:pt idx="248">
                  <c:v>37.00639966</c:v>
                </c:pt>
                <c:pt idx="249">
                  <c:v>37.00200442</c:v>
                </c:pt>
                <c:pt idx="250">
                  <c:v>36.997306</c:v>
                </c:pt>
                <c:pt idx="251">
                  <c:v>36.99276059</c:v>
                </c:pt>
                <c:pt idx="252">
                  <c:v>36.98852085</c:v>
                </c:pt>
                <c:pt idx="253">
                  <c:v>36.98545317</c:v>
                </c:pt>
                <c:pt idx="254">
                  <c:v>36.98474912</c:v>
                </c:pt>
                <c:pt idx="255">
                  <c:v>36.98636607</c:v>
                </c:pt>
                <c:pt idx="256">
                  <c:v>36.99013408</c:v>
                </c:pt>
                <c:pt idx="257">
                  <c:v>36.99520461</c:v>
                </c:pt>
                <c:pt idx="258">
                  <c:v>37.00049753</c:v>
                </c:pt>
                <c:pt idx="259">
                  <c:v>37.00516524</c:v>
                </c:pt>
                <c:pt idx="260">
                  <c:v>37.00848508</c:v>
                </c:pt>
                <c:pt idx="261">
                  <c:v>37.01058671</c:v>
                </c:pt>
                <c:pt idx="262">
                  <c:v>37.011267</c:v>
                </c:pt>
                <c:pt idx="263">
                  <c:v>37.00997047</c:v>
                </c:pt>
                <c:pt idx="264">
                  <c:v>37.00729508</c:v>
                </c:pt>
                <c:pt idx="265">
                  <c:v>37.00364371</c:v>
                </c:pt>
                <c:pt idx="266">
                  <c:v>36.99926595</c:v>
                </c:pt>
                <c:pt idx="267">
                  <c:v>36.99446745</c:v>
                </c:pt>
                <c:pt idx="268">
                  <c:v>36.98994265</c:v>
                </c:pt>
                <c:pt idx="269">
                  <c:v>36.98554867</c:v>
                </c:pt>
                <c:pt idx="270">
                  <c:v>36.98129023</c:v>
                </c:pt>
                <c:pt idx="271">
                  <c:v>36.97765395</c:v>
                </c:pt>
                <c:pt idx="272">
                  <c:v>36.97494874</c:v>
                </c:pt>
                <c:pt idx="273">
                  <c:v>36.97347528</c:v>
                </c:pt>
                <c:pt idx="274">
                  <c:v>36.97368723</c:v>
                </c:pt>
                <c:pt idx="275">
                  <c:v>36.97628564</c:v>
                </c:pt>
                <c:pt idx="276">
                  <c:v>36.98033757</c:v>
                </c:pt>
                <c:pt idx="277">
                  <c:v>36.98538945</c:v>
                </c:pt>
                <c:pt idx="278">
                  <c:v>36.99015754</c:v>
                </c:pt>
                <c:pt idx="279">
                  <c:v>36.99378544</c:v>
                </c:pt>
                <c:pt idx="280">
                  <c:v>36.9960414</c:v>
                </c:pt>
                <c:pt idx="281">
                  <c:v>36.99691779</c:v>
                </c:pt>
                <c:pt idx="282">
                  <c:v>36.99667223</c:v>
                </c:pt>
                <c:pt idx="283">
                  <c:v>36.99523854</c:v>
                </c:pt>
                <c:pt idx="284">
                  <c:v>36.99243404</c:v>
                </c:pt>
                <c:pt idx="285">
                  <c:v>36.988431</c:v>
                </c:pt>
                <c:pt idx="286">
                  <c:v>36.98370885</c:v>
                </c:pt>
                <c:pt idx="287">
                  <c:v>36.97859504</c:v>
                </c:pt>
                <c:pt idx="288">
                  <c:v>36.97304618</c:v>
                </c:pt>
                <c:pt idx="289">
                  <c:v>36.96738399</c:v>
                </c:pt>
                <c:pt idx="290">
                  <c:v>36.9620384</c:v>
                </c:pt>
                <c:pt idx="291">
                  <c:v>36.95793642</c:v>
                </c:pt>
                <c:pt idx="292">
                  <c:v>36.95572798</c:v>
                </c:pt>
                <c:pt idx="293">
                  <c:v>36.9552606</c:v>
                </c:pt>
                <c:pt idx="294">
                  <c:v>36.95600435</c:v>
                </c:pt>
                <c:pt idx="295">
                  <c:v>36.95832659</c:v>
                </c:pt>
                <c:pt idx="296">
                  <c:v>36.96227317</c:v>
                </c:pt>
                <c:pt idx="297">
                  <c:v>36.96720338</c:v>
                </c:pt>
                <c:pt idx="298">
                  <c:v>36.97274442</c:v>
                </c:pt>
                <c:pt idx="299">
                  <c:v>36.97865698</c:v>
                </c:pt>
                <c:pt idx="300">
                  <c:v>36.98496675</c:v>
                </c:pt>
                <c:pt idx="301">
                  <c:v>36.99135415</c:v>
                </c:pt>
                <c:pt idx="302">
                  <c:v>36.9971535</c:v>
                </c:pt>
                <c:pt idx="303">
                  <c:v>37.00215139</c:v>
                </c:pt>
                <c:pt idx="304">
                  <c:v>37.00587169</c:v>
                </c:pt>
                <c:pt idx="305">
                  <c:v>37.00830004</c:v>
                </c:pt>
                <c:pt idx="306">
                  <c:v>37.0086194</c:v>
                </c:pt>
                <c:pt idx="307">
                  <c:v>37.0069446</c:v>
                </c:pt>
                <c:pt idx="308">
                  <c:v>37.00378017</c:v>
                </c:pt>
                <c:pt idx="309">
                  <c:v>36.99953818</c:v>
                </c:pt>
                <c:pt idx="310">
                  <c:v>36.99437559</c:v>
                </c:pt>
                <c:pt idx="311">
                  <c:v>36.98860689</c:v>
                </c:pt>
                <c:pt idx="312">
                  <c:v>36.98270289</c:v>
                </c:pt>
                <c:pt idx="313">
                  <c:v>36.97690187</c:v>
                </c:pt>
                <c:pt idx="314">
                  <c:v>36.97153629</c:v>
                </c:pt>
                <c:pt idx="315">
                  <c:v>36.96662969</c:v>
                </c:pt>
                <c:pt idx="316">
                  <c:v>36.96276197</c:v>
                </c:pt>
                <c:pt idx="317">
                  <c:v>36.95995782</c:v>
                </c:pt>
                <c:pt idx="318">
                  <c:v>36.95884684</c:v>
                </c:pt>
                <c:pt idx="319">
                  <c:v>36.96033692</c:v>
                </c:pt>
                <c:pt idx="320">
                  <c:v>36.9643284</c:v>
                </c:pt>
                <c:pt idx="321">
                  <c:v>36.97013596</c:v>
                </c:pt>
                <c:pt idx="322">
                  <c:v>36.976164</c:v>
                </c:pt>
                <c:pt idx="323">
                  <c:v>36.98204396</c:v>
                </c:pt>
                <c:pt idx="324">
                  <c:v>36.9877674</c:v>
                </c:pt>
                <c:pt idx="325">
                  <c:v>36.99340659</c:v>
                </c:pt>
                <c:pt idx="326">
                  <c:v>36.99910655</c:v>
                </c:pt>
                <c:pt idx="327">
                  <c:v>37.00457546</c:v>
                </c:pt>
                <c:pt idx="328">
                  <c:v>37.01004296</c:v>
                </c:pt>
                <c:pt idx="329">
                  <c:v>37.01580333</c:v>
                </c:pt>
                <c:pt idx="330">
                  <c:v>37.02190054</c:v>
                </c:pt>
                <c:pt idx="331">
                  <c:v>37.02829457</c:v>
                </c:pt>
                <c:pt idx="332">
                  <c:v>37.03469251</c:v>
                </c:pt>
                <c:pt idx="333">
                  <c:v>37.04133157</c:v>
                </c:pt>
                <c:pt idx="334">
                  <c:v>37.04807592</c:v>
                </c:pt>
                <c:pt idx="335">
                  <c:v>37.05471643</c:v>
                </c:pt>
                <c:pt idx="336">
                  <c:v>37.06111581</c:v>
                </c:pt>
                <c:pt idx="337">
                  <c:v>37.0673849</c:v>
                </c:pt>
                <c:pt idx="338">
                  <c:v>37.07360151</c:v>
                </c:pt>
                <c:pt idx="339">
                  <c:v>37.07958663</c:v>
                </c:pt>
                <c:pt idx="340">
                  <c:v>37.08532167</c:v>
                </c:pt>
                <c:pt idx="341">
                  <c:v>37.09101725</c:v>
                </c:pt>
                <c:pt idx="342">
                  <c:v>37.09678172</c:v>
                </c:pt>
                <c:pt idx="343">
                  <c:v>37.10260777</c:v>
                </c:pt>
                <c:pt idx="344">
                  <c:v>37.10849058</c:v>
                </c:pt>
                <c:pt idx="345">
                  <c:v>37.11447197</c:v>
                </c:pt>
                <c:pt idx="346">
                  <c:v>37.12068227</c:v>
                </c:pt>
                <c:pt idx="347">
                  <c:v>37.12696778</c:v>
                </c:pt>
                <c:pt idx="348">
                  <c:v>37.13328092</c:v>
                </c:pt>
                <c:pt idx="349">
                  <c:v>37.13956838</c:v>
                </c:pt>
                <c:pt idx="350">
                  <c:v>37.14594285</c:v>
                </c:pt>
                <c:pt idx="351">
                  <c:v>37.15234377</c:v>
                </c:pt>
                <c:pt idx="352">
                  <c:v>37.15877101</c:v>
                </c:pt>
                <c:pt idx="353">
                  <c:v>37.16520135</c:v>
                </c:pt>
                <c:pt idx="354">
                  <c:v>37.17168475</c:v>
                </c:pt>
                <c:pt idx="355">
                  <c:v>37.17824171</c:v>
                </c:pt>
                <c:pt idx="356">
                  <c:v>37.18486939</c:v>
                </c:pt>
                <c:pt idx="357">
                  <c:v>37.19166634</c:v>
                </c:pt>
                <c:pt idx="358">
                  <c:v>37.19853005</c:v>
                </c:pt>
                <c:pt idx="359">
                  <c:v>37.20547156</c:v>
                </c:pt>
                <c:pt idx="360">
                  <c:v>37.21236187</c:v>
                </c:pt>
                <c:pt idx="361">
                  <c:v>37.21914177</c:v>
                </c:pt>
                <c:pt idx="362">
                  <c:v>37.22605034</c:v>
                </c:pt>
                <c:pt idx="363">
                  <c:v>37.23291093</c:v>
                </c:pt>
                <c:pt idx="364">
                  <c:v>37.23970962</c:v>
                </c:pt>
                <c:pt idx="365">
                  <c:v>37.24657675</c:v>
                </c:pt>
                <c:pt idx="366">
                  <c:v>37.25332974</c:v>
                </c:pt>
                <c:pt idx="367">
                  <c:v>37.26009247</c:v>
                </c:pt>
                <c:pt idx="368">
                  <c:v>37.2667614</c:v>
                </c:pt>
                <c:pt idx="369">
                  <c:v>37.2735359</c:v>
                </c:pt>
                <c:pt idx="370">
                  <c:v>37.28038155</c:v>
                </c:pt>
                <c:pt idx="371">
                  <c:v>37.28718858</c:v>
                </c:pt>
                <c:pt idx="372">
                  <c:v>37.29383661</c:v>
                </c:pt>
                <c:pt idx="373">
                  <c:v>37.30058367</c:v>
                </c:pt>
                <c:pt idx="374">
                  <c:v>37.30717218</c:v>
                </c:pt>
                <c:pt idx="375">
                  <c:v>37.31377181</c:v>
                </c:pt>
                <c:pt idx="376">
                  <c:v>37.32041082</c:v>
                </c:pt>
                <c:pt idx="377">
                  <c:v>37.32710634</c:v>
                </c:pt>
                <c:pt idx="378">
                  <c:v>37.33373061</c:v>
                </c:pt>
                <c:pt idx="379">
                  <c:v>37.34036564</c:v>
                </c:pt>
                <c:pt idx="380">
                  <c:v>37.34701571</c:v>
                </c:pt>
                <c:pt idx="381">
                  <c:v>37.35369032</c:v>
                </c:pt>
                <c:pt idx="382">
                  <c:v>37.36052207</c:v>
                </c:pt>
                <c:pt idx="383">
                  <c:v>37.36719921</c:v>
                </c:pt>
                <c:pt idx="384">
                  <c:v>37.37394657</c:v>
                </c:pt>
                <c:pt idx="385">
                  <c:v>37.38062246</c:v>
                </c:pt>
                <c:pt idx="386">
                  <c:v>37.38722639</c:v>
                </c:pt>
                <c:pt idx="387">
                  <c:v>37.39373006</c:v>
                </c:pt>
                <c:pt idx="388">
                  <c:v>37.40030963</c:v>
                </c:pt>
                <c:pt idx="389">
                  <c:v>37.4069316</c:v>
                </c:pt>
                <c:pt idx="390">
                  <c:v>37.41362335</c:v>
                </c:pt>
                <c:pt idx="391">
                  <c:v>37.4203105</c:v>
                </c:pt>
                <c:pt idx="392">
                  <c:v>37.4269675</c:v>
                </c:pt>
                <c:pt idx="393">
                  <c:v>37.43358552</c:v>
                </c:pt>
                <c:pt idx="394">
                  <c:v>37.44032418</c:v>
                </c:pt>
                <c:pt idx="395">
                  <c:v>37.44704142</c:v>
                </c:pt>
                <c:pt idx="396">
                  <c:v>37.45381172</c:v>
                </c:pt>
                <c:pt idx="397">
                  <c:v>37.46053492</c:v>
                </c:pt>
                <c:pt idx="398">
                  <c:v>37.46716261</c:v>
                </c:pt>
                <c:pt idx="399">
                  <c:v>37.47371035</c:v>
                </c:pt>
                <c:pt idx="400">
                  <c:v>37.48033112</c:v>
                </c:pt>
                <c:pt idx="401">
                  <c:v>37.4866165</c:v>
                </c:pt>
                <c:pt idx="402">
                  <c:v>37.49214945</c:v>
                </c:pt>
                <c:pt idx="403">
                  <c:v>37.49631591</c:v>
                </c:pt>
                <c:pt idx="404">
                  <c:v>37.4987741</c:v>
                </c:pt>
                <c:pt idx="405">
                  <c:v>37.49942374</c:v>
                </c:pt>
                <c:pt idx="406">
                  <c:v>37.49717957</c:v>
                </c:pt>
                <c:pt idx="407">
                  <c:v>37.49220656</c:v>
                </c:pt>
                <c:pt idx="408">
                  <c:v>37.48560194</c:v>
                </c:pt>
                <c:pt idx="409">
                  <c:v>37.47853889</c:v>
                </c:pt>
                <c:pt idx="410">
                  <c:v>37.4721344</c:v>
                </c:pt>
                <c:pt idx="411">
                  <c:v>37.46702514</c:v>
                </c:pt>
                <c:pt idx="412">
                  <c:v>37.46413506</c:v>
                </c:pt>
                <c:pt idx="413">
                  <c:v>37.46350587</c:v>
                </c:pt>
                <c:pt idx="414">
                  <c:v>37.46489164</c:v>
                </c:pt>
                <c:pt idx="415">
                  <c:v>37.46798738</c:v>
                </c:pt>
                <c:pt idx="416">
                  <c:v>37.47261765</c:v>
                </c:pt>
                <c:pt idx="417">
                  <c:v>37.47782265</c:v>
                </c:pt>
                <c:pt idx="418">
                  <c:v>37.48349385</c:v>
                </c:pt>
                <c:pt idx="419">
                  <c:v>37.48970368</c:v>
                </c:pt>
                <c:pt idx="420">
                  <c:v>37.49615787</c:v>
                </c:pt>
                <c:pt idx="421">
                  <c:v>37.50263206</c:v>
                </c:pt>
                <c:pt idx="422">
                  <c:v>37.50892739</c:v>
                </c:pt>
                <c:pt idx="423">
                  <c:v>37.5148221</c:v>
                </c:pt>
                <c:pt idx="424">
                  <c:v>37.51992347</c:v>
                </c:pt>
                <c:pt idx="425">
                  <c:v>37.52409919</c:v>
                </c:pt>
                <c:pt idx="426">
                  <c:v>37.52723113</c:v>
                </c:pt>
                <c:pt idx="427">
                  <c:v>37.52782512</c:v>
                </c:pt>
                <c:pt idx="428">
                  <c:v>37.52513788</c:v>
                </c:pt>
                <c:pt idx="429">
                  <c:v>37.52038244</c:v>
                </c:pt>
                <c:pt idx="430">
                  <c:v>37.51446603</c:v>
                </c:pt>
                <c:pt idx="431">
                  <c:v>37.50799549</c:v>
                </c:pt>
                <c:pt idx="432">
                  <c:v>37.50138122</c:v>
                </c:pt>
                <c:pt idx="433">
                  <c:v>37.49478161</c:v>
                </c:pt>
                <c:pt idx="434">
                  <c:v>37.49019633</c:v>
                </c:pt>
                <c:pt idx="435">
                  <c:v>37.4890038</c:v>
                </c:pt>
                <c:pt idx="436">
                  <c:v>37.49194237</c:v>
                </c:pt>
                <c:pt idx="437">
                  <c:v>37.49749734</c:v>
                </c:pt>
                <c:pt idx="438">
                  <c:v>37.50402602</c:v>
                </c:pt>
                <c:pt idx="439">
                  <c:v>37.50924603</c:v>
                </c:pt>
                <c:pt idx="440">
                  <c:v>37.51077086</c:v>
                </c:pt>
                <c:pt idx="441">
                  <c:v>37.50765288</c:v>
                </c:pt>
                <c:pt idx="442">
                  <c:v>37.50054421</c:v>
                </c:pt>
                <c:pt idx="443">
                  <c:v>37.49436522</c:v>
                </c:pt>
                <c:pt idx="444">
                  <c:v>37.49041736</c:v>
                </c:pt>
                <c:pt idx="445">
                  <c:v>37.4899185</c:v>
                </c:pt>
                <c:pt idx="446">
                  <c:v>37.49321196</c:v>
                </c:pt>
                <c:pt idx="447">
                  <c:v>37.49913811</c:v>
                </c:pt>
                <c:pt idx="448">
                  <c:v>37.50580946</c:v>
                </c:pt>
                <c:pt idx="449">
                  <c:v>37.51084823</c:v>
                </c:pt>
                <c:pt idx="450">
                  <c:v>37.51269339</c:v>
                </c:pt>
                <c:pt idx="451">
                  <c:v>37.51055099</c:v>
                </c:pt>
                <c:pt idx="452">
                  <c:v>37.50535847</c:v>
                </c:pt>
                <c:pt idx="453">
                  <c:v>37.49915614</c:v>
                </c:pt>
                <c:pt idx="454">
                  <c:v>37.49460371</c:v>
                </c:pt>
                <c:pt idx="455">
                  <c:v>37.49241184</c:v>
                </c:pt>
                <c:pt idx="456">
                  <c:v>37.49357518</c:v>
                </c:pt>
                <c:pt idx="457">
                  <c:v>37.49760859</c:v>
                </c:pt>
                <c:pt idx="458">
                  <c:v>37.50346844</c:v>
                </c:pt>
                <c:pt idx="459">
                  <c:v>37.50938596</c:v>
                </c:pt>
                <c:pt idx="460">
                  <c:v>37.51376993</c:v>
                </c:pt>
                <c:pt idx="461">
                  <c:v>37.51545564</c:v>
                </c:pt>
                <c:pt idx="462">
                  <c:v>37.5143355</c:v>
                </c:pt>
                <c:pt idx="463">
                  <c:v>37.5090666</c:v>
                </c:pt>
                <c:pt idx="464">
                  <c:v>37.50353896</c:v>
                </c:pt>
                <c:pt idx="465">
                  <c:v>37.49860537</c:v>
                </c:pt>
                <c:pt idx="466">
                  <c:v>37.49583587</c:v>
                </c:pt>
                <c:pt idx="467">
                  <c:v>37.49658034</c:v>
                </c:pt>
                <c:pt idx="468">
                  <c:v>37.50120788</c:v>
                </c:pt>
                <c:pt idx="469">
                  <c:v>37.50731041</c:v>
                </c:pt>
                <c:pt idx="470">
                  <c:v>37.512633</c:v>
                </c:pt>
                <c:pt idx="471">
                  <c:v>37.51412059</c:v>
                </c:pt>
                <c:pt idx="472">
                  <c:v>37.51141312</c:v>
                </c:pt>
                <c:pt idx="473">
                  <c:v>37.50663851</c:v>
                </c:pt>
                <c:pt idx="474">
                  <c:v>37.50152052</c:v>
                </c:pt>
                <c:pt idx="475">
                  <c:v>37.49714727</c:v>
                </c:pt>
                <c:pt idx="476">
                  <c:v>37.49442758</c:v>
                </c:pt>
                <c:pt idx="477">
                  <c:v>37.49382124</c:v>
                </c:pt>
                <c:pt idx="478">
                  <c:v>37.49559994</c:v>
                </c:pt>
                <c:pt idx="479">
                  <c:v>37.50100542</c:v>
                </c:pt>
                <c:pt idx="480">
                  <c:v>37.50721619</c:v>
                </c:pt>
                <c:pt idx="481">
                  <c:v>37.51221723</c:v>
                </c:pt>
                <c:pt idx="482">
                  <c:v>37.51507878</c:v>
                </c:pt>
                <c:pt idx="483">
                  <c:v>37.51548659</c:v>
                </c:pt>
                <c:pt idx="484">
                  <c:v>37.51357358</c:v>
                </c:pt>
                <c:pt idx="485">
                  <c:v>37.50954796</c:v>
                </c:pt>
                <c:pt idx="486">
                  <c:v>37.5039737</c:v>
                </c:pt>
                <c:pt idx="487">
                  <c:v>37.49891329</c:v>
                </c:pt>
                <c:pt idx="488">
                  <c:v>37.49538656</c:v>
                </c:pt>
                <c:pt idx="489">
                  <c:v>37.49497539</c:v>
                </c:pt>
                <c:pt idx="490">
                  <c:v>37.4970421</c:v>
                </c:pt>
                <c:pt idx="491">
                  <c:v>37.50098599</c:v>
                </c:pt>
                <c:pt idx="492">
                  <c:v>37.50647767</c:v>
                </c:pt>
                <c:pt idx="493">
                  <c:v>37.51279464</c:v>
                </c:pt>
                <c:pt idx="494">
                  <c:v>37.51857104</c:v>
                </c:pt>
                <c:pt idx="495">
                  <c:v>37.52254778</c:v>
                </c:pt>
                <c:pt idx="496">
                  <c:v>37.523827</c:v>
                </c:pt>
                <c:pt idx="497">
                  <c:v>37.5245553</c:v>
                </c:pt>
                <c:pt idx="498">
                  <c:v>37.52474301</c:v>
                </c:pt>
                <c:pt idx="499">
                  <c:v>37.52469456</c:v>
                </c:pt>
                <c:pt idx="500">
                  <c:v>37.52379054</c:v>
                </c:pt>
                <c:pt idx="501">
                  <c:v>37.52121702</c:v>
                </c:pt>
                <c:pt idx="502">
                  <c:v>37.51684079</c:v>
                </c:pt>
                <c:pt idx="503">
                  <c:v>37.51138591</c:v>
                </c:pt>
                <c:pt idx="504">
                  <c:v>37.50582272</c:v>
                </c:pt>
                <c:pt idx="505">
                  <c:v>37.50056277</c:v>
                </c:pt>
                <c:pt idx="506">
                  <c:v>37.49682964</c:v>
                </c:pt>
                <c:pt idx="507">
                  <c:v>37.49465279</c:v>
                </c:pt>
                <c:pt idx="508">
                  <c:v>37.49326979</c:v>
                </c:pt>
                <c:pt idx="509">
                  <c:v>37.49204858</c:v>
                </c:pt>
                <c:pt idx="510">
                  <c:v>37.49067232</c:v>
                </c:pt>
                <c:pt idx="511">
                  <c:v>37.48940819</c:v>
                </c:pt>
                <c:pt idx="512">
                  <c:v>37.48881186</c:v>
                </c:pt>
                <c:pt idx="513">
                  <c:v>37.49104219</c:v>
                </c:pt>
                <c:pt idx="514">
                  <c:v>37.49565578</c:v>
                </c:pt>
                <c:pt idx="515">
                  <c:v>37.50027039</c:v>
                </c:pt>
                <c:pt idx="516">
                  <c:v>37.50243194</c:v>
                </c:pt>
                <c:pt idx="517">
                  <c:v>37.502884</c:v>
                </c:pt>
                <c:pt idx="518">
                  <c:v>37.50320912</c:v>
                </c:pt>
                <c:pt idx="519">
                  <c:v>37.50368537</c:v>
                </c:pt>
                <c:pt idx="520">
                  <c:v>37.50408954</c:v>
                </c:pt>
                <c:pt idx="521">
                  <c:v>37.5040911</c:v>
                </c:pt>
                <c:pt idx="522">
                  <c:v>37.50223517</c:v>
                </c:pt>
                <c:pt idx="523">
                  <c:v>37.49874676</c:v>
                </c:pt>
                <c:pt idx="524">
                  <c:v>37.49631102</c:v>
                </c:pt>
                <c:pt idx="525">
                  <c:v>37.49592758</c:v>
                </c:pt>
                <c:pt idx="526">
                  <c:v>37.49784571</c:v>
                </c:pt>
                <c:pt idx="527">
                  <c:v>37.50164406</c:v>
                </c:pt>
                <c:pt idx="528">
                  <c:v>37.5068006</c:v>
                </c:pt>
                <c:pt idx="529">
                  <c:v>37.51208245</c:v>
                </c:pt>
                <c:pt idx="530">
                  <c:v>37.51740055</c:v>
                </c:pt>
                <c:pt idx="531">
                  <c:v>37.52275</c:v>
                </c:pt>
                <c:pt idx="532">
                  <c:v>37.52820947</c:v>
                </c:pt>
                <c:pt idx="533">
                  <c:v>37.53435742</c:v>
                </c:pt>
                <c:pt idx="534">
                  <c:v>37.54064716</c:v>
                </c:pt>
                <c:pt idx="535">
                  <c:v>37.54715277</c:v>
                </c:pt>
                <c:pt idx="536">
                  <c:v>37.55368323</c:v>
                </c:pt>
                <c:pt idx="537">
                  <c:v>37.56041666</c:v>
                </c:pt>
                <c:pt idx="538">
                  <c:v>37.56729435</c:v>
                </c:pt>
                <c:pt idx="539">
                  <c:v>37.57393214</c:v>
                </c:pt>
                <c:pt idx="540">
                  <c:v>37.5805459</c:v>
                </c:pt>
                <c:pt idx="541">
                  <c:v>37.58732514</c:v>
                </c:pt>
                <c:pt idx="542">
                  <c:v>37.59350584</c:v>
                </c:pt>
                <c:pt idx="543">
                  <c:v>37.59983609</c:v>
                </c:pt>
                <c:pt idx="544">
                  <c:v>37.60658388</c:v>
                </c:pt>
                <c:pt idx="545">
                  <c:v>37.61340837</c:v>
                </c:pt>
                <c:pt idx="546">
                  <c:v>37.62018017</c:v>
                </c:pt>
                <c:pt idx="547">
                  <c:v>37.62676411</c:v>
                </c:pt>
                <c:pt idx="548">
                  <c:v>37.63309235</c:v>
                </c:pt>
                <c:pt idx="549">
                  <c:v>37.63928312</c:v>
                </c:pt>
                <c:pt idx="550">
                  <c:v>37.64587664</c:v>
                </c:pt>
                <c:pt idx="551">
                  <c:v>37.65252725</c:v>
                </c:pt>
                <c:pt idx="552">
                  <c:v>37.65879254</c:v>
                </c:pt>
                <c:pt idx="553">
                  <c:v>37.6649705</c:v>
                </c:pt>
                <c:pt idx="554">
                  <c:v>37.6711538</c:v>
                </c:pt>
                <c:pt idx="555">
                  <c:v>37.67740712</c:v>
                </c:pt>
                <c:pt idx="556">
                  <c:v>37.683538</c:v>
                </c:pt>
                <c:pt idx="557">
                  <c:v>37.68915815</c:v>
                </c:pt>
                <c:pt idx="558">
                  <c:v>37.69477127</c:v>
                </c:pt>
                <c:pt idx="559">
                  <c:v>37.70049478</c:v>
                </c:pt>
                <c:pt idx="560">
                  <c:v>37.70633361</c:v>
                </c:pt>
                <c:pt idx="561">
                  <c:v>37.71185654</c:v>
                </c:pt>
                <c:pt idx="562">
                  <c:v>37.71720963</c:v>
                </c:pt>
                <c:pt idx="563">
                  <c:v>37.72257631</c:v>
                </c:pt>
                <c:pt idx="564">
                  <c:v>37.72804593</c:v>
                </c:pt>
                <c:pt idx="565">
                  <c:v>37.73349924</c:v>
                </c:pt>
                <c:pt idx="566">
                  <c:v>37.73890647</c:v>
                </c:pt>
                <c:pt idx="567">
                  <c:v>37.74414447</c:v>
                </c:pt>
                <c:pt idx="568">
                  <c:v>37.74949851</c:v>
                </c:pt>
                <c:pt idx="569">
                  <c:v>37.75492768</c:v>
                </c:pt>
                <c:pt idx="570">
                  <c:v>37.76068247</c:v>
                </c:pt>
                <c:pt idx="571">
                  <c:v>37.76670687</c:v>
                </c:pt>
                <c:pt idx="572">
                  <c:v>37.77279978</c:v>
                </c:pt>
                <c:pt idx="573">
                  <c:v>37.77891311</c:v>
                </c:pt>
                <c:pt idx="574">
                  <c:v>37.78471907</c:v>
                </c:pt>
                <c:pt idx="575">
                  <c:v>37.79009145</c:v>
                </c:pt>
                <c:pt idx="576">
                  <c:v>37.79524317</c:v>
                </c:pt>
                <c:pt idx="577">
                  <c:v>37.80016615</c:v>
                </c:pt>
                <c:pt idx="578">
                  <c:v>37.80495108</c:v>
                </c:pt>
                <c:pt idx="579">
                  <c:v>37.80968728</c:v>
                </c:pt>
                <c:pt idx="580">
                  <c:v>37.81440196</c:v>
                </c:pt>
                <c:pt idx="581">
                  <c:v>37.8193447</c:v>
                </c:pt>
                <c:pt idx="582">
                  <c:v>37.82429929</c:v>
                </c:pt>
                <c:pt idx="583">
                  <c:v>37.82941321</c:v>
                </c:pt>
                <c:pt idx="584">
                  <c:v>37.83476945</c:v>
                </c:pt>
                <c:pt idx="585">
                  <c:v>37.8402867</c:v>
                </c:pt>
                <c:pt idx="586">
                  <c:v>37.84571932</c:v>
                </c:pt>
                <c:pt idx="587">
                  <c:v>37.85092719</c:v>
                </c:pt>
                <c:pt idx="588">
                  <c:v>37.8561276</c:v>
                </c:pt>
                <c:pt idx="589">
                  <c:v>37.86140996</c:v>
                </c:pt>
                <c:pt idx="590">
                  <c:v>37.86682398</c:v>
                </c:pt>
                <c:pt idx="591">
                  <c:v>37.87196888</c:v>
                </c:pt>
                <c:pt idx="592">
                  <c:v>37.87692035</c:v>
                </c:pt>
                <c:pt idx="593">
                  <c:v>37.8819159</c:v>
                </c:pt>
                <c:pt idx="594">
                  <c:v>37.88690964</c:v>
                </c:pt>
                <c:pt idx="595">
                  <c:v>37.89177912</c:v>
                </c:pt>
                <c:pt idx="596">
                  <c:v>37.89613785</c:v>
                </c:pt>
                <c:pt idx="597">
                  <c:v>37.89940477</c:v>
                </c:pt>
                <c:pt idx="598">
                  <c:v>37.90082338</c:v>
                </c:pt>
                <c:pt idx="599">
                  <c:v>37.90097045</c:v>
                </c:pt>
                <c:pt idx="600">
                  <c:v>37.90122354</c:v>
                </c:pt>
                <c:pt idx="601">
                  <c:v>37.90235157</c:v>
                </c:pt>
                <c:pt idx="602">
                  <c:v>37.90584648</c:v>
                </c:pt>
                <c:pt idx="603">
                  <c:v>37.91069494</c:v>
                </c:pt>
                <c:pt idx="604">
                  <c:v>37.91585626</c:v>
                </c:pt>
                <c:pt idx="605">
                  <c:v>37.92074569</c:v>
                </c:pt>
                <c:pt idx="606">
                  <c:v>37.9256846</c:v>
                </c:pt>
                <c:pt idx="607">
                  <c:v>37.93073737</c:v>
                </c:pt>
                <c:pt idx="608">
                  <c:v>37.93608237</c:v>
                </c:pt>
                <c:pt idx="609">
                  <c:v>37.94080325</c:v>
                </c:pt>
                <c:pt idx="610">
                  <c:v>37.94364653</c:v>
                </c:pt>
                <c:pt idx="611">
                  <c:v>37.94548091</c:v>
                </c:pt>
                <c:pt idx="612">
                  <c:v>37.94556859</c:v>
                </c:pt>
                <c:pt idx="613">
                  <c:v>37.94303102</c:v>
                </c:pt>
                <c:pt idx="614">
                  <c:v>37.93923083</c:v>
                </c:pt>
                <c:pt idx="615">
                  <c:v>37.93499838</c:v>
                </c:pt>
                <c:pt idx="616">
                  <c:v>37.93070194</c:v>
                </c:pt>
                <c:pt idx="617">
                  <c:v>37.92644253</c:v>
                </c:pt>
                <c:pt idx="618">
                  <c:v>37.92215055</c:v>
                </c:pt>
                <c:pt idx="619">
                  <c:v>37.91783206</c:v>
                </c:pt>
                <c:pt idx="620">
                  <c:v>37.91357703</c:v>
                </c:pt>
                <c:pt idx="621">
                  <c:v>37.90920866</c:v>
                </c:pt>
                <c:pt idx="622">
                  <c:v>37.90480392</c:v>
                </c:pt>
                <c:pt idx="623">
                  <c:v>37.90106375</c:v>
                </c:pt>
                <c:pt idx="624">
                  <c:v>37.89942928</c:v>
                </c:pt>
                <c:pt idx="625">
                  <c:v>37.90043376</c:v>
                </c:pt>
                <c:pt idx="626">
                  <c:v>37.9038454</c:v>
                </c:pt>
                <c:pt idx="627">
                  <c:v>37.90842926</c:v>
                </c:pt>
                <c:pt idx="628">
                  <c:v>37.91312792</c:v>
                </c:pt>
                <c:pt idx="629">
                  <c:v>37.91775798</c:v>
                </c:pt>
                <c:pt idx="630">
                  <c:v>37.92271484</c:v>
                </c:pt>
                <c:pt idx="631">
                  <c:v>37.92852321</c:v>
                </c:pt>
                <c:pt idx="632">
                  <c:v>37.93432539</c:v>
                </c:pt>
                <c:pt idx="633">
                  <c:v>37.93888019</c:v>
                </c:pt>
                <c:pt idx="634">
                  <c:v>37.94236933</c:v>
                </c:pt>
                <c:pt idx="635">
                  <c:v>37.9444679</c:v>
                </c:pt>
                <c:pt idx="636">
                  <c:v>37.94476007</c:v>
                </c:pt>
                <c:pt idx="637">
                  <c:v>37.94371355</c:v>
                </c:pt>
                <c:pt idx="638">
                  <c:v>37.94206132</c:v>
                </c:pt>
                <c:pt idx="639">
                  <c:v>37.93894299</c:v>
                </c:pt>
                <c:pt idx="640">
                  <c:v>37.93480861</c:v>
                </c:pt>
                <c:pt idx="641">
                  <c:v>37.93040704</c:v>
                </c:pt>
                <c:pt idx="642">
                  <c:v>37.92585245</c:v>
                </c:pt>
                <c:pt idx="643">
                  <c:v>37.92119262</c:v>
                </c:pt>
                <c:pt idx="644">
                  <c:v>37.91720614</c:v>
                </c:pt>
                <c:pt idx="645">
                  <c:v>37.91510055</c:v>
                </c:pt>
                <c:pt idx="646">
                  <c:v>37.91655555</c:v>
                </c:pt>
                <c:pt idx="647">
                  <c:v>37.92130032</c:v>
                </c:pt>
                <c:pt idx="648">
                  <c:v>37.92712602</c:v>
                </c:pt>
                <c:pt idx="649">
                  <c:v>37.93236452</c:v>
                </c:pt>
                <c:pt idx="650">
                  <c:v>37.93562065</c:v>
                </c:pt>
                <c:pt idx="651">
                  <c:v>37.93545308</c:v>
                </c:pt>
                <c:pt idx="652">
                  <c:v>37.93221167</c:v>
                </c:pt>
                <c:pt idx="653">
                  <c:v>37.92715241</c:v>
                </c:pt>
                <c:pt idx="654">
                  <c:v>37.92257036</c:v>
                </c:pt>
                <c:pt idx="655">
                  <c:v>37.91964247</c:v>
                </c:pt>
                <c:pt idx="656">
                  <c:v>37.91882124</c:v>
                </c:pt>
                <c:pt idx="657">
                  <c:v>37.9202751</c:v>
                </c:pt>
                <c:pt idx="658">
                  <c:v>37.92358457</c:v>
                </c:pt>
                <c:pt idx="659">
                  <c:v>37.92811687</c:v>
                </c:pt>
                <c:pt idx="660">
                  <c:v>37.93346895</c:v>
                </c:pt>
                <c:pt idx="661">
                  <c:v>37.93903499</c:v>
                </c:pt>
                <c:pt idx="662">
                  <c:v>37.94413541</c:v>
                </c:pt>
                <c:pt idx="663">
                  <c:v>37.94810135</c:v>
                </c:pt>
                <c:pt idx="664">
                  <c:v>37.9501151</c:v>
                </c:pt>
                <c:pt idx="665">
                  <c:v>37.94953505</c:v>
                </c:pt>
                <c:pt idx="666">
                  <c:v>37.94674671</c:v>
                </c:pt>
                <c:pt idx="667">
                  <c:v>37.94268346</c:v>
                </c:pt>
                <c:pt idx="668">
                  <c:v>37.93798152</c:v>
                </c:pt>
                <c:pt idx="669">
                  <c:v>37.9332013</c:v>
                </c:pt>
                <c:pt idx="670">
                  <c:v>37.92848172</c:v>
                </c:pt>
                <c:pt idx="671">
                  <c:v>37.92422373</c:v>
                </c:pt>
                <c:pt idx="672">
                  <c:v>37.92108581</c:v>
                </c:pt>
                <c:pt idx="673">
                  <c:v>37.92032935</c:v>
                </c:pt>
                <c:pt idx="674">
                  <c:v>37.92188243</c:v>
                </c:pt>
                <c:pt idx="675">
                  <c:v>37.92559775</c:v>
                </c:pt>
                <c:pt idx="676">
                  <c:v>37.93057557</c:v>
                </c:pt>
                <c:pt idx="677">
                  <c:v>37.93594262</c:v>
                </c:pt>
                <c:pt idx="678">
                  <c:v>37.94057204</c:v>
                </c:pt>
                <c:pt idx="679">
                  <c:v>37.9432968</c:v>
                </c:pt>
                <c:pt idx="680">
                  <c:v>37.94283643</c:v>
                </c:pt>
                <c:pt idx="681">
                  <c:v>37.9399384</c:v>
                </c:pt>
                <c:pt idx="682">
                  <c:v>37.93601238</c:v>
                </c:pt>
                <c:pt idx="683">
                  <c:v>37.93117967</c:v>
                </c:pt>
                <c:pt idx="684">
                  <c:v>37.92624704</c:v>
                </c:pt>
                <c:pt idx="685">
                  <c:v>37.92223041</c:v>
                </c:pt>
                <c:pt idx="686">
                  <c:v>37.91992241</c:v>
                </c:pt>
                <c:pt idx="687">
                  <c:v>37.91944506</c:v>
                </c:pt>
                <c:pt idx="688">
                  <c:v>37.92123977</c:v>
                </c:pt>
                <c:pt idx="689">
                  <c:v>37.924385</c:v>
                </c:pt>
                <c:pt idx="690">
                  <c:v>37.92897038</c:v>
                </c:pt>
                <c:pt idx="691">
                  <c:v>37.93494095</c:v>
                </c:pt>
                <c:pt idx="692">
                  <c:v>37.93875063</c:v>
                </c:pt>
                <c:pt idx="693">
                  <c:v>37.94049499</c:v>
                </c:pt>
                <c:pt idx="694">
                  <c:v>37.94014843</c:v>
                </c:pt>
                <c:pt idx="695">
                  <c:v>37.93773418</c:v>
                </c:pt>
                <c:pt idx="696">
                  <c:v>37.93394724</c:v>
                </c:pt>
                <c:pt idx="697">
                  <c:v>37.92893349</c:v>
                </c:pt>
                <c:pt idx="698">
                  <c:v>37.9233957</c:v>
                </c:pt>
                <c:pt idx="699">
                  <c:v>37.91846194</c:v>
                </c:pt>
                <c:pt idx="700">
                  <c:v>37.91449684</c:v>
                </c:pt>
                <c:pt idx="701">
                  <c:v>37.91127417</c:v>
                </c:pt>
                <c:pt idx="702">
                  <c:v>37.90857072</c:v>
                </c:pt>
                <c:pt idx="703">
                  <c:v>37.90648693</c:v>
                </c:pt>
                <c:pt idx="704">
                  <c:v>37.90551103</c:v>
                </c:pt>
                <c:pt idx="705">
                  <c:v>37.90747133</c:v>
                </c:pt>
                <c:pt idx="706">
                  <c:v>37.91111108</c:v>
                </c:pt>
                <c:pt idx="707">
                  <c:v>37.91617979</c:v>
                </c:pt>
                <c:pt idx="708">
                  <c:v>37.92181342</c:v>
                </c:pt>
                <c:pt idx="709">
                  <c:v>37.92725924</c:v>
                </c:pt>
                <c:pt idx="710">
                  <c:v>37.93168903</c:v>
                </c:pt>
                <c:pt idx="711">
                  <c:v>37.93446062</c:v>
                </c:pt>
                <c:pt idx="712">
                  <c:v>37.93498264</c:v>
                </c:pt>
                <c:pt idx="713">
                  <c:v>37.93337885</c:v>
                </c:pt>
                <c:pt idx="714">
                  <c:v>37.92949494</c:v>
                </c:pt>
                <c:pt idx="715">
                  <c:v>37.92412873</c:v>
                </c:pt>
                <c:pt idx="716">
                  <c:v>37.91828641</c:v>
                </c:pt>
                <c:pt idx="717">
                  <c:v>37.91321544</c:v>
                </c:pt>
                <c:pt idx="718">
                  <c:v>37.90916482</c:v>
                </c:pt>
                <c:pt idx="719">
                  <c:v>37.90605466</c:v>
                </c:pt>
                <c:pt idx="720">
                  <c:v>37.90370292</c:v>
                </c:pt>
                <c:pt idx="721">
                  <c:v>37.90274411</c:v>
                </c:pt>
                <c:pt idx="722">
                  <c:v>37.90397592</c:v>
                </c:pt>
                <c:pt idx="723">
                  <c:v>37.90704739</c:v>
                </c:pt>
                <c:pt idx="724">
                  <c:v>37.91151137</c:v>
                </c:pt>
                <c:pt idx="725">
                  <c:v>37.9166728</c:v>
                </c:pt>
                <c:pt idx="726">
                  <c:v>37.92173733</c:v>
                </c:pt>
                <c:pt idx="727">
                  <c:v>37.92629894</c:v>
                </c:pt>
                <c:pt idx="728">
                  <c:v>37.92988714</c:v>
                </c:pt>
                <c:pt idx="729">
                  <c:v>37.93141765</c:v>
                </c:pt>
                <c:pt idx="730">
                  <c:v>37.93020049</c:v>
                </c:pt>
                <c:pt idx="731">
                  <c:v>37.92634244</c:v>
                </c:pt>
                <c:pt idx="732">
                  <c:v>37.92102726</c:v>
                </c:pt>
                <c:pt idx="733">
                  <c:v>37.9153115</c:v>
                </c:pt>
                <c:pt idx="734">
                  <c:v>37.90966094</c:v>
                </c:pt>
                <c:pt idx="735">
                  <c:v>37.90447892</c:v>
                </c:pt>
                <c:pt idx="736">
                  <c:v>37.89985942</c:v>
                </c:pt>
                <c:pt idx="737">
                  <c:v>37.89609897</c:v>
                </c:pt>
                <c:pt idx="738">
                  <c:v>37.89335842</c:v>
                </c:pt>
                <c:pt idx="739">
                  <c:v>37.89280734</c:v>
                </c:pt>
                <c:pt idx="740">
                  <c:v>37.89381959</c:v>
                </c:pt>
                <c:pt idx="741">
                  <c:v>37.89649513</c:v>
                </c:pt>
                <c:pt idx="742">
                  <c:v>37.90022496</c:v>
                </c:pt>
                <c:pt idx="743">
                  <c:v>37.90466692</c:v>
                </c:pt>
                <c:pt idx="744">
                  <c:v>37.90956283</c:v>
                </c:pt>
                <c:pt idx="745">
                  <c:v>37.91450087</c:v>
                </c:pt>
                <c:pt idx="746">
                  <c:v>37.91904414</c:v>
                </c:pt>
                <c:pt idx="747">
                  <c:v>37.92221857</c:v>
                </c:pt>
                <c:pt idx="748">
                  <c:v>37.92167113</c:v>
                </c:pt>
                <c:pt idx="749">
                  <c:v>37.91742443</c:v>
                </c:pt>
                <c:pt idx="750">
                  <c:v>37.91241579</c:v>
                </c:pt>
                <c:pt idx="751">
                  <c:v>37.90729658</c:v>
                </c:pt>
                <c:pt idx="752">
                  <c:v>37.90179014</c:v>
                </c:pt>
                <c:pt idx="753">
                  <c:v>37.89582613</c:v>
                </c:pt>
                <c:pt idx="754">
                  <c:v>37.89011902</c:v>
                </c:pt>
                <c:pt idx="755">
                  <c:v>37.88520269</c:v>
                </c:pt>
                <c:pt idx="756">
                  <c:v>37.88108887</c:v>
                </c:pt>
                <c:pt idx="757">
                  <c:v>37.87646298</c:v>
                </c:pt>
                <c:pt idx="758">
                  <c:v>37.87091551</c:v>
                </c:pt>
                <c:pt idx="759">
                  <c:v>37.86435397</c:v>
                </c:pt>
                <c:pt idx="760">
                  <c:v>37.85784857</c:v>
                </c:pt>
                <c:pt idx="761">
                  <c:v>37.85177338</c:v>
                </c:pt>
                <c:pt idx="762">
                  <c:v>37.84677575</c:v>
                </c:pt>
                <c:pt idx="763">
                  <c:v>37.84335539</c:v>
                </c:pt>
                <c:pt idx="764">
                  <c:v>37.84113072</c:v>
                </c:pt>
                <c:pt idx="765">
                  <c:v>37.84015075</c:v>
                </c:pt>
                <c:pt idx="766">
                  <c:v>37.84019102</c:v>
                </c:pt>
                <c:pt idx="767">
                  <c:v>37.84041546</c:v>
                </c:pt>
                <c:pt idx="768">
                  <c:v>37.84131783</c:v>
                </c:pt>
                <c:pt idx="769">
                  <c:v>37.84394287</c:v>
                </c:pt>
                <c:pt idx="770">
                  <c:v>37.84958295</c:v>
                </c:pt>
                <c:pt idx="771">
                  <c:v>37.85614645</c:v>
                </c:pt>
                <c:pt idx="772">
                  <c:v>37.86288669</c:v>
                </c:pt>
                <c:pt idx="773">
                  <c:v>37.86950712</c:v>
                </c:pt>
                <c:pt idx="774">
                  <c:v>37.87534093</c:v>
                </c:pt>
                <c:pt idx="775">
                  <c:v>37.87985009</c:v>
                </c:pt>
                <c:pt idx="776">
                  <c:v>37.88244425</c:v>
                </c:pt>
                <c:pt idx="777">
                  <c:v>37.88297693</c:v>
                </c:pt>
                <c:pt idx="778">
                  <c:v>37.88070223</c:v>
                </c:pt>
                <c:pt idx="779">
                  <c:v>37.87641082</c:v>
                </c:pt>
                <c:pt idx="780">
                  <c:v>37.87113549</c:v>
                </c:pt>
                <c:pt idx="781">
                  <c:v>37.86592895</c:v>
                </c:pt>
                <c:pt idx="782">
                  <c:v>37.86052107</c:v>
                </c:pt>
                <c:pt idx="783">
                  <c:v>37.85491351</c:v>
                </c:pt>
                <c:pt idx="784">
                  <c:v>37.85013161</c:v>
                </c:pt>
                <c:pt idx="785">
                  <c:v>37.84632879</c:v>
                </c:pt>
                <c:pt idx="786">
                  <c:v>37.8424595</c:v>
                </c:pt>
                <c:pt idx="787">
                  <c:v>37.83844012</c:v>
                </c:pt>
                <c:pt idx="788">
                  <c:v>37.83460738</c:v>
                </c:pt>
                <c:pt idx="789">
                  <c:v>37.830746</c:v>
                </c:pt>
                <c:pt idx="790">
                  <c:v>37.82670291</c:v>
                </c:pt>
                <c:pt idx="791">
                  <c:v>37.82277429</c:v>
                </c:pt>
                <c:pt idx="792">
                  <c:v>37.81910847</c:v>
                </c:pt>
                <c:pt idx="793">
                  <c:v>37.81553354</c:v>
                </c:pt>
                <c:pt idx="794">
                  <c:v>37.81188133</c:v>
                </c:pt>
                <c:pt idx="795">
                  <c:v>37.80801513</c:v>
                </c:pt>
                <c:pt idx="796">
                  <c:v>37.80424045</c:v>
                </c:pt>
                <c:pt idx="797">
                  <c:v>37.80037668</c:v>
                </c:pt>
                <c:pt idx="798">
                  <c:v>37.79629219</c:v>
                </c:pt>
                <c:pt idx="799">
                  <c:v>37.79231938</c:v>
                </c:pt>
                <c:pt idx="800">
                  <c:v>37.78847012</c:v>
                </c:pt>
                <c:pt idx="801">
                  <c:v>37.78471555</c:v>
                </c:pt>
                <c:pt idx="802">
                  <c:v>37.78094241</c:v>
                </c:pt>
                <c:pt idx="803">
                  <c:v>37.77686498</c:v>
                </c:pt>
                <c:pt idx="804">
                  <c:v>37.77276459</c:v>
                </c:pt>
                <c:pt idx="805">
                  <c:v>37.7684829</c:v>
                </c:pt>
                <c:pt idx="806">
                  <c:v>37.76459827</c:v>
                </c:pt>
                <c:pt idx="807">
                  <c:v>37.76078729</c:v>
                </c:pt>
                <c:pt idx="808">
                  <c:v>37.75704751</c:v>
                </c:pt>
                <c:pt idx="809">
                  <c:v>37.75318754</c:v>
                </c:pt>
                <c:pt idx="810">
                  <c:v>37.74927398</c:v>
                </c:pt>
                <c:pt idx="811">
                  <c:v>37.74540629</c:v>
                </c:pt>
                <c:pt idx="812">
                  <c:v>37.74163853</c:v>
                </c:pt>
                <c:pt idx="813">
                  <c:v>37.73777924</c:v>
                </c:pt>
                <c:pt idx="814">
                  <c:v>37.73384955</c:v>
                </c:pt>
                <c:pt idx="815">
                  <c:v>37.72994393</c:v>
                </c:pt>
                <c:pt idx="816">
                  <c:v>37.72618229</c:v>
                </c:pt>
                <c:pt idx="817">
                  <c:v>37.72238457</c:v>
                </c:pt>
                <c:pt idx="818">
                  <c:v>37.71836254</c:v>
                </c:pt>
                <c:pt idx="819">
                  <c:v>37.71394622</c:v>
                </c:pt>
                <c:pt idx="820">
                  <c:v>37.70938484</c:v>
                </c:pt>
                <c:pt idx="821">
                  <c:v>37.70526217</c:v>
                </c:pt>
                <c:pt idx="822">
                  <c:v>37.70148153</c:v>
                </c:pt>
                <c:pt idx="823">
                  <c:v>37.69777961</c:v>
                </c:pt>
                <c:pt idx="824">
                  <c:v>37.69389434</c:v>
                </c:pt>
                <c:pt idx="825">
                  <c:v>37.6903382</c:v>
                </c:pt>
                <c:pt idx="826">
                  <c:v>37.68678384</c:v>
                </c:pt>
                <c:pt idx="827">
                  <c:v>37.68316552</c:v>
                </c:pt>
                <c:pt idx="828">
                  <c:v>37.67945457</c:v>
                </c:pt>
                <c:pt idx="829">
                  <c:v>37.67569344</c:v>
                </c:pt>
                <c:pt idx="830">
                  <c:v>37.67199351</c:v>
                </c:pt>
                <c:pt idx="831">
                  <c:v>37.66840939</c:v>
                </c:pt>
                <c:pt idx="832">
                  <c:v>37.66474864</c:v>
                </c:pt>
                <c:pt idx="833">
                  <c:v>37.66118839</c:v>
                </c:pt>
                <c:pt idx="834">
                  <c:v>37.65758438</c:v>
                </c:pt>
                <c:pt idx="835">
                  <c:v>37.65389856</c:v>
                </c:pt>
                <c:pt idx="836">
                  <c:v>37.65017985</c:v>
                </c:pt>
                <c:pt idx="837">
                  <c:v>37.64649808</c:v>
                </c:pt>
                <c:pt idx="838">
                  <c:v>37.64306237</c:v>
                </c:pt>
                <c:pt idx="839">
                  <c:v>37.64005904</c:v>
                </c:pt>
                <c:pt idx="840">
                  <c:v>37.63718694</c:v>
                </c:pt>
                <c:pt idx="841">
                  <c:v>37.63434197</c:v>
                </c:pt>
                <c:pt idx="842">
                  <c:v>37.6313664</c:v>
                </c:pt>
                <c:pt idx="843">
                  <c:v>37.62870697</c:v>
                </c:pt>
                <c:pt idx="844">
                  <c:v>37.62596228</c:v>
                </c:pt>
                <c:pt idx="845">
                  <c:v>37.62304908</c:v>
                </c:pt>
                <c:pt idx="846">
                  <c:v>37.62003979</c:v>
                </c:pt>
                <c:pt idx="847">
                  <c:v>37.61697425</c:v>
                </c:pt>
                <c:pt idx="848">
                  <c:v>37.61393692</c:v>
                </c:pt>
                <c:pt idx="849">
                  <c:v>37.61090107</c:v>
                </c:pt>
                <c:pt idx="850">
                  <c:v>37.60774766</c:v>
                </c:pt>
                <c:pt idx="851">
                  <c:v>37.60453075</c:v>
                </c:pt>
                <c:pt idx="852">
                  <c:v>37.60136723</c:v>
                </c:pt>
                <c:pt idx="853">
                  <c:v>37.59853418</c:v>
                </c:pt>
                <c:pt idx="854">
                  <c:v>37.59586502</c:v>
                </c:pt>
                <c:pt idx="855">
                  <c:v>37.59314006</c:v>
                </c:pt>
                <c:pt idx="856">
                  <c:v>37.59037445</c:v>
                </c:pt>
                <c:pt idx="857">
                  <c:v>37.58764899</c:v>
                </c:pt>
                <c:pt idx="858">
                  <c:v>37.58506431</c:v>
                </c:pt>
                <c:pt idx="859">
                  <c:v>37.58263938</c:v>
                </c:pt>
                <c:pt idx="860">
                  <c:v>37.58049808</c:v>
                </c:pt>
                <c:pt idx="861">
                  <c:v>37.57915396</c:v>
                </c:pt>
                <c:pt idx="862">
                  <c:v>37.57880363</c:v>
                </c:pt>
                <c:pt idx="863">
                  <c:v>37.57940129</c:v>
                </c:pt>
                <c:pt idx="864">
                  <c:v>37.580237</c:v>
                </c:pt>
                <c:pt idx="865">
                  <c:v>37.58192596</c:v>
                </c:pt>
                <c:pt idx="866">
                  <c:v>37.58650139</c:v>
                </c:pt>
                <c:pt idx="867">
                  <c:v>37.59299133</c:v>
                </c:pt>
                <c:pt idx="868">
                  <c:v>37.59967919</c:v>
                </c:pt>
                <c:pt idx="869">
                  <c:v>37.60592562</c:v>
                </c:pt>
                <c:pt idx="870">
                  <c:v>37.61228102</c:v>
                </c:pt>
                <c:pt idx="871">
                  <c:v>37.618917</c:v>
                </c:pt>
                <c:pt idx="872">
                  <c:v>37.62556071</c:v>
                </c:pt>
                <c:pt idx="873">
                  <c:v>37.63194715</c:v>
                </c:pt>
                <c:pt idx="874">
                  <c:v>37.63720719</c:v>
                </c:pt>
                <c:pt idx="875">
                  <c:v>37.64150511</c:v>
                </c:pt>
                <c:pt idx="876">
                  <c:v>37.64555498</c:v>
                </c:pt>
                <c:pt idx="877">
                  <c:v>37.64939838</c:v>
                </c:pt>
                <c:pt idx="878">
                  <c:v>37.65364365</c:v>
                </c:pt>
                <c:pt idx="879">
                  <c:v>37.65888302</c:v>
                </c:pt>
                <c:pt idx="880">
                  <c:v>37.66494367</c:v>
                </c:pt>
                <c:pt idx="881">
                  <c:v>37.67121892</c:v>
                </c:pt>
                <c:pt idx="882">
                  <c:v>37.67766404</c:v>
                </c:pt>
                <c:pt idx="883">
                  <c:v>37.68421353</c:v>
                </c:pt>
                <c:pt idx="884">
                  <c:v>37.69070561</c:v>
                </c:pt>
                <c:pt idx="885">
                  <c:v>37.69718341</c:v>
                </c:pt>
                <c:pt idx="886">
                  <c:v>37.70371093</c:v>
                </c:pt>
                <c:pt idx="887">
                  <c:v>37.71005553</c:v>
                </c:pt>
                <c:pt idx="888">
                  <c:v>37.71561332</c:v>
                </c:pt>
                <c:pt idx="889">
                  <c:v>37.71949038</c:v>
                </c:pt>
                <c:pt idx="890">
                  <c:v>37.72158422</c:v>
                </c:pt>
                <c:pt idx="891">
                  <c:v>37.7210954</c:v>
                </c:pt>
                <c:pt idx="892">
                  <c:v>37.71832753</c:v>
                </c:pt>
                <c:pt idx="893">
                  <c:v>37.71337106</c:v>
                </c:pt>
                <c:pt idx="894">
                  <c:v>37.70705523</c:v>
                </c:pt>
                <c:pt idx="895">
                  <c:v>37.7006364</c:v>
                </c:pt>
                <c:pt idx="896">
                  <c:v>37.69441788</c:v>
                </c:pt>
                <c:pt idx="897">
                  <c:v>37.68810139</c:v>
                </c:pt>
                <c:pt idx="898">
                  <c:v>37.68201657</c:v>
                </c:pt>
                <c:pt idx="899">
                  <c:v>37.67682932</c:v>
                </c:pt>
                <c:pt idx="900">
                  <c:v>37.67304077</c:v>
                </c:pt>
                <c:pt idx="901">
                  <c:v>37.67146419</c:v>
                </c:pt>
                <c:pt idx="902">
                  <c:v>37.67196605</c:v>
                </c:pt>
                <c:pt idx="903">
                  <c:v>37.67504141</c:v>
                </c:pt>
                <c:pt idx="904">
                  <c:v>37.67963083</c:v>
                </c:pt>
                <c:pt idx="905">
                  <c:v>37.68542726</c:v>
                </c:pt>
                <c:pt idx="906">
                  <c:v>37.69078744</c:v>
                </c:pt>
                <c:pt idx="907">
                  <c:v>37.69464064</c:v>
                </c:pt>
                <c:pt idx="908">
                  <c:v>37.69648525</c:v>
                </c:pt>
                <c:pt idx="909">
                  <c:v>37.69697893</c:v>
                </c:pt>
                <c:pt idx="910">
                  <c:v>37.69610516</c:v>
                </c:pt>
                <c:pt idx="911">
                  <c:v>37.69603122</c:v>
                </c:pt>
                <c:pt idx="912">
                  <c:v>37.69709261</c:v>
                </c:pt>
                <c:pt idx="913">
                  <c:v>37.6976735</c:v>
                </c:pt>
                <c:pt idx="914">
                  <c:v>37.69478295</c:v>
                </c:pt>
                <c:pt idx="915">
                  <c:v>37.6886718</c:v>
                </c:pt>
                <c:pt idx="916">
                  <c:v>37.6823601</c:v>
                </c:pt>
                <c:pt idx="917">
                  <c:v>37.68095478</c:v>
                </c:pt>
                <c:pt idx="918">
                  <c:v>37.68446578</c:v>
                </c:pt>
                <c:pt idx="919">
                  <c:v>37.69127003</c:v>
                </c:pt>
                <c:pt idx="920">
                  <c:v>37.69733264</c:v>
                </c:pt>
                <c:pt idx="921">
                  <c:v>37.70074906</c:v>
                </c:pt>
                <c:pt idx="922">
                  <c:v>37.7016108</c:v>
                </c:pt>
                <c:pt idx="923">
                  <c:v>37.70127353</c:v>
                </c:pt>
                <c:pt idx="924">
                  <c:v>37.70009365</c:v>
                </c:pt>
                <c:pt idx="925">
                  <c:v>37.69849424</c:v>
                </c:pt>
                <c:pt idx="926">
                  <c:v>37.69693975</c:v>
                </c:pt>
                <c:pt idx="927">
                  <c:v>37.69823976</c:v>
                </c:pt>
                <c:pt idx="928">
                  <c:v>37.70259038</c:v>
                </c:pt>
                <c:pt idx="929">
                  <c:v>37.70886146</c:v>
                </c:pt>
                <c:pt idx="930">
                  <c:v>37.71527718</c:v>
                </c:pt>
                <c:pt idx="931">
                  <c:v>37.72003594</c:v>
                </c:pt>
                <c:pt idx="932">
                  <c:v>37.72182355</c:v>
                </c:pt>
                <c:pt idx="933">
                  <c:v>37.71927293</c:v>
                </c:pt>
                <c:pt idx="934">
                  <c:v>37.71370676</c:v>
                </c:pt>
                <c:pt idx="935">
                  <c:v>37.70745963</c:v>
                </c:pt>
                <c:pt idx="936">
                  <c:v>37.70151872</c:v>
                </c:pt>
                <c:pt idx="937">
                  <c:v>37.69666857</c:v>
                </c:pt>
                <c:pt idx="938">
                  <c:v>37.69378731</c:v>
                </c:pt>
                <c:pt idx="939">
                  <c:v>37.69394279</c:v>
                </c:pt>
                <c:pt idx="940">
                  <c:v>37.69744243</c:v>
                </c:pt>
                <c:pt idx="941">
                  <c:v>37.70379451</c:v>
                </c:pt>
                <c:pt idx="942">
                  <c:v>37.7104831</c:v>
                </c:pt>
                <c:pt idx="943">
                  <c:v>37.71630209</c:v>
                </c:pt>
                <c:pt idx="944">
                  <c:v>37.7203961</c:v>
                </c:pt>
                <c:pt idx="945">
                  <c:v>37.72163096</c:v>
                </c:pt>
                <c:pt idx="946">
                  <c:v>37.71983264</c:v>
                </c:pt>
                <c:pt idx="947">
                  <c:v>37.71564025</c:v>
                </c:pt>
                <c:pt idx="948">
                  <c:v>37.71037536</c:v>
                </c:pt>
                <c:pt idx="949">
                  <c:v>37.7042169</c:v>
                </c:pt>
                <c:pt idx="950">
                  <c:v>37.69851012</c:v>
                </c:pt>
                <c:pt idx="951">
                  <c:v>37.69341417</c:v>
                </c:pt>
                <c:pt idx="952">
                  <c:v>37.68888011</c:v>
                </c:pt>
                <c:pt idx="953">
                  <c:v>37.68490651</c:v>
                </c:pt>
                <c:pt idx="954">
                  <c:v>37.68172647</c:v>
                </c:pt>
                <c:pt idx="955">
                  <c:v>37.67979337</c:v>
                </c:pt>
                <c:pt idx="956">
                  <c:v>37.67938319</c:v>
                </c:pt>
                <c:pt idx="957">
                  <c:v>37.6802433</c:v>
                </c:pt>
                <c:pt idx="958">
                  <c:v>37.68301573</c:v>
                </c:pt>
                <c:pt idx="959">
                  <c:v>37.6877306</c:v>
                </c:pt>
                <c:pt idx="960">
                  <c:v>37.69371478</c:v>
                </c:pt>
                <c:pt idx="961">
                  <c:v>37.69891163</c:v>
                </c:pt>
                <c:pt idx="962">
                  <c:v>37.7027081</c:v>
                </c:pt>
                <c:pt idx="963">
                  <c:v>37.70677165</c:v>
                </c:pt>
                <c:pt idx="964">
                  <c:v>37.71136582</c:v>
                </c:pt>
                <c:pt idx="965">
                  <c:v>37.71604335</c:v>
                </c:pt>
                <c:pt idx="966">
                  <c:v>37.72072453</c:v>
                </c:pt>
                <c:pt idx="967">
                  <c:v>37.72562604</c:v>
                </c:pt>
                <c:pt idx="968">
                  <c:v>37.73030376</c:v>
                </c:pt>
                <c:pt idx="969">
                  <c:v>37.73453612</c:v>
                </c:pt>
                <c:pt idx="970">
                  <c:v>37.7362027</c:v>
                </c:pt>
                <c:pt idx="971">
                  <c:v>37.73461357</c:v>
                </c:pt>
                <c:pt idx="972">
                  <c:v>37.73110745</c:v>
                </c:pt>
                <c:pt idx="973">
                  <c:v>37.72704553</c:v>
                </c:pt>
                <c:pt idx="974">
                  <c:v>37.72298302</c:v>
                </c:pt>
                <c:pt idx="975">
                  <c:v>37.7189457</c:v>
                </c:pt>
                <c:pt idx="976">
                  <c:v>37.7151184</c:v>
                </c:pt>
                <c:pt idx="977">
                  <c:v>37.71145036</c:v>
                </c:pt>
                <c:pt idx="978">
                  <c:v>37.70795972</c:v>
                </c:pt>
                <c:pt idx="979">
                  <c:v>37.70454456</c:v>
                </c:pt>
                <c:pt idx="980">
                  <c:v>37.70117005</c:v>
                </c:pt>
                <c:pt idx="981">
                  <c:v>37.69805968</c:v>
                </c:pt>
                <c:pt idx="982">
                  <c:v>37.69575571</c:v>
                </c:pt>
                <c:pt idx="983">
                  <c:v>37.69497757</c:v>
                </c:pt>
                <c:pt idx="984">
                  <c:v>37.69460576</c:v>
                </c:pt>
                <c:pt idx="985">
                  <c:v>37.69390703</c:v>
                </c:pt>
                <c:pt idx="986">
                  <c:v>37.69183577</c:v>
                </c:pt>
                <c:pt idx="987">
                  <c:v>37.68859108</c:v>
                </c:pt>
                <c:pt idx="988">
                  <c:v>37.68517364</c:v>
                </c:pt>
                <c:pt idx="989">
                  <c:v>37.68180594</c:v>
                </c:pt>
                <c:pt idx="990">
                  <c:v>37.67836399</c:v>
                </c:pt>
                <c:pt idx="991">
                  <c:v>37.67498848</c:v>
                </c:pt>
                <c:pt idx="992">
                  <c:v>37.67179475</c:v>
                </c:pt>
                <c:pt idx="993">
                  <c:v>37.66874564</c:v>
                </c:pt>
                <c:pt idx="994">
                  <c:v>37.66580619</c:v>
                </c:pt>
                <c:pt idx="995">
                  <c:v>37.66289302</c:v>
                </c:pt>
                <c:pt idx="996">
                  <c:v>37.65970104</c:v>
                </c:pt>
                <c:pt idx="997">
                  <c:v>37.65624544</c:v>
                </c:pt>
                <c:pt idx="998">
                  <c:v>37.65278464</c:v>
                </c:pt>
                <c:pt idx="999">
                  <c:v>37.64935823</c:v>
                </c:pt>
                <c:pt idx="1000">
                  <c:v>37.64692985</c:v>
                </c:pt>
                <c:pt idx="1001">
                  <c:v>37.64681525</c:v>
                </c:pt>
                <c:pt idx="1002">
                  <c:v>37.64863292</c:v>
                </c:pt>
                <c:pt idx="1003">
                  <c:v>37.64991871</c:v>
                </c:pt>
                <c:pt idx="1004">
                  <c:v>37.64949943</c:v>
                </c:pt>
                <c:pt idx="1005">
                  <c:v>37.64819858</c:v>
                </c:pt>
                <c:pt idx="1006">
                  <c:v>37.64554294</c:v>
                </c:pt>
                <c:pt idx="1007">
                  <c:v>37.6416784</c:v>
                </c:pt>
                <c:pt idx="1008">
                  <c:v>37.63686003</c:v>
                </c:pt>
                <c:pt idx="1009">
                  <c:v>37.63156912</c:v>
                </c:pt>
                <c:pt idx="1010">
                  <c:v>37.62622557</c:v>
                </c:pt>
                <c:pt idx="1011">
                  <c:v>37.62083244</c:v>
                </c:pt>
                <c:pt idx="1012">
                  <c:v>37.6154685</c:v>
                </c:pt>
                <c:pt idx="1013">
                  <c:v>37.60998484</c:v>
                </c:pt>
                <c:pt idx="1014">
                  <c:v>37.6042855</c:v>
                </c:pt>
                <c:pt idx="1015">
                  <c:v>37.59852776</c:v>
                </c:pt>
                <c:pt idx="1016">
                  <c:v>37.59286586</c:v>
                </c:pt>
                <c:pt idx="1017">
                  <c:v>37.58715718</c:v>
                </c:pt>
                <c:pt idx="1018">
                  <c:v>37.58154297</c:v>
                </c:pt>
                <c:pt idx="1019">
                  <c:v>37.57630658</c:v>
                </c:pt>
                <c:pt idx="1020">
                  <c:v>37.5718659</c:v>
                </c:pt>
                <c:pt idx="1021">
                  <c:v>37.56768201</c:v>
                </c:pt>
                <c:pt idx="1022">
                  <c:v>37.56330765</c:v>
                </c:pt>
                <c:pt idx="1023">
                  <c:v>37.55902756</c:v>
                </c:pt>
                <c:pt idx="1024">
                  <c:v>37.55492588</c:v>
                </c:pt>
                <c:pt idx="1025">
                  <c:v>37.55078618</c:v>
                </c:pt>
                <c:pt idx="1026">
                  <c:v>37.54639178</c:v>
                </c:pt>
                <c:pt idx="1027">
                  <c:v>37.54171355</c:v>
                </c:pt>
                <c:pt idx="1028">
                  <c:v>37.53700804</c:v>
                </c:pt>
                <c:pt idx="1029">
                  <c:v>37.53241573</c:v>
                </c:pt>
                <c:pt idx="1030">
                  <c:v>37.52798259</c:v>
                </c:pt>
                <c:pt idx="1031">
                  <c:v>37.52365562</c:v>
                </c:pt>
                <c:pt idx="1032">
                  <c:v>37.51945055</c:v>
                </c:pt>
                <c:pt idx="1033">
                  <c:v>37.51546668</c:v>
                </c:pt>
                <c:pt idx="1034">
                  <c:v>37.51148323</c:v>
                </c:pt>
                <c:pt idx="1035">
                  <c:v>37.51086325</c:v>
                </c:pt>
                <c:pt idx="1036">
                  <c:v>37.51107065</c:v>
                </c:pt>
                <c:pt idx="1037">
                  <c:v>37.51127805</c:v>
                </c:pt>
                <c:pt idx="1038">
                  <c:v>37.51148544</c:v>
                </c:pt>
                <c:pt idx="1039">
                  <c:v>37.51169105</c:v>
                </c:pt>
                <c:pt idx="1040">
                  <c:v>37.51189845</c:v>
                </c:pt>
                <c:pt idx="1041">
                  <c:v>37.51210585</c:v>
                </c:pt>
              </c:numCache>
            </c:numRef>
          </c:yVal>
          <c:smooth val="0"/>
        </c:ser>
        <c:axId val="24481230"/>
        <c:axId val="19004479"/>
      </c:scatterChart>
      <c:valAx>
        <c:axId val="24481230"/>
        <c:scaling>
          <c:orientation val="minMax"/>
          <c:max val="-76.6"/>
          <c:min val="-77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004479"/>
        <c:crosses val="autoZero"/>
        <c:crossBetween val="midCat"/>
        <c:dispUnits/>
      </c:valAx>
      <c:valAx>
        <c:axId val="19004479"/>
        <c:scaling>
          <c:orientation val="minMax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481230"/>
        <c:crossesAt val="-77.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Data!$X$625:$X$766</c:f>
              <c:numCache>
                <c:ptCount val="142"/>
                <c:pt idx="0">
                  <c:v>2.4050000000000002</c:v>
                </c:pt>
                <c:pt idx="1">
                  <c:v>2.4050000000000002</c:v>
                </c:pt>
                <c:pt idx="2">
                  <c:v>2.4050000000000002</c:v>
                </c:pt>
                <c:pt idx="3">
                  <c:v>2.5900000000000003</c:v>
                </c:pt>
                <c:pt idx="4">
                  <c:v>2.7750000000000004</c:v>
                </c:pt>
                <c:pt idx="5">
                  <c:v>2.775</c:v>
                </c:pt>
                <c:pt idx="6">
                  <c:v>2.9600000000000004</c:v>
                </c:pt>
                <c:pt idx="7">
                  <c:v>3.145</c:v>
                </c:pt>
                <c:pt idx="8">
                  <c:v>3.1449999999999996</c:v>
                </c:pt>
                <c:pt idx="9">
                  <c:v>3.145</c:v>
                </c:pt>
                <c:pt idx="10">
                  <c:v>3.145</c:v>
                </c:pt>
                <c:pt idx="11">
                  <c:v>2.9600000000000004</c:v>
                </c:pt>
                <c:pt idx="12">
                  <c:v>2.9600000000000004</c:v>
                </c:pt>
                <c:pt idx="13">
                  <c:v>2.7750000000000004</c:v>
                </c:pt>
                <c:pt idx="14">
                  <c:v>2.7750000000000004</c:v>
                </c:pt>
                <c:pt idx="15">
                  <c:v>2.5900000000000003</c:v>
                </c:pt>
                <c:pt idx="16">
                  <c:v>2.5900000000000003</c:v>
                </c:pt>
                <c:pt idx="17">
                  <c:v>2.5900000000000003</c:v>
                </c:pt>
                <c:pt idx="18">
                  <c:v>2.4050000000000002</c:v>
                </c:pt>
                <c:pt idx="19">
                  <c:v>2.4050000000000002</c:v>
                </c:pt>
                <c:pt idx="20">
                  <c:v>2.4050000000000007</c:v>
                </c:pt>
                <c:pt idx="21">
                  <c:v>2.4050000000000007</c:v>
                </c:pt>
                <c:pt idx="22">
                  <c:v>2.22</c:v>
                </c:pt>
                <c:pt idx="23">
                  <c:v>2.22</c:v>
                </c:pt>
                <c:pt idx="24">
                  <c:v>2.4050000000000002</c:v>
                </c:pt>
                <c:pt idx="25">
                  <c:v>2.4050000000000002</c:v>
                </c:pt>
                <c:pt idx="26">
                  <c:v>2.4050000000000002</c:v>
                </c:pt>
                <c:pt idx="27">
                  <c:v>2.4050000000000002</c:v>
                </c:pt>
                <c:pt idx="28">
                  <c:v>2.4050000000000007</c:v>
                </c:pt>
                <c:pt idx="29">
                  <c:v>2.4050000000000007</c:v>
                </c:pt>
                <c:pt idx="30">
                  <c:v>2.22</c:v>
                </c:pt>
                <c:pt idx="31">
                  <c:v>2.22</c:v>
                </c:pt>
                <c:pt idx="32">
                  <c:v>2.4050000000000002</c:v>
                </c:pt>
                <c:pt idx="33">
                  <c:v>2.5900000000000003</c:v>
                </c:pt>
                <c:pt idx="34">
                  <c:v>2.5900000000000003</c:v>
                </c:pt>
                <c:pt idx="35">
                  <c:v>2.5900000000000003</c:v>
                </c:pt>
                <c:pt idx="36">
                  <c:v>2.7750000000000004</c:v>
                </c:pt>
                <c:pt idx="37">
                  <c:v>2.7750000000000004</c:v>
                </c:pt>
                <c:pt idx="38">
                  <c:v>2.5900000000000003</c:v>
                </c:pt>
                <c:pt idx="39">
                  <c:v>2.4050000000000002</c:v>
                </c:pt>
                <c:pt idx="40">
                  <c:v>2.4050000000000007</c:v>
                </c:pt>
                <c:pt idx="41">
                  <c:v>2.4050000000000007</c:v>
                </c:pt>
                <c:pt idx="42">
                  <c:v>2.22</c:v>
                </c:pt>
                <c:pt idx="43">
                  <c:v>2.22</c:v>
                </c:pt>
                <c:pt idx="44">
                  <c:v>2.22</c:v>
                </c:pt>
                <c:pt idx="45">
                  <c:v>2.22</c:v>
                </c:pt>
                <c:pt idx="46">
                  <c:v>2.22</c:v>
                </c:pt>
                <c:pt idx="47">
                  <c:v>2.22</c:v>
                </c:pt>
                <c:pt idx="48">
                  <c:v>2.22</c:v>
                </c:pt>
                <c:pt idx="49">
                  <c:v>2.22</c:v>
                </c:pt>
                <c:pt idx="50">
                  <c:v>2.22</c:v>
                </c:pt>
                <c:pt idx="51">
                  <c:v>2.22</c:v>
                </c:pt>
                <c:pt idx="52">
                  <c:v>2.22</c:v>
                </c:pt>
                <c:pt idx="53">
                  <c:v>2.4050000000000002</c:v>
                </c:pt>
                <c:pt idx="54">
                  <c:v>2.4050000000000002</c:v>
                </c:pt>
                <c:pt idx="55">
                  <c:v>2.4050000000000002</c:v>
                </c:pt>
                <c:pt idx="56">
                  <c:v>2.4050000000000002</c:v>
                </c:pt>
                <c:pt idx="57">
                  <c:v>2.4050000000000007</c:v>
                </c:pt>
                <c:pt idx="58">
                  <c:v>2.4050000000000007</c:v>
                </c:pt>
                <c:pt idx="59">
                  <c:v>2.22</c:v>
                </c:pt>
                <c:pt idx="60">
                  <c:v>2.22</c:v>
                </c:pt>
                <c:pt idx="61">
                  <c:v>2.22</c:v>
                </c:pt>
                <c:pt idx="62">
                  <c:v>2.22</c:v>
                </c:pt>
                <c:pt idx="63">
                  <c:v>2.22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2.22</c:v>
                </c:pt>
                <c:pt idx="93">
                  <c:v>2.22</c:v>
                </c:pt>
                <c:pt idx="94">
                  <c:v>2.22</c:v>
                </c:pt>
                <c:pt idx="95">
                  <c:v>2.22</c:v>
                </c:pt>
                <c:pt idx="96">
                  <c:v>2.22</c:v>
                </c:pt>
                <c:pt idx="97">
                  <c:v>2.22</c:v>
                </c:pt>
                <c:pt idx="98">
                  <c:v>2.22</c:v>
                </c:pt>
                <c:pt idx="99">
                  <c:v>2.22</c:v>
                </c:pt>
                <c:pt idx="100">
                  <c:v>2.22</c:v>
                </c:pt>
                <c:pt idx="101">
                  <c:v>2.22</c:v>
                </c:pt>
                <c:pt idx="102">
                  <c:v>2.22</c:v>
                </c:pt>
                <c:pt idx="103">
                  <c:v>2.22</c:v>
                </c:pt>
                <c:pt idx="104">
                  <c:v>2.22</c:v>
                </c:pt>
                <c:pt idx="105">
                  <c:v>2.22</c:v>
                </c:pt>
                <c:pt idx="106">
                  <c:v>2.22</c:v>
                </c:pt>
                <c:pt idx="107">
                  <c:v>2.22</c:v>
                </c:pt>
                <c:pt idx="108">
                  <c:v>2.22</c:v>
                </c:pt>
                <c:pt idx="109">
                  <c:v>2.22</c:v>
                </c:pt>
                <c:pt idx="110">
                  <c:v>2.22</c:v>
                </c:pt>
                <c:pt idx="111">
                  <c:v>2.22</c:v>
                </c:pt>
                <c:pt idx="112">
                  <c:v>2.22</c:v>
                </c:pt>
                <c:pt idx="113">
                  <c:v>2.22</c:v>
                </c:pt>
                <c:pt idx="114">
                  <c:v>2.22</c:v>
                </c:pt>
                <c:pt idx="115">
                  <c:v>2.22</c:v>
                </c:pt>
                <c:pt idx="116">
                  <c:v>2.035</c:v>
                </c:pt>
                <c:pt idx="117">
                  <c:v>1.8499999999999999</c:v>
                </c:pt>
                <c:pt idx="118">
                  <c:v>1.665</c:v>
                </c:pt>
                <c:pt idx="119">
                  <c:v>1.4800000000000002</c:v>
                </c:pt>
                <c:pt idx="120">
                  <c:v>1.2950000000000002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0.9250000000000002</c:v>
                </c:pt>
                <c:pt idx="127">
                  <c:v>0.9250000000000002</c:v>
                </c:pt>
                <c:pt idx="128">
                  <c:v>0.9250000000000002</c:v>
                </c:pt>
                <c:pt idx="129">
                  <c:v>0.9250000000000002</c:v>
                </c:pt>
                <c:pt idx="130">
                  <c:v>0.9250000000000002</c:v>
                </c:pt>
                <c:pt idx="131">
                  <c:v>0.7400000000000001</c:v>
                </c:pt>
                <c:pt idx="132">
                  <c:v>0.9250000000000002</c:v>
                </c:pt>
                <c:pt idx="133">
                  <c:v>0.7400000000000001</c:v>
                </c:pt>
                <c:pt idx="134">
                  <c:v>0.555</c:v>
                </c:pt>
                <c:pt idx="135">
                  <c:v>0.44400000000000006</c:v>
                </c:pt>
                <c:pt idx="136">
                  <c:v>0.2775</c:v>
                </c:pt>
                <c:pt idx="137">
                  <c:v>0.37000000000000005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04979"/>
        <c:crosses val="autoZero"/>
        <c:crossBetween val="midCat"/>
        <c:dispUnits/>
        <c:majorUnit val="1"/>
      </c:valAx>
      <c:valAx>
        <c:axId val="16804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149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Data!$R$625:$R$766</c:f>
              <c:numCache>
                <c:ptCount val="142"/>
                <c:pt idx="8">
                  <c:v>4.34E-05</c:v>
                </c:pt>
                <c:pt idx="14">
                  <c:v>1.74E-05</c:v>
                </c:pt>
                <c:pt idx="20">
                  <c:v>2.18E-05</c:v>
                </c:pt>
                <c:pt idx="32">
                  <c:v>4.21E-05</c:v>
                </c:pt>
                <c:pt idx="50">
                  <c:v>3.76E-05</c:v>
                </c:pt>
                <c:pt idx="62">
                  <c:v>4.21E-05</c:v>
                </c:pt>
                <c:pt idx="74">
                  <c:v>3.48E-05</c:v>
                </c:pt>
                <c:pt idx="80">
                  <c:v>3.55E-05</c:v>
                </c:pt>
                <c:pt idx="86">
                  <c:v>2.53E-05</c:v>
                </c:pt>
                <c:pt idx="98">
                  <c:v>1.81E-05</c:v>
                </c:pt>
                <c:pt idx="110">
                  <c:v>1.41E-05</c:v>
                </c:pt>
                <c:pt idx="116">
                  <c:v>-8.15E-06</c:v>
                </c:pt>
                <c:pt idx="122">
                  <c:v>-0.000124</c:v>
                </c:pt>
                <c:pt idx="128">
                  <c:v>-3.23E-05</c:v>
                </c:pt>
                <c:pt idx="134">
                  <c:v>-3.9E-06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17027084"/>
        <c:axId val="19026029"/>
      </c:scatterChart>
      <c:valAx>
        <c:axId val="17027084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9026029"/>
        <c:crosses val="autoZero"/>
        <c:crossBetween val="midCat"/>
        <c:dispUnits/>
      </c:val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27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Data!$O$894:$O$986</c:f>
              <c:numCache>
                <c:ptCount val="93"/>
                <c:pt idx="0">
                  <c:v>15.6</c:v>
                </c:pt>
                <c:pt idx="1">
                  <c:v>15.5</c:v>
                </c:pt>
                <c:pt idx="2">
                  <c:v>15.6</c:v>
                </c:pt>
                <c:pt idx="3">
                  <c:v>16</c:v>
                </c:pt>
                <c:pt idx="4">
                  <c:v>14.5</c:v>
                </c:pt>
                <c:pt idx="5">
                  <c:v>15.8</c:v>
                </c:pt>
                <c:pt idx="6">
                  <c:v>15.6</c:v>
                </c:pt>
                <c:pt idx="7">
                  <c:v>14.7</c:v>
                </c:pt>
                <c:pt idx="8">
                  <c:v>15.5</c:v>
                </c:pt>
                <c:pt idx="9">
                  <c:v>15.7</c:v>
                </c:pt>
                <c:pt idx="10">
                  <c:v>15.7</c:v>
                </c:pt>
                <c:pt idx="11">
                  <c:v>14.7</c:v>
                </c:pt>
                <c:pt idx="12">
                  <c:v>14</c:v>
                </c:pt>
                <c:pt idx="13">
                  <c:v>13.7</c:v>
                </c:pt>
                <c:pt idx="14">
                  <c:v>13.9</c:v>
                </c:pt>
                <c:pt idx="15">
                  <c:v>14.1</c:v>
                </c:pt>
                <c:pt idx="16">
                  <c:v>14.7</c:v>
                </c:pt>
                <c:pt idx="17">
                  <c:v>14.7</c:v>
                </c:pt>
                <c:pt idx="18">
                  <c:v>14.8</c:v>
                </c:pt>
                <c:pt idx="19">
                  <c:v>15.1</c:v>
                </c:pt>
                <c:pt idx="20">
                  <c:v>15.2</c:v>
                </c:pt>
                <c:pt idx="21">
                  <c:v>15.6</c:v>
                </c:pt>
                <c:pt idx="22">
                  <c:v>16</c:v>
                </c:pt>
                <c:pt idx="23">
                  <c:v>17</c:v>
                </c:pt>
                <c:pt idx="24">
                  <c:v>17.1</c:v>
                </c:pt>
                <c:pt idx="25">
                  <c:v>17.2</c:v>
                </c:pt>
                <c:pt idx="26">
                  <c:v>17.6</c:v>
                </c:pt>
                <c:pt idx="27">
                  <c:v>17.7</c:v>
                </c:pt>
                <c:pt idx="28">
                  <c:v>17.5</c:v>
                </c:pt>
                <c:pt idx="29">
                  <c:v>18</c:v>
                </c:pt>
                <c:pt idx="30">
                  <c:v>18.6</c:v>
                </c:pt>
                <c:pt idx="31">
                  <c:v>19.1</c:v>
                </c:pt>
                <c:pt idx="32">
                  <c:v>19.8</c:v>
                </c:pt>
                <c:pt idx="33">
                  <c:v>20.1</c:v>
                </c:pt>
                <c:pt idx="34">
                  <c:v>20.4</c:v>
                </c:pt>
                <c:pt idx="35">
                  <c:v>20.3</c:v>
                </c:pt>
                <c:pt idx="36">
                  <c:v>20.5</c:v>
                </c:pt>
                <c:pt idx="37">
                  <c:v>20.8</c:v>
                </c:pt>
                <c:pt idx="38">
                  <c:v>21</c:v>
                </c:pt>
                <c:pt idx="39">
                  <c:v>21</c:v>
                </c:pt>
                <c:pt idx="40">
                  <c:v>21.4</c:v>
                </c:pt>
                <c:pt idx="41">
                  <c:v>21.5</c:v>
                </c:pt>
                <c:pt idx="42">
                  <c:v>21.6</c:v>
                </c:pt>
                <c:pt idx="43">
                  <c:v>21.8</c:v>
                </c:pt>
                <c:pt idx="44">
                  <c:v>22.2</c:v>
                </c:pt>
                <c:pt idx="45">
                  <c:v>22.4</c:v>
                </c:pt>
                <c:pt idx="46">
                  <c:v>22.1</c:v>
                </c:pt>
                <c:pt idx="47">
                  <c:v>22.8</c:v>
                </c:pt>
                <c:pt idx="48">
                  <c:v>23.6</c:v>
                </c:pt>
                <c:pt idx="49">
                  <c:v>23.4</c:v>
                </c:pt>
                <c:pt idx="50">
                  <c:v>23.4</c:v>
                </c:pt>
                <c:pt idx="51">
                  <c:v>23.6</c:v>
                </c:pt>
                <c:pt idx="52">
                  <c:v>23.9</c:v>
                </c:pt>
                <c:pt idx="53">
                  <c:v>24.1</c:v>
                </c:pt>
                <c:pt idx="54">
                  <c:v>24.1</c:v>
                </c:pt>
                <c:pt idx="55">
                  <c:v>24.2</c:v>
                </c:pt>
                <c:pt idx="56">
                  <c:v>24.5</c:v>
                </c:pt>
                <c:pt idx="57">
                  <c:v>24.9</c:v>
                </c:pt>
                <c:pt idx="58">
                  <c:v>25.3</c:v>
                </c:pt>
                <c:pt idx="59">
                  <c:v>25.3</c:v>
                </c:pt>
                <c:pt idx="60">
                  <c:v>26.1</c:v>
                </c:pt>
                <c:pt idx="61">
                  <c:v>26</c:v>
                </c:pt>
                <c:pt idx="62">
                  <c:v>26.3</c:v>
                </c:pt>
                <c:pt idx="63">
                  <c:v>26.6</c:v>
                </c:pt>
                <c:pt idx="64">
                  <c:v>26.5</c:v>
                </c:pt>
                <c:pt idx="65">
                  <c:v>26.6</c:v>
                </c:pt>
                <c:pt idx="66">
                  <c:v>27.1</c:v>
                </c:pt>
                <c:pt idx="67">
                  <c:v>27.4</c:v>
                </c:pt>
                <c:pt idx="68">
                  <c:v>27.5</c:v>
                </c:pt>
                <c:pt idx="69">
                  <c:v>27.6</c:v>
                </c:pt>
                <c:pt idx="70">
                  <c:v>27.9</c:v>
                </c:pt>
                <c:pt idx="71">
                  <c:v>28.1</c:v>
                </c:pt>
                <c:pt idx="72">
                  <c:v>28.3</c:v>
                </c:pt>
                <c:pt idx="73">
                  <c:v>28.1</c:v>
                </c:pt>
                <c:pt idx="74">
                  <c:v>28.2</c:v>
                </c:pt>
                <c:pt idx="75">
                  <c:v>28.5</c:v>
                </c:pt>
                <c:pt idx="76">
                  <c:v>29.1</c:v>
                </c:pt>
                <c:pt idx="77">
                  <c:v>29.3</c:v>
                </c:pt>
                <c:pt idx="78">
                  <c:v>29.3</c:v>
                </c:pt>
                <c:pt idx="79">
                  <c:v>29.4</c:v>
                </c:pt>
                <c:pt idx="80">
                  <c:v>29</c:v>
                </c:pt>
                <c:pt idx="81">
                  <c:v>28.7</c:v>
                </c:pt>
                <c:pt idx="82">
                  <c:v>29</c:v>
                </c:pt>
                <c:pt idx="83">
                  <c:v>28.9</c:v>
                </c:pt>
                <c:pt idx="84">
                  <c:v>29</c:v>
                </c:pt>
                <c:pt idx="85">
                  <c:v>29.3</c:v>
                </c:pt>
                <c:pt idx="86">
                  <c:v>29.5</c:v>
                </c:pt>
                <c:pt idx="87">
                  <c:v>30.1</c:v>
                </c:pt>
                <c:pt idx="88">
                  <c:v>30.4</c:v>
                </c:pt>
                <c:pt idx="89">
                  <c:v>30.6</c:v>
                </c:pt>
                <c:pt idx="90">
                  <c:v>30.9</c:v>
                </c:pt>
                <c:pt idx="91">
                  <c:v>31.2</c:v>
                </c:pt>
                <c:pt idx="92">
                  <c:v>31.1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37016534"/>
        <c:axId val="64713351"/>
      </c:scatterChart>
      <c:val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13351"/>
        <c:crosses val="autoZero"/>
        <c:crossBetween val="midCat"/>
        <c:dispUnits/>
      </c:valAx>
      <c:valAx>
        <c:axId val="647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16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Data!$P$894:$P$986</c:f>
              <c:numCache>
                <c:ptCount val="93"/>
                <c:pt idx="0">
                  <c:v>20.3</c:v>
                </c:pt>
                <c:pt idx="1">
                  <c:v>20.9</c:v>
                </c:pt>
                <c:pt idx="2">
                  <c:v>21.5</c:v>
                </c:pt>
                <c:pt idx="3">
                  <c:v>22.4</c:v>
                </c:pt>
                <c:pt idx="4">
                  <c:v>44.8</c:v>
                </c:pt>
                <c:pt idx="5">
                  <c:v>27.3</c:v>
                </c:pt>
                <c:pt idx="6">
                  <c:v>27.3</c:v>
                </c:pt>
                <c:pt idx="7">
                  <c:v>42.2</c:v>
                </c:pt>
                <c:pt idx="8">
                  <c:v>31.4</c:v>
                </c:pt>
                <c:pt idx="9">
                  <c:v>27</c:v>
                </c:pt>
                <c:pt idx="10">
                  <c:v>28.8</c:v>
                </c:pt>
                <c:pt idx="11">
                  <c:v>41.9</c:v>
                </c:pt>
                <c:pt idx="12">
                  <c:v>60.6</c:v>
                </c:pt>
                <c:pt idx="13">
                  <c:v>68.3</c:v>
                </c:pt>
                <c:pt idx="14">
                  <c:v>71.5</c:v>
                </c:pt>
                <c:pt idx="15">
                  <c:v>73.1</c:v>
                </c:pt>
                <c:pt idx="16">
                  <c:v>67.7</c:v>
                </c:pt>
                <c:pt idx="17">
                  <c:v>67.2</c:v>
                </c:pt>
                <c:pt idx="18">
                  <c:v>68.3</c:v>
                </c:pt>
                <c:pt idx="19">
                  <c:v>66.3</c:v>
                </c:pt>
                <c:pt idx="20">
                  <c:v>69.2</c:v>
                </c:pt>
                <c:pt idx="21">
                  <c:v>71.2</c:v>
                </c:pt>
                <c:pt idx="22">
                  <c:v>75.8</c:v>
                </c:pt>
                <c:pt idx="23">
                  <c:v>75.8</c:v>
                </c:pt>
                <c:pt idx="24">
                  <c:v>76.2</c:v>
                </c:pt>
                <c:pt idx="25">
                  <c:v>77.1</c:v>
                </c:pt>
                <c:pt idx="26">
                  <c:v>76.8</c:v>
                </c:pt>
                <c:pt idx="27">
                  <c:v>76.9</c:v>
                </c:pt>
                <c:pt idx="28">
                  <c:v>82.2</c:v>
                </c:pt>
                <c:pt idx="29">
                  <c:v>81.9</c:v>
                </c:pt>
                <c:pt idx="30">
                  <c:v>80.5</c:v>
                </c:pt>
                <c:pt idx="31">
                  <c:v>78</c:v>
                </c:pt>
                <c:pt idx="32">
                  <c:v>76.8</c:v>
                </c:pt>
                <c:pt idx="33">
                  <c:v>76.5</c:v>
                </c:pt>
                <c:pt idx="34">
                  <c:v>74.7</c:v>
                </c:pt>
                <c:pt idx="35">
                  <c:v>79.1</c:v>
                </c:pt>
                <c:pt idx="36">
                  <c:v>78</c:v>
                </c:pt>
                <c:pt idx="37">
                  <c:v>79.7</c:v>
                </c:pt>
                <c:pt idx="38">
                  <c:v>81.7</c:v>
                </c:pt>
                <c:pt idx="39">
                  <c:v>83.7</c:v>
                </c:pt>
                <c:pt idx="40">
                  <c:v>83.4</c:v>
                </c:pt>
                <c:pt idx="41">
                  <c:v>84.2</c:v>
                </c:pt>
                <c:pt idx="42">
                  <c:v>84.5</c:v>
                </c:pt>
                <c:pt idx="43">
                  <c:v>84.3</c:v>
                </c:pt>
                <c:pt idx="44">
                  <c:v>82.2</c:v>
                </c:pt>
                <c:pt idx="45">
                  <c:v>80.7</c:v>
                </c:pt>
                <c:pt idx="46">
                  <c:v>80.7</c:v>
                </c:pt>
                <c:pt idx="47">
                  <c:v>80.4</c:v>
                </c:pt>
                <c:pt idx="48">
                  <c:v>78.8</c:v>
                </c:pt>
                <c:pt idx="49">
                  <c:v>76.7</c:v>
                </c:pt>
                <c:pt idx="50">
                  <c:v>78.2</c:v>
                </c:pt>
                <c:pt idx="51">
                  <c:v>78.8</c:v>
                </c:pt>
                <c:pt idx="52">
                  <c:v>79.3</c:v>
                </c:pt>
                <c:pt idx="53">
                  <c:v>78.9</c:v>
                </c:pt>
                <c:pt idx="54">
                  <c:v>78.3</c:v>
                </c:pt>
                <c:pt idx="55">
                  <c:v>78.2</c:v>
                </c:pt>
                <c:pt idx="56">
                  <c:v>77.8</c:v>
                </c:pt>
                <c:pt idx="57">
                  <c:v>77.4</c:v>
                </c:pt>
                <c:pt idx="58">
                  <c:v>75.6</c:v>
                </c:pt>
                <c:pt idx="59">
                  <c:v>74.7</c:v>
                </c:pt>
                <c:pt idx="60">
                  <c:v>73.3</c:v>
                </c:pt>
                <c:pt idx="61">
                  <c:v>71.1</c:v>
                </c:pt>
                <c:pt idx="62">
                  <c:v>72.5</c:v>
                </c:pt>
                <c:pt idx="63">
                  <c:v>72</c:v>
                </c:pt>
                <c:pt idx="64">
                  <c:v>71.5</c:v>
                </c:pt>
                <c:pt idx="65">
                  <c:v>71.7</c:v>
                </c:pt>
                <c:pt idx="66">
                  <c:v>71</c:v>
                </c:pt>
                <c:pt idx="67">
                  <c:v>70.4</c:v>
                </c:pt>
                <c:pt idx="68">
                  <c:v>69.6</c:v>
                </c:pt>
                <c:pt idx="69">
                  <c:v>69.1</c:v>
                </c:pt>
                <c:pt idx="70">
                  <c:v>69.4</c:v>
                </c:pt>
                <c:pt idx="71">
                  <c:v>68.1</c:v>
                </c:pt>
                <c:pt idx="72">
                  <c:v>67.6</c:v>
                </c:pt>
                <c:pt idx="73">
                  <c:v>67.4</c:v>
                </c:pt>
                <c:pt idx="74">
                  <c:v>67.3</c:v>
                </c:pt>
                <c:pt idx="75">
                  <c:v>67.3</c:v>
                </c:pt>
                <c:pt idx="76">
                  <c:v>66.2</c:v>
                </c:pt>
                <c:pt idx="77">
                  <c:v>64.7</c:v>
                </c:pt>
                <c:pt idx="78">
                  <c:v>64.7</c:v>
                </c:pt>
                <c:pt idx="79">
                  <c:v>64.8</c:v>
                </c:pt>
                <c:pt idx="80">
                  <c:v>65.9</c:v>
                </c:pt>
                <c:pt idx="81">
                  <c:v>66</c:v>
                </c:pt>
                <c:pt idx="82">
                  <c:v>65.8</c:v>
                </c:pt>
                <c:pt idx="83">
                  <c:v>65.6</c:v>
                </c:pt>
                <c:pt idx="84">
                  <c:v>65.9</c:v>
                </c:pt>
                <c:pt idx="85">
                  <c:v>65.8</c:v>
                </c:pt>
                <c:pt idx="86">
                  <c:v>66.2</c:v>
                </c:pt>
                <c:pt idx="87">
                  <c:v>65.6</c:v>
                </c:pt>
                <c:pt idx="88">
                  <c:v>63.6</c:v>
                </c:pt>
                <c:pt idx="89">
                  <c:v>64.3</c:v>
                </c:pt>
                <c:pt idx="90">
                  <c:v>63.3</c:v>
                </c:pt>
                <c:pt idx="91">
                  <c:v>63</c:v>
                </c:pt>
                <c:pt idx="92">
                  <c:v>63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45549248"/>
        <c:axId val="7290049"/>
      </c:scatterChart>
      <c:valAx>
        <c:axId val="455492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90049"/>
        <c:crosses val="autoZero"/>
        <c:crossBetween val="midCat"/>
        <c:dispUnits/>
      </c:valAx>
      <c:valAx>
        <c:axId val="729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49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Data!$Q$894:$Q$986</c:f>
              <c:numCache>
                <c:ptCount val="93"/>
                <c:pt idx="0">
                  <c:v>61.9</c:v>
                </c:pt>
                <c:pt idx="1">
                  <c:v>63.8</c:v>
                </c:pt>
                <c:pt idx="2">
                  <c:v>47.5</c:v>
                </c:pt>
                <c:pt idx="3">
                  <c:v>62.6</c:v>
                </c:pt>
                <c:pt idx="4">
                  <c:v>57.3</c:v>
                </c:pt>
                <c:pt idx="5">
                  <c:v>58.1</c:v>
                </c:pt>
                <c:pt idx="6">
                  <c:v>58.9</c:v>
                </c:pt>
                <c:pt idx="7">
                  <c:v>61.4</c:v>
                </c:pt>
                <c:pt idx="8">
                  <c:v>59.3</c:v>
                </c:pt>
                <c:pt idx="9">
                  <c:v>62.4</c:v>
                </c:pt>
                <c:pt idx="10">
                  <c:v>58</c:v>
                </c:pt>
                <c:pt idx="11">
                  <c:v>61.5</c:v>
                </c:pt>
                <c:pt idx="12">
                  <c:v>60.9</c:v>
                </c:pt>
                <c:pt idx="13">
                  <c:v>62.5</c:v>
                </c:pt>
                <c:pt idx="14">
                  <c:v>66.3</c:v>
                </c:pt>
                <c:pt idx="15">
                  <c:v>63.9</c:v>
                </c:pt>
                <c:pt idx="16">
                  <c:v>65.4</c:v>
                </c:pt>
                <c:pt idx="17">
                  <c:v>68.4</c:v>
                </c:pt>
                <c:pt idx="18">
                  <c:v>68.1</c:v>
                </c:pt>
                <c:pt idx="19">
                  <c:v>70.3</c:v>
                </c:pt>
                <c:pt idx="20">
                  <c:v>69.8</c:v>
                </c:pt>
                <c:pt idx="21">
                  <c:v>69.4</c:v>
                </c:pt>
                <c:pt idx="22">
                  <c:v>73.4</c:v>
                </c:pt>
                <c:pt idx="23">
                  <c:v>74.2</c:v>
                </c:pt>
                <c:pt idx="24">
                  <c:v>82.4</c:v>
                </c:pt>
                <c:pt idx="25">
                  <c:v>82.8</c:v>
                </c:pt>
                <c:pt idx="26">
                  <c:v>83.9</c:v>
                </c:pt>
                <c:pt idx="27">
                  <c:v>80.3</c:v>
                </c:pt>
                <c:pt idx="28">
                  <c:v>80.4</c:v>
                </c:pt>
                <c:pt idx="29">
                  <c:v>84.4</c:v>
                </c:pt>
                <c:pt idx="30">
                  <c:v>85.4</c:v>
                </c:pt>
                <c:pt idx="31">
                  <c:v>87.3</c:v>
                </c:pt>
                <c:pt idx="32">
                  <c:v>89.3</c:v>
                </c:pt>
                <c:pt idx="33">
                  <c:v>89.7</c:v>
                </c:pt>
                <c:pt idx="34">
                  <c:v>92.3</c:v>
                </c:pt>
                <c:pt idx="35">
                  <c:v>92.8</c:v>
                </c:pt>
                <c:pt idx="36">
                  <c:v>91.9</c:v>
                </c:pt>
                <c:pt idx="37">
                  <c:v>90.7</c:v>
                </c:pt>
                <c:pt idx="38">
                  <c:v>92.7</c:v>
                </c:pt>
                <c:pt idx="39">
                  <c:v>91.8</c:v>
                </c:pt>
                <c:pt idx="40">
                  <c:v>95.4</c:v>
                </c:pt>
                <c:pt idx="41">
                  <c:v>88.9</c:v>
                </c:pt>
                <c:pt idx="42">
                  <c:v>92.2</c:v>
                </c:pt>
                <c:pt idx="43">
                  <c:v>91.4</c:v>
                </c:pt>
                <c:pt idx="44">
                  <c:v>91.3</c:v>
                </c:pt>
                <c:pt idx="45">
                  <c:v>92.3</c:v>
                </c:pt>
                <c:pt idx="46">
                  <c:v>92.2</c:v>
                </c:pt>
                <c:pt idx="47">
                  <c:v>90.6</c:v>
                </c:pt>
                <c:pt idx="48">
                  <c:v>89.9</c:v>
                </c:pt>
                <c:pt idx="49">
                  <c:v>93.6</c:v>
                </c:pt>
                <c:pt idx="50">
                  <c:v>93.8</c:v>
                </c:pt>
                <c:pt idx="51">
                  <c:v>94.4</c:v>
                </c:pt>
                <c:pt idx="52">
                  <c:v>94.2</c:v>
                </c:pt>
                <c:pt idx="53">
                  <c:v>92.6</c:v>
                </c:pt>
                <c:pt idx="54">
                  <c:v>88.8</c:v>
                </c:pt>
                <c:pt idx="55">
                  <c:v>82.2</c:v>
                </c:pt>
                <c:pt idx="56">
                  <c:v>90.7</c:v>
                </c:pt>
                <c:pt idx="57">
                  <c:v>91.7</c:v>
                </c:pt>
                <c:pt idx="58">
                  <c:v>91.4</c:v>
                </c:pt>
                <c:pt idx="59">
                  <c:v>91.4</c:v>
                </c:pt>
                <c:pt idx="60">
                  <c:v>89.7</c:v>
                </c:pt>
                <c:pt idx="61">
                  <c:v>95.3</c:v>
                </c:pt>
                <c:pt idx="62">
                  <c:v>94.7</c:v>
                </c:pt>
                <c:pt idx="63">
                  <c:v>95.1</c:v>
                </c:pt>
                <c:pt idx="64">
                  <c:v>93.9</c:v>
                </c:pt>
                <c:pt idx="65">
                  <c:v>93.9</c:v>
                </c:pt>
                <c:pt idx="66">
                  <c:v>91.4</c:v>
                </c:pt>
                <c:pt idx="67">
                  <c:v>92.7</c:v>
                </c:pt>
                <c:pt idx="68">
                  <c:v>91.6</c:v>
                </c:pt>
                <c:pt idx="69">
                  <c:v>92.7</c:v>
                </c:pt>
                <c:pt idx="70">
                  <c:v>88.4</c:v>
                </c:pt>
                <c:pt idx="71">
                  <c:v>91.4</c:v>
                </c:pt>
                <c:pt idx="72">
                  <c:v>84.6</c:v>
                </c:pt>
                <c:pt idx="73">
                  <c:v>90.9</c:v>
                </c:pt>
                <c:pt idx="74">
                  <c:v>89.3</c:v>
                </c:pt>
                <c:pt idx="75">
                  <c:v>88.6</c:v>
                </c:pt>
                <c:pt idx="76">
                  <c:v>89.4</c:v>
                </c:pt>
                <c:pt idx="77">
                  <c:v>90.2</c:v>
                </c:pt>
                <c:pt idx="78">
                  <c:v>88.6</c:v>
                </c:pt>
                <c:pt idx="79">
                  <c:v>90.4</c:v>
                </c:pt>
                <c:pt idx="80">
                  <c:v>87.8</c:v>
                </c:pt>
                <c:pt idx="81">
                  <c:v>84.8</c:v>
                </c:pt>
                <c:pt idx="82">
                  <c:v>79.3</c:v>
                </c:pt>
                <c:pt idx="83">
                  <c:v>76.6</c:v>
                </c:pt>
                <c:pt idx="84">
                  <c:v>73.8</c:v>
                </c:pt>
                <c:pt idx="85">
                  <c:v>79.1</c:v>
                </c:pt>
                <c:pt idx="86">
                  <c:v>76.9</c:v>
                </c:pt>
                <c:pt idx="87">
                  <c:v>77.7</c:v>
                </c:pt>
                <c:pt idx="88">
                  <c:v>71.6</c:v>
                </c:pt>
                <c:pt idx="89">
                  <c:v>72.9</c:v>
                </c:pt>
                <c:pt idx="90">
                  <c:v>72.9</c:v>
                </c:pt>
                <c:pt idx="91">
                  <c:v>72.5</c:v>
                </c:pt>
                <c:pt idx="92">
                  <c:v>69.3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65610442"/>
        <c:axId val="53623067"/>
      </c:scatterChart>
      <c:valAx>
        <c:axId val="65610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23067"/>
        <c:crosses val="autoZero"/>
        <c:crossBetween val="midCat"/>
        <c:dispUnits/>
      </c:valAx>
      <c:valAx>
        <c:axId val="5362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610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Data!$U$894:$U$986</c:f>
              <c:numCache>
                <c:ptCount val="93"/>
                <c:pt idx="0">
                  <c:v>277.7368333333333</c:v>
                </c:pt>
                <c:pt idx="1">
                  <c:v>270.123</c:v>
                </c:pt>
                <c:pt idx="2">
                  <c:v>280.0478333333333</c:v>
                </c:pt>
                <c:pt idx="3">
                  <c:v>246.2226666666667</c:v>
                </c:pt>
                <c:pt idx="4">
                  <c:v>247.359</c:v>
                </c:pt>
                <c:pt idx="5">
                  <c:v>283.49533333333335</c:v>
                </c:pt>
                <c:pt idx="6">
                  <c:v>258.42016666666666</c:v>
                </c:pt>
                <c:pt idx="7">
                  <c:v>233.345</c:v>
                </c:pt>
                <c:pt idx="8">
                  <c:v>234.4811666666667</c:v>
                </c:pt>
                <c:pt idx="9">
                  <c:v>270.63683333333336</c:v>
                </c:pt>
                <c:pt idx="10">
                  <c:v>263.06166666666667</c:v>
                </c:pt>
                <c:pt idx="11">
                  <c:v>237.96716666666669</c:v>
                </c:pt>
                <c:pt idx="12">
                  <c:v>204.10350000000003</c:v>
                </c:pt>
                <c:pt idx="13">
                  <c:v>231.50916666666663</c:v>
                </c:pt>
                <c:pt idx="14">
                  <c:v>223.93399999999997</c:v>
                </c:pt>
                <c:pt idx="15">
                  <c:v>242.57016666666667</c:v>
                </c:pt>
                <c:pt idx="16">
                  <c:v>243.7065</c:v>
                </c:pt>
                <c:pt idx="17">
                  <c:v>244.88133333333334</c:v>
                </c:pt>
                <c:pt idx="18">
                  <c:v>289.8061666666667</c:v>
                </c:pt>
                <c:pt idx="19">
                  <c:v>308.44249999999994</c:v>
                </c:pt>
                <c:pt idx="20">
                  <c:v>300.8288333333333</c:v>
                </c:pt>
                <c:pt idx="21">
                  <c:v>293.2536666666667</c:v>
                </c:pt>
                <c:pt idx="22">
                  <c:v>329.42850000000004</c:v>
                </c:pt>
                <c:pt idx="23">
                  <c:v>321.8148333333333</c:v>
                </c:pt>
                <c:pt idx="24">
                  <c:v>305.45116666666667</c:v>
                </c:pt>
                <c:pt idx="25">
                  <c:v>324.126</c:v>
                </c:pt>
                <c:pt idx="26">
                  <c:v>316.5508333333333</c:v>
                </c:pt>
                <c:pt idx="27">
                  <c:v>282.68716666666666</c:v>
                </c:pt>
                <c:pt idx="28">
                  <c:v>196.3235</c:v>
                </c:pt>
                <c:pt idx="29">
                  <c:v>276.2483333333334</c:v>
                </c:pt>
                <c:pt idx="30">
                  <c:v>286.1731666666667</c:v>
                </c:pt>
                <c:pt idx="31">
                  <c:v>287.3095</c:v>
                </c:pt>
                <c:pt idx="32">
                  <c:v>297.2151666666667</c:v>
                </c:pt>
                <c:pt idx="33">
                  <c:v>324.64000000000004</c:v>
                </c:pt>
                <c:pt idx="34">
                  <c:v>387.06483333333335</c:v>
                </c:pt>
                <c:pt idx="35">
                  <c:v>335.70116666666667</c:v>
                </c:pt>
                <c:pt idx="36">
                  <c:v>275.6066666666666</c:v>
                </c:pt>
                <c:pt idx="37">
                  <c:v>259.2815</c:v>
                </c:pt>
                <c:pt idx="38">
                  <c:v>260.4178333333333</c:v>
                </c:pt>
                <c:pt idx="39">
                  <c:v>226.55416666666667</c:v>
                </c:pt>
                <c:pt idx="40">
                  <c:v>253.95966666666664</c:v>
                </c:pt>
                <c:pt idx="41">
                  <c:v>193.88449999999997</c:v>
                </c:pt>
                <c:pt idx="42">
                  <c:v>291.2708333333333</c:v>
                </c:pt>
                <c:pt idx="43">
                  <c:v>301.157</c:v>
                </c:pt>
                <c:pt idx="44">
                  <c:v>258.58183333333335</c:v>
                </c:pt>
                <c:pt idx="45">
                  <c:v>242.25666666666666</c:v>
                </c:pt>
                <c:pt idx="46">
                  <c:v>269.64300000000003</c:v>
                </c:pt>
                <c:pt idx="47">
                  <c:v>332.02933333333334</c:v>
                </c:pt>
                <c:pt idx="48">
                  <c:v>289.4541666666667</c:v>
                </c:pt>
                <c:pt idx="49">
                  <c:v>255.6291666666667</c:v>
                </c:pt>
                <c:pt idx="50">
                  <c:v>318.01533333333333</c:v>
                </c:pt>
                <c:pt idx="51">
                  <c:v>345.4016666666667</c:v>
                </c:pt>
                <c:pt idx="52">
                  <c:v>289.9872</c:v>
                </c:pt>
                <c:pt idx="53">
                  <c:v>417.39700000000005</c:v>
                </c:pt>
                <c:pt idx="54">
                  <c:v>444.27099999999996</c:v>
                </c:pt>
                <c:pt idx="55">
                  <c:v>472.22525</c:v>
                </c:pt>
                <c:pt idx="56">
                  <c:v>972.73775</c:v>
                </c:pt>
                <c:pt idx="57">
                  <c:v>1184.5</c:v>
                </c:pt>
                <c:pt idx="58">
                  <c:v>969.8682000000001</c:v>
                </c:pt>
                <c:pt idx="59">
                  <c:v>866.2318000000001</c:v>
                </c:pt>
                <c:pt idx="60">
                  <c:v>767.0711666666667</c:v>
                </c:pt>
                <c:pt idx="61">
                  <c:v>750.746</c:v>
                </c:pt>
                <c:pt idx="62">
                  <c:v>419.3821666666667</c:v>
                </c:pt>
                <c:pt idx="63">
                  <c:v>289.26849999999996</c:v>
                </c:pt>
                <c:pt idx="64">
                  <c:v>281.6933333333333</c:v>
                </c:pt>
                <c:pt idx="65">
                  <c:v>256.5988333333334</c:v>
                </c:pt>
                <c:pt idx="66">
                  <c:v>292.73516666666666</c:v>
                </c:pt>
                <c:pt idx="67">
                  <c:v>276.3715</c:v>
                </c:pt>
                <c:pt idx="68">
                  <c:v>295.04633333333334</c:v>
                </c:pt>
                <c:pt idx="69">
                  <c:v>234.9518333333333</c:v>
                </c:pt>
                <c:pt idx="70">
                  <c:v>279.83816666666667</c:v>
                </c:pt>
                <c:pt idx="71">
                  <c:v>263.513</c:v>
                </c:pt>
                <c:pt idx="72">
                  <c:v>212.18783333333337</c:v>
                </c:pt>
                <c:pt idx="73">
                  <c:v>230.2772</c:v>
                </c:pt>
                <c:pt idx="74">
                  <c:v>165.2185</c:v>
                </c:pt>
                <c:pt idx="75">
                  <c:v>403.23075</c:v>
                </c:pt>
                <c:pt idx="76">
                  <c:v>425.90500000000003</c:v>
                </c:pt>
                <c:pt idx="77">
                  <c:v>445.67766666666665</c:v>
                </c:pt>
                <c:pt idx="78">
                  <c:v>578.4490000000001</c:v>
                </c:pt>
                <c:pt idx="79">
                  <c:v>413.374</c:v>
                </c:pt>
                <c:pt idx="80">
                  <c:v>396.75025000000005</c:v>
                </c:pt>
                <c:pt idx="81">
                  <c:v>254.07975000000002</c:v>
                </c:pt>
                <c:pt idx="82">
                  <c:v>252.0788</c:v>
                </c:pt>
                <c:pt idx="83">
                  <c:v>242.39925</c:v>
                </c:pt>
                <c:pt idx="84">
                  <c:v>285.2196</c:v>
                </c:pt>
                <c:pt idx="85">
                  <c:v>328.5832</c:v>
                </c:pt>
                <c:pt idx="86">
                  <c:v>324.00924999999995</c:v>
                </c:pt>
                <c:pt idx="87">
                  <c:v>522.6465000000001</c:v>
                </c:pt>
                <c:pt idx="88">
                  <c:v>576.90875</c:v>
                </c:pt>
                <c:pt idx="89">
                  <c:v>543.4598</c:v>
                </c:pt>
                <c:pt idx="90">
                  <c:v>576.3234</c:v>
                </c:pt>
                <c:pt idx="91">
                  <c:v>619.7331999999999</c:v>
                </c:pt>
                <c:pt idx="92">
                  <c:v>725.2993333333334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12845556"/>
        <c:axId val="48501141"/>
      </c:scatterChart>
      <c:valAx>
        <c:axId val="12845556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01141"/>
        <c:crosses val="autoZero"/>
        <c:crossBetween val="midCat"/>
        <c:dispUnits/>
      </c:valAx>
      <c:valAx>
        <c:axId val="4850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45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Data!$X$894:$X$986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0.18500000000000003</c:v>
                </c:pt>
                <c:pt idx="11">
                  <c:v>0.18500000000000003</c:v>
                </c:pt>
                <c:pt idx="12">
                  <c:v>0.18500000000000003</c:v>
                </c:pt>
                <c:pt idx="13">
                  <c:v>0.18500000000000003</c:v>
                </c:pt>
                <c:pt idx="14">
                  <c:v>0.37000000000000005</c:v>
                </c:pt>
                <c:pt idx="15">
                  <c:v>0.37000000000000005</c:v>
                </c:pt>
                <c:pt idx="16">
                  <c:v>0.37000000000000005</c:v>
                </c:pt>
                <c:pt idx="17">
                  <c:v>0.555</c:v>
                </c:pt>
                <c:pt idx="18">
                  <c:v>0.7400000000000001</c:v>
                </c:pt>
                <c:pt idx="19">
                  <c:v>0.7400000000000001</c:v>
                </c:pt>
                <c:pt idx="20">
                  <c:v>0.7400000000000001</c:v>
                </c:pt>
                <c:pt idx="21">
                  <c:v>0.9250000000000002</c:v>
                </c:pt>
                <c:pt idx="22">
                  <c:v>0.9250000000000002</c:v>
                </c:pt>
                <c:pt idx="23">
                  <c:v>0.7400000000000001</c:v>
                </c:pt>
                <c:pt idx="24">
                  <c:v>0.7400000000000001</c:v>
                </c:pt>
                <c:pt idx="25">
                  <c:v>0.9250000000000002</c:v>
                </c:pt>
                <c:pt idx="26">
                  <c:v>0.9250000000000002</c:v>
                </c:pt>
                <c:pt idx="27">
                  <c:v>0.9250000000000002</c:v>
                </c:pt>
                <c:pt idx="28">
                  <c:v>0.9250000000000002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1.2950000000000002</c:v>
                </c:pt>
                <c:pt idx="47">
                  <c:v>1.4800000000000002</c:v>
                </c:pt>
                <c:pt idx="48">
                  <c:v>1.4800000000000002</c:v>
                </c:pt>
                <c:pt idx="49">
                  <c:v>1.4800000000000002</c:v>
                </c:pt>
                <c:pt idx="50">
                  <c:v>1.6650000000000003</c:v>
                </c:pt>
                <c:pt idx="51">
                  <c:v>1.665</c:v>
                </c:pt>
                <c:pt idx="52">
                  <c:v>1.4800000000000002</c:v>
                </c:pt>
                <c:pt idx="53">
                  <c:v>1.2950000000000002</c:v>
                </c:pt>
                <c:pt idx="54">
                  <c:v>1.2950000000000002</c:v>
                </c:pt>
                <c:pt idx="55">
                  <c:v>1.2950000000000002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1.2950000000000002</c:v>
                </c:pt>
                <c:pt idx="60">
                  <c:v>1.4800000000000002</c:v>
                </c:pt>
                <c:pt idx="61">
                  <c:v>1.6650000000000003</c:v>
                </c:pt>
                <c:pt idx="62">
                  <c:v>1.8500000000000003</c:v>
                </c:pt>
                <c:pt idx="63">
                  <c:v>2.0350000000000006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2.22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33857086"/>
        <c:axId val="36278319"/>
      </c:scatterChart>
      <c:valAx>
        <c:axId val="338570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278319"/>
        <c:crosses val="autoZero"/>
        <c:crossBetween val="midCat"/>
        <c:dispUnits/>
        <c:majorUnit val="1"/>
      </c:valAx>
      <c:valAx>
        <c:axId val="36278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57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Data!$R$894:$R$986</c:f>
              <c:numCache>
                <c:ptCount val="93"/>
                <c:pt idx="3">
                  <c:v>4.83E-05</c:v>
                </c:pt>
                <c:pt idx="15">
                  <c:v>0.000104</c:v>
                </c:pt>
                <c:pt idx="21">
                  <c:v>4.54E-05</c:v>
                </c:pt>
                <c:pt idx="27">
                  <c:v>3.76E-05</c:v>
                </c:pt>
                <c:pt idx="39">
                  <c:v>5.39E-05</c:v>
                </c:pt>
                <c:pt idx="45">
                  <c:v>3E-05</c:v>
                </c:pt>
                <c:pt idx="51">
                  <c:v>1.48E-05</c:v>
                </c:pt>
                <c:pt idx="57">
                  <c:v>3.08E-05</c:v>
                </c:pt>
                <c:pt idx="69">
                  <c:v>4.09E-05</c:v>
                </c:pt>
                <c:pt idx="81">
                  <c:v>4.52E-05</c:v>
                </c:pt>
                <c:pt idx="87">
                  <c:v>2.23E-05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58069416"/>
        <c:axId val="52862697"/>
      </c:scatterChart>
      <c:valAx>
        <c:axId val="58069416"/>
        <c:scaling>
          <c:orientation val="minMax"/>
          <c:max val="0.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2862697"/>
        <c:crosses val="autoZero"/>
        <c:crossBetween val="midCat"/>
        <c:dispUnits/>
      </c:valAx>
      <c:valAx>
        <c:axId val="528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69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Data!$S$9:$S$1050</c:f>
              <c:numCache>
                <c:ptCount val="1042"/>
                <c:pt idx="93">
                  <c:v>3.009</c:v>
                </c:pt>
                <c:pt idx="94">
                  <c:v>3.009</c:v>
                </c:pt>
                <c:pt idx="95">
                  <c:v>3.009</c:v>
                </c:pt>
                <c:pt idx="96">
                  <c:v>4.273</c:v>
                </c:pt>
                <c:pt idx="97">
                  <c:v>3.759</c:v>
                </c:pt>
                <c:pt idx="98">
                  <c:v>2.86</c:v>
                </c:pt>
                <c:pt idx="99">
                  <c:v>3.159</c:v>
                </c:pt>
                <c:pt idx="100">
                  <c:v>3</c:v>
                </c:pt>
                <c:pt idx="101">
                  <c:v>3</c:v>
                </c:pt>
                <c:pt idx="102">
                  <c:v>2.404</c:v>
                </c:pt>
                <c:pt idx="103">
                  <c:v>3.324</c:v>
                </c:pt>
                <c:pt idx="104">
                  <c:v>2.188</c:v>
                </c:pt>
                <c:pt idx="105">
                  <c:v>4.054</c:v>
                </c:pt>
                <c:pt idx="106">
                  <c:v>2.149</c:v>
                </c:pt>
                <c:pt idx="107">
                  <c:v>3.089</c:v>
                </c:pt>
                <c:pt idx="108">
                  <c:v>3.149</c:v>
                </c:pt>
                <c:pt idx="109">
                  <c:v>3.219</c:v>
                </c:pt>
                <c:pt idx="110">
                  <c:v>2.592</c:v>
                </c:pt>
                <c:pt idx="111">
                  <c:v>2.67</c:v>
                </c:pt>
                <c:pt idx="112">
                  <c:v>2.307</c:v>
                </c:pt>
                <c:pt idx="113">
                  <c:v>3.484</c:v>
                </c:pt>
                <c:pt idx="114">
                  <c:v>2.709</c:v>
                </c:pt>
                <c:pt idx="115">
                  <c:v>2.941</c:v>
                </c:pt>
                <c:pt idx="116">
                  <c:v>3.218</c:v>
                </c:pt>
                <c:pt idx="117">
                  <c:v>2.324</c:v>
                </c:pt>
                <c:pt idx="118">
                  <c:v>3.059</c:v>
                </c:pt>
                <c:pt idx="119">
                  <c:v>3.325</c:v>
                </c:pt>
                <c:pt idx="120">
                  <c:v>2.463</c:v>
                </c:pt>
                <c:pt idx="121">
                  <c:v>3.383</c:v>
                </c:pt>
                <c:pt idx="122">
                  <c:v>2.86</c:v>
                </c:pt>
                <c:pt idx="123">
                  <c:v>3.009</c:v>
                </c:pt>
                <c:pt idx="124">
                  <c:v>3</c:v>
                </c:pt>
                <c:pt idx="125">
                  <c:v>3</c:v>
                </c:pt>
                <c:pt idx="126">
                  <c:v>3.009</c:v>
                </c:pt>
                <c:pt idx="127">
                  <c:v>3.009</c:v>
                </c:pt>
                <c:pt idx="128">
                  <c:v>3.259</c:v>
                </c:pt>
                <c:pt idx="129">
                  <c:v>2.374</c:v>
                </c:pt>
                <c:pt idx="130">
                  <c:v>3.504</c:v>
                </c:pt>
                <c:pt idx="131">
                  <c:v>3.009</c:v>
                </c:pt>
                <c:pt idx="132">
                  <c:v>3.009</c:v>
                </c:pt>
                <c:pt idx="133">
                  <c:v>2.059</c:v>
                </c:pt>
                <c:pt idx="134">
                  <c:v>2.463</c:v>
                </c:pt>
                <c:pt idx="135">
                  <c:v>3.575</c:v>
                </c:pt>
                <c:pt idx="136">
                  <c:v>3.424</c:v>
                </c:pt>
                <c:pt idx="137">
                  <c:v>3.556</c:v>
                </c:pt>
                <c:pt idx="138">
                  <c:v>3.848</c:v>
                </c:pt>
                <c:pt idx="139">
                  <c:v>3.159</c:v>
                </c:pt>
                <c:pt idx="140">
                  <c:v>3.628</c:v>
                </c:pt>
                <c:pt idx="141">
                  <c:v>4.174</c:v>
                </c:pt>
                <c:pt idx="142">
                  <c:v>3.294</c:v>
                </c:pt>
                <c:pt idx="143">
                  <c:v>2.564</c:v>
                </c:pt>
                <c:pt idx="144">
                  <c:v>3.867</c:v>
                </c:pt>
                <c:pt idx="145">
                  <c:v>4.044</c:v>
                </c:pt>
                <c:pt idx="146">
                  <c:v>3.384</c:v>
                </c:pt>
                <c:pt idx="147">
                  <c:v>3.374</c:v>
                </c:pt>
                <c:pt idx="148">
                  <c:v>3.718</c:v>
                </c:pt>
                <c:pt idx="149">
                  <c:v>4.103</c:v>
                </c:pt>
                <c:pt idx="150">
                  <c:v>3.059</c:v>
                </c:pt>
                <c:pt idx="151">
                  <c:v>3.268</c:v>
                </c:pt>
                <c:pt idx="152">
                  <c:v>9.753</c:v>
                </c:pt>
                <c:pt idx="153">
                  <c:v>3.058</c:v>
                </c:pt>
                <c:pt idx="154">
                  <c:v>9.753</c:v>
                </c:pt>
                <c:pt idx="155">
                  <c:v>9.753</c:v>
                </c:pt>
                <c:pt idx="156">
                  <c:v>9.754</c:v>
                </c:pt>
                <c:pt idx="157">
                  <c:v>3.404</c:v>
                </c:pt>
                <c:pt idx="158">
                  <c:v>3.316</c:v>
                </c:pt>
                <c:pt idx="159">
                  <c:v>9.753</c:v>
                </c:pt>
                <c:pt idx="160">
                  <c:v>9.753</c:v>
                </c:pt>
                <c:pt idx="161">
                  <c:v>7.284</c:v>
                </c:pt>
                <c:pt idx="162">
                  <c:v>2.511</c:v>
                </c:pt>
                <c:pt idx="163">
                  <c:v>4.322</c:v>
                </c:pt>
                <c:pt idx="164">
                  <c:v>3.516</c:v>
                </c:pt>
                <c:pt idx="165">
                  <c:v>3.029</c:v>
                </c:pt>
                <c:pt idx="166">
                  <c:v>3.944</c:v>
                </c:pt>
                <c:pt idx="167">
                  <c:v>3.285</c:v>
                </c:pt>
                <c:pt idx="168">
                  <c:v>3.294</c:v>
                </c:pt>
                <c:pt idx="169">
                  <c:v>4.679</c:v>
                </c:pt>
                <c:pt idx="170">
                  <c:v>2.86</c:v>
                </c:pt>
                <c:pt idx="171">
                  <c:v>3.888</c:v>
                </c:pt>
                <c:pt idx="172">
                  <c:v>3.24</c:v>
                </c:pt>
                <c:pt idx="173">
                  <c:v>3.325</c:v>
                </c:pt>
                <c:pt idx="174">
                  <c:v>3.68</c:v>
                </c:pt>
                <c:pt idx="175">
                  <c:v>4.709</c:v>
                </c:pt>
                <c:pt idx="176">
                  <c:v>3.476</c:v>
                </c:pt>
                <c:pt idx="177">
                  <c:v>3.607</c:v>
                </c:pt>
                <c:pt idx="178">
                  <c:v>4.275</c:v>
                </c:pt>
                <c:pt idx="179">
                  <c:v>9.756</c:v>
                </c:pt>
                <c:pt idx="180">
                  <c:v>3.619</c:v>
                </c:pt>
                <c:pt idx="181">
                  <c:v>3.504</c:v>
                </c:pt>
                <c:pt idx="182">
                  <c:v>3.424</c:v>
                </c:pt>
                <c:pt idx="183">
                  <c:v>3.424</c:v>
                </c:pt>
                <c:pt idx="184">
                  <c:v>5.121</c:v>
                </c:pt>
                <c:pt idx="185">
                  <c:v>3.964</c:v>
                </c:pt>
                <c:pt idx="186">
                  <c:v>4.789</c:v>
                </c:pt>
                <c:pt idx="187">
                  <c:v>5.336</c:v>
                </c:pt>
                <c:pt idx="188">
                  <c:v>4.809</c:v>
                </c:pt>
                <c:pt idx="189">
                  <c:v>3.524</c:v>
                </c:pt>
                <c:pt idx="190">
                  <c:v>4.444</c:v>
                </c:pt>
                <c:pt idx="191">
                  <c:v>4.533</c:v>
                </c:pt>
                <c:pt idx="192">
                  <c:v>3.504</c:v>
                </c:pt>
                <c:pt idx="193">
                  <c:v>5.091</c:v>
                </c:pt>
                <c:pt idx="194">
                  <c:v>2.849</c:v>
                </c:pt>
                <c:pt idx="195">
                  <c:v>4.599</c:v>
                </c:pt>
                <c:pt idx="196">
                  <c:v>3.405</c:v>
                </c:pt>
                <c:pt idx="197">
                  <c:v>4.504</c:v>
                </c:pt>
                <c:pt idx="198">
                  <c:v>9.755</c:v>
                </c:pt>
                <c:pt idx="199">
                  <c:v>5.286</c:v>
                </c:pt>
                <c:pt idx="200">
                  <c:v>9.728</c:v>
                </c:pt>
                <c:pt idx="201">
                  <c:v>9.753</c:v>
                </c:pt>
                <c:pt idx="202">
                  <c:v>3.657</c:v>
                </c:pt>
                <c:pt idx="203">
                  <c:v>3.455</c:v>
                </c:pt>
                <c:pt idx="204">
                  <c:v>4.501</c:v>
                </c:pt>
                <c:pt idx="205">
                  <c:v>2.494</c:v>
                </c:pt>
                <c:pt idx="206">
                  <c:v>4.453</c:v>
                </c:pt>
                <c:pt idx="207">
                  <c:v>3.121</c:v>
                </c:pt>
                <c:pt idx="208">
                  <c:v>4.204</c:v>
                </c:pt>
                <c:pt idx="209">
                  <c:v>3.995</c:v>
                </c:pt>
                <c:pt idx="210">
                  <c:v>2.989</c:v>
                </c:pt>
                <c:pt idx="211">
                  <c:v>4.124</c:v>
                </c:pt>
                <c:pt idx="212">
                  <c:v>3.109</c:v>
                </c:pt>
                <c:pt idx="213">
                  <c:v>9.753</c:v>
                </c:pt>
                <c:pt idx="214">
                  <c:v>9.752</c:v>
                </c:pt>
                <c:pt idx="215">
                  <c:v>2.801</c:v>
                </c:pt>
                <c:pt idx="216">
                  <c:v>4.103</c:v>
                </c:pt>
                <c:pt idx="217">
                  <c:v>3.769</c:v>
                </c:pt>
                <c:pt idx="218">
                  <c:v>3.599</c:v>
                </c:pt>
                <c:pt idx="219">
                  <c:v>3.934</c:v>
                </c:pt>
                <c:pt idx="220">
                  <c:v>3.526</c:v>
                </c:pt>
                <c:pt idx="221">
                  <c:v>3.808</c:v>
                </c:pt>
                <c:pt idx="222">
                  <c:v>3.068</c:v>
                </c:pt>
                <c:pt idx="223">
                  <c:v>4.514</c:v>
                </c:pt>
                <c:pt idx="224">
                  <c:v>3.6</c:v>
                </c:pt>
                <c:pt idx="225">
                  <c:v>9.753</c:v>
                </c:pt>
                <c:pt idx="226">
                  <c:v>3.148</c:v>
                </c:pt>
                <c:pt idx="227">
                  <c:v>3.619</c:v>
                </c:pt>
                <c:pt idx="228">
                  <c:v>4.413</c:v>
                </c:pt>
                <c:pt idx="229">
                  <c:v>3.516</c:v>
                </c:pt>
                <c:pt idx="230">
                  <c:v>3.787</c:v>
                </c:pt>
                <c:pt idx="231">
                  <c:v>2.88</c:v>
                </c:pt>
                <c:pt idx="232">
                  <c:v>4.333</c:v>
                </c:pt>
                <c:pt idx="233">
                  <c:v>3.465</c:v>
                </c:pt>
                <c:pt idx="234">
                  <c:v>3.995</c:v>
                </c:pt>
                <c:pt idx="235">
                  <c:v>3.667</c:v>
                </c:pt>
                <c:pt idx="236">
                  <c:v>3.639</c:v>
                </c:pt>
                <c:pt idx="237">
                  <c:v>3.566</c:v>
                </c:pt>
                <c:pt idx="238">
                  <c:v>3.446</c:v>
                </c:pt>
                <c:pt idx="239">
                  <c:v>3.504</c:v>
                </c:pt>
                <c:pt idx="240">
                  <c:v>3.304</c:v>
                </c:pt>
                <c:pt idx="241">
                  <c:v>4.204</c:v>
                </c:pt>
                <c:pt idx="242">
                  <c:v>3.899</c:v>
                </c:pt>
                <c:pt idx="243">
                  <c:v>3.16</c:v>
                </c:pt>
                <c:pt idx="244">
                  <c:v>4.184</c:v>
                </c:pt>
                <c:pt idx="245">
                  <c:v>3.908</c:v>
                </c:pt>
                <c:pt idx="246">
                  <c:v>3.454</c:v>
                </c:pt>
                <c:pt idx="247">
                  <c:v>3.259</c:v>
                </c:pt>
                <c:pt idx="248">
                  <c:v>3.934</c:v>
                </c:pt>
                <c:pt idx="249">
                  <c:v>3.858</c:v>
                </c:pt>
                <c:pt idx="250">
                  <c:v>4.233</c:v>
                </c:pt>
                <c:pt idx="251">
                  <c:v>2.859</c:v>
                </c:pt>
                <c:pt idx="252">
                  <c:v>3.659</c:v>
                </c:pt>
                <c:pt idx="253">
                  <c:v>4.154</c:v>
                </c:pt>
                <c:pt idx="254">
                  <c:v>3.334</c:v>
                </c:pt>
                <c:pt idx="255">
                  <c:v>4.332</c:v>
                </c:pt>
                <c:pt idx="256">
                  <c:v>2.749</c:v>
                </c:pt>
                <c:pt idx="257">
                  <c:v>4.433</c:v>
                </c:pt>
                <c:pt idx="258">
                  <c:v>4.075</c:v>
                </c:pt>
                <c:pt idx="259">
                  <c:v>4.403</c:v>
                </c:pt>
                <c:pt idx="260">
                  <c:v>3.575</c:v>
                </c:pt>
                <c:pt idx="261">
                  <c:v>3.039</c:v>
                </c:pt>
                <c:pt idx="262">
                  <c:v>3.698</c:v>
                </c:pt>
                <c:pt idx="263">
                  <c:v>4.183</c:v>
                </c:pt>
                <c:pt idx="264">
                  <c:v>3.384</c:v>
                </c:pt>
                <c:pt idx="265">
                  <c:v>4.658</c:v>
                </c:pt>
                <c:pt idx="266">
                  <c:v>3.455</c:v>
                </c:pt>
                <c:pt idx="267">
                  <c:v>3.808</c:v>
                </c:pt>
                <c:pt idx="268">
                  <c:v>3.517</c:v>
                </c:pt>
                <c:pt idx="269">
                  <c:v>3.758</c:v>
                </c:pt>
                <c:pt idx="270">
                  <c:v>3.994</c:v>
                </c:pt>
                <c:pt idx="271">
                  <c:v>4.144</c:v>
                </c:pt>
                <c:pt idx="272">
                  <c:v>3.706</c:v>
                </c:pt>
                <c:pt idx="273">
                  <c:v>4.094</c:v>
                </c:pt>
                <c:pt idx="274">
                  <c:v>3.639</c:v>
                </c:pt>
                <c:pt idx="275">
                  <c:v>3.826</c:v>
                </c:pt>
                <c:pt idx="276">
                  <c:v>4.698</c:v>
                </c:pt>
                <c:pt idx="277">
                  <c:v>3.555</c:v>
                </c:pt>
                <c:pt idx="278">
                  <c:v>3.699</c:v>
                </c:pt>
                <c:pt idx="279">
                  <c:v>3.059</c:v>
                </c:pt>
                <c:pt idx="280">
                  <c:v>4.126</c:v>
                </c:pt>
                <c:pt idx="281">
                  <c:v>9.758</c:v>
                </c:pt>
                <c:pt idx="282">
                  <c:v>5.899</c:v>
                </c:pt>
                <c:pt idx="283">
                  <c:v>3.838</c:v>
                </c:pt>
                <c:pt idx="284">
                  <c:v>3.504</c:v>
                </c:pt>
                <c:pt idx="285">
                  <c:v>3.476</c:v>
                </c:pt>
                <c:pt idx="286">
                  <c:v>4.514</c:v>
                </c:pt>
                <c:pt idx="287">
                  <c:v>3.575</c:v>
                </c:pt>
                <c:pt idx="288">
                  <c:v>9.756</c:v>
                </c:pt>
                <c:pt idx="289">
                  <c:v>3.975</c:v>
                </c:pt>
                <c:pt idx="290">
                  <c:v>3.199</c:v>
                </c:pt>
                <c:pt idx="291">
                  <c:v>3.858</c:v>
                </c:pt>
                <c:pt idx="292">
                  <c:v>3.525</c:v>
                </c:pt>
                <c:pt idx="293">
                  <c:v>3.859</c:v>
                </c:pt>
                <c:pt idx="294">
                  <c:v>3.648</c:v>
                </c:pt>
                <c:pt idx="295">
                  <c:v>3.838</c:v>
                </c:pt>
                <c:pt idx="296">
                  <c:v>3.747</c:v>
                </c:pt>
                <c:pt idx="297">
                  <c:v>3.575</c:v>
                </c:pt>
                <c:pt idx="298">
                  <c:v>3.079</c:v>
                </c:pt>
                <c:pt idx="299">
                  <c:v>3.666</c:v>
                </c:pt>
                <c:pt idx="300">
                  <c:v>3.914</c:v>
                </c:pt>
                <c:pt idx="301">
                  <c:v>3.617</c:v>
                </c:pt>
                <c:pt idx="302">
                  <c:v>3.608</c:v>
                </c:pt>
                <c:pt idx="303">
                  <c:v>2.85</c:v>
                </c:pt>
                <c:pt idx="304">
                  <c:v>9.758</c:v>
                </c:pt>
                <c:pt idx="305">
                  <c:v>3.679</c:v>
                </c:pt>
                <c:pt idx="306">
                  <c:v>3.139</c:v>
                </c:pt>
                <c:pt idx="307">
                  <c:v>4.024</c:v>
                </c:pt>
                <c:pt idx="308">
                  <c:v>2.829</c:v>
                </c:pt>
                <c:pt idx="309">
                  <c:v>4.569</c:v>
                </c:pt>
                <c:pt idx="310">
                  <c:v>3.574</c:v>
                </c:pt>
                <c:pt idx="311">
                  <c:v>3.259</c:v>
                </c:pt>
                <c:pt idx="312">
                  <c:v>3.515</c:v>
                </c:pt>
                <c:pt idx="313">
                  <c:v>3.808</c:v>
                </c:pt>
                <c:pt idx="314">
                  <c:v>3.689</c:v>
                </c:pt>
                <c:pt idx="315">
                  <c:v>3.266</c:v>
                </c:pt>
                <c:pt idx="316">
                  <c:v>4.443</c:v>
                </c:pt>
                <c:pt idx="317">
                  <c:v>3.868</c:v>
                </c:pt>
                <c:pt idx="318">
                  <c:v>2.414</c:v>
                </c:pt>
                <c:pt idx="319">
                  <c:v>4.569</c:v>
                </c:pt>
                <c:pt idx="320">
                  <c:v>3.286</c:v>
                </c:pt>
                <c:pt idx="321">
                  <c:v>9.759</c:v>
                </c:pt>
                <c:pt idx="322">
                  <c:v>3.535</c:v>
                </c:pt>
                <c:pt idx="323">
                  <c:v>3</c:v>
                </c:pt>
                <c:pt idx="324">
                  <c:v>2.709</c:v>
                </c:pt>
                <c:pt idx="325">
                  <c:v>3.839</c:v>
                </c:pt>
                <c:pt idx="326">
                  <c:v>3.189</c:v>
                </c:pt>
                <c:pt idx="327">
                  <c:v>2.829</c:v>
                </c:pt>
                <c:pt idx="328">
                  <c:v>3.355</c:v>
                </c:pt>
                <c:pt idx="329">
                  <c:v>3.228</c:v>
                </c:pt>
                <c:pt idx="330">
                  <c:v>3.916</c:v>
                </c:pt>
                <c:pt idx="331">
                  <c:v>2.931</c:v>
                </c:pt>
                <c:pt idx="332">
                  <c:v>2.7</c:v>
                </c:pt>
                <c:pt idx="333">
                  <c:v>2.889</c:v>
                </c:pt>
                <c:pt idx="334">
                  <c:v>3.188</c:v>
                </c:pt>
                <c:pt idx="335">
                  <c:v>3.2</c:v>
                </c:pt>
                <c:pt idx="336">
                  <c:v>2.819</c:v>
                </c:pt>
                <c:pt idx="337">
                  <c:v>3.089</c:v>
                </c:pt>
                <c:pt idx="338">
                  <c:v>2.922</c:v>
                </c:pt>
                <c:pt idx="339">
                  <c:v>3</c:v>
                </c:pt>
                <c:pt idx="340">
                  <c:v>1.923</c:v>
                </c:pt>
                <c:pt idx="341">
                  <c:v>2.605</c:v>
                </c:pt>
                <c:pt idx="342">
                  <c:v>2.632</c:v>
                </c:pt>
                <c:pt idx="343">
                  <c:v>3.455</c:v>
                </c:pt>
                <c:pt idx="344">
                  <c:v>3.179</c:v>
                </c:pt>
                <c:pt idx="345">
                  <c:v>3.346</c:v>
                </c:pt>
                <c:pt idx="346">
                  <c:v>3.18</c:v>
                </c:pt>
                <c:pt idx="347">
                  <c:v>2.88</c:v>
                </c:pt>
                <c:pt idx="348">
                  <c:v>2.978</c:v>
                </c:pt>
                <c:pt idx="349">
                  <c:v>2.979</c:v>
                </c:pt>
                <c:pt idx="350">
                  <c:v>3.396</c:v>
                </c:pt>
                <c:pt idx="351">
                  <c:v>3.121</c:v>
                </c:pt>
                <c:pt idx="352">
                  <c:v>2.76</c:v>
                </c:pt>
                <c:pt idx="353">
                  <c:v>3.759</c:v>
                </c:pt>
                <c:pt idx="354">
                  <c:v>2.473</c:v>
                </c:pt>
                <c:pt idx="355">
                  <c:v>3.659</c:v>
                </c:pt>
                <c:pt idx="356">
                  <c:v>2.513</c:v>
                </c:pt>
                <c:pt idx="357">
                  <c:v>3.209</c:v>
                </c:pt>
                <c:pt idx="358">
                  <c:v>3.778</c:v>
                </c:pt>
                <c:pt idx="359">
                  <c:v>2.445</c:v>
                </c:pt>
                <c:pt idx="360">
                  <c:v>2.634</c:v>
                </c:pt>
                <c:pt idx="361">
                  <c:v>3.041</c:v>
                </c:pt>
                <c:pt idx="362">
                  <c:v>3.296</c:v>
                </c:pt>
                <c:pt idx="363">
                  <c:v>3.029</c:v>
                </c:pt>
                <c:pt idx="364">
                  <c:v>2.661</c:v>
                </c:pt>
                <c:pt idx="365">
                  <c:v>3.536</c:v>
                </c:pt>
                <c:pt idx="366">
                  <c:v>2.95</c:v>
                </c:pt>
                <c:pt idx="367">
                  <c:v>2.789</c:v>
                </c:pt>
                <c:pt idx="368">
                  <c:v>2.811</c:v>
                </c:pt>
                <c:pt idx="369">
                  <c:v>3.416</c:v>
                </c:pt>
                <c:pt idx="370">
                  <c:v>2.891</c:v>
                </c:pt>
                <c:pt idx="371">
                  <c:v>3.189</c:v>
                </c:pt>
                <c:pt idx="372">
                  <c:v>3.295</c:v>
                </c:pt>
                <c:pt idx="373">
                  <c:v>2.544</c:v>
                </c:pt>
                <c:pt idx="374">
                  <c:v>3.121</c:v>
                </c:pt>
                <c:pt idx="375">
                  <c:v>3.041</c:v>
                </c:pt>
                <c:pt idx="376">
                  <c:v>2.97</c:v>
                </c:pt>
                <c:pt idx="377">
                  <c:v>2.78</c:v>
                </c:pt>
                <c:pt idx="378">
                  <c:v>3.446</c:v>
                </c:pt>
                <c:pt idx="379">
                  <c:v>2.911</c:v>
                </c:pt>
                <c:pt idx="380">
                  <c:v>2.941</c:v>
                </c:pt>
                <c:pt idx="381">
                  <c:v>2.78</c:v>
                </c:pt>
                <c:pt idx="382">
                  <c:v>3.306</c:v>
                </c:pt>
                <c:pt idx="383">
                  <c:v>3.09</c:v>
                </c:pt>
                <c:pt idx="384">
                  <c:v>3.069</c:v>
                </c:pt>
                <c:pt idx="385">
                  <c:v>2.701</c:v>
                </c:pt>
                <c:pt idx="386">
                  <c:v>3.818</c:v>
                </c:pt>
                <c:pt idx="387">
                  <c:v>3.059</c:v>
                </c:pt>
                <c:pt idx="388">
                  <c:v>3.495</c:v>
                </c:pt>
                <c:pt idx="389">
                  <c:v>3.759</c:v>
                </c:pt>
                <c:pt idx="390">
                  <c:v>3.345</c:v>
                </c:pt>
                <c:pt idx="391">
                  <c:v>3.396</c:v>
                </c:pt>
                <c:pt idx="392">
                  <c:v>3.107</c:v>
                </c:pt>
                <c:pt idx="393">
                  <c:v>3.708</c:v>
                </c:pt>
                <c:pt idx="394">
                  <c:v>3.16</c:v>
                </c:pt>
                <c:pt idx="395">
                  <c:v>3.536</c:v>
                </c:pt>
                <c:pt idx="396">
                  <c:v>3.327</c:v>
                </c:pt>
                <c:pt idx="397">
                  <c:v>7.948</c:v>
                </c:pt>
                <c:pt idx="398">
                  <c:v>3.397</c:v>
                </c:pt>
                <c:pt idx="399">
                  <c:v>3.545</c:v>
                </c:pt>
                <c:pt idx="400">
                  <c:v>6.437</c:v>
                </c:pt>
                <c:pt idx="401">
                  <c:v>3.326</c:v>
                </c:pt>
                <c:pt idx="402">
                  <c:v>3.707</c:v>
                </c:pt>
                <c:pt idx="403">
                  <c:v>2.911</c:v>
                </c:pt>
                <c:pt idx="404">
                  <c:v>3.416</c:v>
                </c:pt>
                <c:pt idx="405">
                  <c:v>3.849</c:v>
                </c:pt>
                <c:pt idx="406">
                  <c:v>3.839</c:v>
                </c:pt>
                <c:pt idx="407">
                  <c:v>3.01</c:v>
                </c:pt>
                <c:pt idx="408">
                  <c:v>3.209</c:v>
                </c:pt>
                <c:pt idx="409">
                  <c:v>3.22</c:v>
                </c:pt>
                <c:pt idx="410">
                  <c:v>3.366</c:v>
                </c:pt>
                <c:pt idx="411">
                  <c:v>3.109</c:v>
                </c:pt>
                <c:pt idx="412">
                  <c:v>3.759</c:v>
                </c:pt>
                <c:pt idx="413">
                  <c:v>3.526</c:v>
                </c:pt>
                <c:pt idx="414">
                  <c:v>3.22</c:v>
                </c:pt>
                <c:pt idx="415">
                  <c:v>3.08</c:v>
                </c:pt>
                <c:pt idx="416">
                  <c:v>3.565</c:v>
                </c:pt>
                <c:pt idx="417">
                  <c:v>3.169</c:v>
                </c:pt>
                <c:pt idx="418">
                  <c:v>3.477</c:v>
                </c:pt>
                <c:pt idx="419">
                  <c:v>3.868</c:v>
                </c:pt>
                <c:pt idx="420">
                  <c:v>3</c:v>
                </c:pt>
                <c:pt idx="421">
                  <c:v>3.445</c:v>
                </c:pt>
                <c:pt idx="422">
                  <c:v>3.574</c:v>
                </c:pt>
                <c:pt idx="423">
                  <c:v>3.879</c:v>
                </c:pt>
                <c:pt idx="424">
                  <c:v>3.679</c:v>
                </c:pt>
                <c:pt idx="425">
                  <c:v>2.7</c:v>
                </c:pt>
                <c:pt idx="426">
                  <c:v>4.462</c:v>
                </c:pt>
                <c:pt idx="427">
                  <c:v>3.356</c:v>
                </c:pt>
                <c:pt idx="428">
                  <c:v>2.624</c:v>
                </c:pt>
                <c:pt idx="429">
                  <c:v>4.104</c:v>
                </c:pt>
                <c:pt idx="430">
                  <c:v>3.2</c:v>
                </c:pt>
                <c:pt idx="431">
                  <c:v>3.516</c:v>
                </c:pt>
                <c:pt idx="432">
                  <c:v>3.72</c:v>
                </c:pt>
                <c:pt idx="433">
                  <c:v>3.68</c:v>
                </c:pt>
                <c:pt idx="434">
                  <c:v>2.95</c:v>
                </c:pt>
                <c:pt idx="435">
                  <c:v>3.809</c:v>
                </c:pt>
                <c:pt idx="436">
                  <c:v>3.345</c:v>
                </c:pt>
                <c:pt idx="437">
                  <c:v>3.859</c:v>
                </c:pt>
                <c:pt idx="438">
                  <c:v>3.286</c:v>
                </c:pt>
                <c:pt idx="439">
                  <c:v>2.594</c:v>
                </c:pt>
                <c:pt idx="440">
                  <c:v>4.847</c:v>
                </c:pt>
                <c:pt idx="441">
                  <c:v>2.584</c:v>
                </c:pt>
                <c:pt idx="442">
                  <c:v>3.357</c:v>
                </c:pt>
                <c:pt idx="443">
                  <c:v>4.204</c:v>
                </c:pt>
                <c:pt idx="444">
                  <c:v>8.024</c:v>
                </c:pt>
                <c:pt idx="445">
                  <c:v>4.67</c:v>
                </c:pt>
                <c:pt idx="446">
                  <c:v>3.326</c:v>
                </c:pt>
                <c:pt idx="447">
                  <c:v>3.306</c:v>
                </c:pt>
                <c:pt idx="448">
                  <c:v>2.99</c:v>
                </c:pt>
                <c:pt idx="449">
                  <c:v>4.196</c:v>
                </c:pt>
                <c:pt idx="450">
                  <c:v>2.334</c:v>
                </c:pt>
                <c:pt idx="451">
                  <c:v>3.586</c:v>
                </c:pt>
                <c:pt idx="452">
                  <c:v>2.842</c:v>
                </c:pt>
                <c:pt idx="453">
                  <c:v>5.02</c:v>
                </c:pt>
                <c:pt idx="454">
                  <c:v>7.969</c:v>
                </c:pt>
                <c:pt idx="455">
                  <c:v>3.249</c:v>
                </c:pt>
                <c:pt idx="456">
                  <c:v>2.209</c:v>
                </c:pt>
                <c:pt idx="457">
                  <c:v>3.995</c:v>
                </c:pt>
                <c:pt idx="458">
                  <c:v>3.859</c:v>
                </c:pt>
                <c:pt idx="459">
                  <c:v>2.97</c:v>
                </c:pt>
                <c:pt idx="460">
                  <c:v>2.989</c:v>
                </c:pt>
                <c:pt idx="461">
                  <c:v>3.649</c:v>
                </c:pt>
                <c:pt idx="462">
                  <c:v>3.169</c:v>
                </c:pt>
                <c:pt idx="463">
                  <c:v>3.03</c:v>
                </c:pt>
                <c:pt idx="464">
                  <c:v>3.925</c:v>
                </c:pt>
                <c:pt idx="465">
                  <c:v>3.305</c:v>
                </c:pt>
                <c:pt idx="466">
                  <c:v>3.129</c:v>
                </c:pt>
                <c:pt idx="467">
                  <c:v>3.8</c:v>
                </c:pt>
                <c:pt idx="468">
                  <c:v>3.26</c:v>
                </c:pt>
                <c:pt idx="469">
                  <c:v>9.767</c:v>
                </c:pt>
                <c:pt idx="470">
                  <c:v>9.767</c:v>
                </c:pt>
                <c:pt idx="471">
                  <c:v>2.804</c:v>
                </c:pt>
                <c:pt idx="472">
                  <c:v>9.768</c:v>
                </c:pt>
                <c:pt idx="473">
                  <c:v>3.769</c:v>
                </c:pt>
                <c:pt idx="474">
                  <c:v>3.769</c:v>
                </c:pt>
                <c:pt idx="475">
                  <c:v>9.768</c:v>
                </c:pt>
                <c:pt idx="476">
                  <c:v>3.8</c:v>
                </c:pt>
                <c:pt idx="477">
                  <c:v>6.976</c:v>
                </c:pt>
                <c:pt idx="478">
                  <c:v>4.037</c:v>
                </c:pt>
                <c:pt idx="479">
                  <c:v>6.936</c:v>
                </c:pt>
                <c:pt idx="480">
                  <c:v>3.956</c:v>
                </c:pt>
                <c:pt idx="481">
                  <c:v>3.406</c:v>
                </c:pt>
                <c:pt idx="482">
                  <c:v>9.166</c:v>
                </c:pt>
                <c:pt idx="483">
                  <c:v>3.421</c:v>
                </c:pt>
                <c:pt idx="484">
                  <c:v>8.626</c:v>
                </c:pt>
                <c:pt idx="485">
                  <c:v>2.604</c:v>
                </c:pt>
                <c:pt idx="486">
                  <c:v>3.936</c:v>
                </c:pt>
                <c:pt idx="487">
                  <c:v>3.975</c:v>
                </c:pt>
                <c:pt idx="488">
                  <c:v>2.932</c:v>
                </c:pt>
                <c:pt idx="489">
                  <c:v>3.13</c:v>
                </c:pt>
                <c:pt idx="490">
                  <c:v>4.055</c:v>
                </c:pt>
                <c:pt idx="491">
                  <c:v>2.394</c:v>
                </c:pt>
                <c:pt idx="492">
                  <c:v>4.649</c:v>
                </c:pt>
                <c:pt idx="493">
                  <c:v>4.922</c:v>
                </c:pt>
                <c:pt idx="494">
                  <c:v>3.425</c:v>
                </c:pt>
                <c:pt idx="495">
                  <c:v>3.356</c:v>
                </c:pt>
                <c:pt idx="496">
                  <c:v>4.076</c:v>
                </c:pt>
                <c:pt idx="497">
                  <c:v>2.566</c:v>
                </c:pt>
                <c:pt idx="498">
                  <c:v>3.306</c:v>
                </c:pt>
                <c:pt idx="499">
                  <c:v>3.787</c:v>
                </c:pt>
                <c:pt idx="500">
                  <c:v>2.98</c:v>
                </c:pt>
                <c:pt idx="501">
                  <c:v>3.19</c:v>
                </c:pt>
                <c:pt idx="502">
                  <c:v>4.244</c:v>
                </c:pt>
                <c:pt idx="503">
                  <c:v>9.766</c:v>
                </c:pt>
                <c:pt idx="504">
                  <c:v>3.908</c:v>
                </c:pt>
                <c:pt idx="505">
                  <c:v>3.534</c:v>
                </c:pt>
                <c:pt idx="506">
                  <c:v>2.406</c:v>
                </c:pt>
                <c:pt idx="507">
                  <c:v>4.024</c:v>
                </c:pt>
                <c:pt idx="508">
                  <c:v>3.436</c:v>
                </c:pt>
                <c:pt idx="509">
                  <c:v>3.495</c:v>
                </c:pt>
                <c:pt idx="510">
                  <c:v>2.821</c:v>
                </c:pt>
                <c:pt idx="511">
                  <c:v>8.499</c:v>
                </c:pt>
                <c:pt idx="512">
                  <c:v>3.536</c:v>
                </c:pt>
                <c:pt idx="513">
                  <c:v>2.752</c:v>
                </c:pt>
                <c:pt idx="514">
                  <c:v>9.766</c:v>
                </c:pt>
                <c:pt idx="515">
                  <c:v>4.046</c:v>
                </c:pt>
                <c:pt idx="516">
                  <c:v>3.141</c:v>
                </c:pt>
                <c:pt idx="517">
                  <c:v>4.454</c:v>
                </c:pt>
                <c:pt idx="518">
                  <c:v>3.131</c:v>
                </c:pt>
                <c:pt idx="519">
                  <c:v>3</c:v>
                </c:pt>
                <c:pt idx="520">
                  <c:v>3.101</c:v>
                </c:pt>
                <c:pt idx="521">
                  <c:v>3</c:v>
                </c:pt>
                <c:pt idx="522">
                  <c:v>4.384</c:v>
                </c:pt>
                <c:pt idx="523">
                  <c:v>3</c:v>
                </c:pt>
                <c:pt idx="524">
                  <c:v>2.564</c:v>
                </c:pt>
                <c:pt idx="525">
                  <c:v>2.069</c:v>
                </c:pt>
                <c:pt idx="526">
                  <c:v>3</c:v>
                </c:pt>
                <c:pt idx="527">
                  <c:v>3</c:v>
                </c:pt>
                <c:pt idx="528">
                  <c:v>2.802</c:v>
                </c:pt>
                <c:pt idx="529">
                  <c:v>2.22</c:v>
                </c:pt>
                <c:pt idx="530">
                  <c:v>2.931</c:v>
                </c:pt>
                <c:pt idx="531">
                  <c:v>3</c:v>
                </c:pt>
                <c:pt idx="532">
                  <c:v>3.271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3.85</c:v>
                </c:pt>
                <c:pt idx="540">
                  <c:v>3.021</c:v>
                </c:pt>
                <c:pt idx="541">
                  <c:v>2.99</c:v>
                </c:pt>
                <c:pt idx="542">
                  <c:v>2.802</c:v>
                </c:pt>
                <c:pt idx="543">
                  <c:v>2.575</c:v>
                </c:pt>
                <c:pt idx="544">
                  <c:v>2.711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2.711</c:v>
                </c:pt>
                <c:pt idx="550">
                  <c:v>2.711</c:v>
                </c:pt>
                <c:pt idx="551">
                  <c:v>3.85</c:v>
                </c:pt>
                <c:pt idx="552">
                  <c:v>2.189</c:v>
                </c:pt>
                <c:pt idx="553">
                  <c:v>3</c:v>
                </c:pt>
                <c:pt idx="554">
                  <c:v>3.437</c:v>
                </c:pt>
                <c:pt idx="555">
                  <c:v>2.923</c:v>
                </c:pt>
                <c:pt idx="556">
                  <c:v>3.042</c:v>
                </c:pt>
                <c:pt idx="557">
                  <c:v>3</c:v>
                </c:pt>
                <c:pt idx="558">
                  <c:v>3</c:v>
                </c:pt>
                <c:pt idx="559">
                  <c:v>1.904</c:v>
                </c:pt>
                <c:pt idx="560">
                  <c:v>2.604</c:v>
                </c:pt>
                <c:pt idx="561">
                  <c:v>3.16</c:v>
                </c:pt>
                <c:pt idx="562">
                  <c:v>2.464</c:v>
                </c:pt>
                <c:pt idx="563">
                  <c:v>3.436</c:v>
                </c:pt>
                <c:pt idx="564">
                  <c:v>3.26</c:v>
                </c:pt>
                <c:pt idx="565">
                  <c:v>3.276</c:v>
                </c:pt>
                <c:pt idx="566">
                  <c:v>3.385</c:v>
                </c:pt>
                <c:pt idx="567">
                  <c:v>3.304</c:v>
                </c:pt>
                <c:pt idx="568">
                  <c:v>3.336</c:v>
                </c:pt>
                <c:pt idx="569">
                  <c:v>2.851</c:v>
                </c:pt>
                <c:pt idx="570">
                  <c:v>5.455</c:v>
                </c:pt>
                <c:pt idx="571">
                  <c:v>9.76</c:v>
                </c:pt>
                <c:pt idx="572">
                  <c:v>1.922</c:v>
                </c:pt>
                <c:pt idx="573">
                  <c:v>8.282</c:v>
                </c:pt>
                <c:pt idx="574">
                  <c:v>3.19</c:v>
                </c:pt>
                <c:pt idx="575">
                  <c:v>3.367</c:v>
                </c:pt>
                <c:pt idx="576">
                  <c:v>3.944</c:v>
                </c:pt>
                <c:pt idx="577">
                  <c:v>2.365</c:v>
                </c:pt>
                <c:pt idx="578">
                  <c:v>3.916</c:v>
                </c:pt>
                <c:pt idx="579">
                  <c:v>9.759</c:v>
                </c:pt>
                <c:pt idx="580">
                  <c:v>9.761</c:v>
                </c:pt>
                <c:pt idx="581">
                  <c:v>2.761</c:v>
                </c:pt>
                <c:pt idx="582">
                  <c:v>3.425</c:v>
                </c:pt>
                <c:pt idx="583">
                  <c:v>3.179</c:v>
                </c:pt>
                <c:pt idx="584">
                  <c:v>9.76</c:v>
                </c:pt>
                <c:pt idx="585">
                  <c:v>9.757</c:v>
                </c:pt>
                <c:pt idx="586">
                  <c:v>9.136</c:v>
                </c:pt>
                <c:pt idx="587">
                  <c:v>9.761</c:v>
                </c:pt>
                <c:pt idx="588">
                  <c:v>4.799</c:v>
                </c:pt>
                <c:pt idx="589">
                  <c:v>3.62</c:v>
                </c:pt>
                <c:pt idx="590">
                  <c:v>3.799</c:v>
                </c:pt>
                <c:pt idx="591">
                  <c:v>3.01</c:v>
                </c:pt>
                <c:pt idx="592">
                  <c:v>3.276</c:v>
                </c:pt>
                <c:pt idx="593">
                  <c:v>3.316</c:v>
                </c:pt>
                <c:pt idx="594">
                  <c:v>3.317</c:v>
                </c:pt>
                <c:pt idx="595">
                  <c:v>2.67</c:v>
                </c:pt>
                <c:pt idx="596">
                  <c:v>4.689</c:v>
                </c:pt>
                <c:pt idx="597">
                  <c:v>3.17</c:v>
                </c:pt>
                <c:pt idx="598">
                  <c:v>2.91</c:v>
                </c:pt>
                <c:pt idx="599">
                  <c:v>3.506</c:v>
                </c:pt>
                <c:pt idx="600">
                  <c:v>3.709</c:v>
                </c:pt>
                <c:pt idx="601">
                  <c:v>9.484</c:v>
                </c:pt>
                <c:pt idx="602">
                  <c:v>3.129</c:v>
                </c:pt>
                <c:pt idx="603">
                  <c:v>3.17</c:v>
                </c:pt>
                <c:pt idx="604">
                  <c:v>4.184</c:v>
                </c:pt>
                <c:pt idx="605">
                  <c:v>2.858</c:v>
                </c:pt>
                <c:pt idx="606">
                  <c:v>4.981</c:v>
                </c:pt>
                <c:pt idx="607">
                  <c:v>4.364</c:v>
                </c:pt>
                <c:pt idx="608">
                  <c:v>3.496</c:v>
                </c:pt>
                <c:pt idx="609">
                  <c:v>3.374</c:v>
                </c:pt>
                <c:pt idx="610">
                  <c:v>7.247</c:v>
                </c:pt>
                <c:pt idx="611">
                  <c:v>4.064</c:v>
                </c:pt>
                <c:pt idx="612">
                  <c:v>3.06</c:v>
                </c:pt>
                <c:pt idx="613">
                  <c:v>4.036</c:v>
                </c:pt>
                <c:pt idx="614">
                  <c:v>3.6</c:v>
                </c:pt>
                <c:pt idx="615">
                  <c:v>3.101</c:v>
                </c:pt>
                <c:pt idx="616">
                  <c:v>4.514</c:v>
                </c:pt>
                <c:pt idx="617">
                  <c:v>3.91</c:v>
                </c:pt>
                <c:pt idx="618">
                  <c:v>9.757</c:v>
                </c:pt>
                <c:pt idx="619">
                  <c:v>9.761</c:v>
                </c:pt>
                <c:pt idx="620">
                  <c:v>4.006</c:v>
                </c:pt>
                <c:pt idx="621">
                  <c:v>4.619</c:v>
                </c:pt>
                <c:pt idx="622">
                  <c:v>3.839</c:v>
                </c:pt>
                <c:pt idx="623">
                  <c:v>4.264</c:v>
                </c:pt>
                <c:pt idx="624">
                  <c:v>3.829</c:v>
                </c:pt>
                <c:pt idx="625">
                  <c:v>3.897</c:v>
                </c:pt>
                <c:pt idx="626">
                  <c:v>3.84</c:v>
                </c:pt>
                <c:pt idx="627">
                  <c:v>3.61</c:v>
                </c:pt>
                <c:pt idx="628">
                  <c:v>2.882</c:v>
                </c:pt>
                <c:pt idx="629">
                  <c:v>3.789</c:v>
                </c:pt>
                <c:pt idx="630">
                  <c:v>3.356</c:v>
                </c:pt>
                <c:pt idx="631">
                  <c:v>3.545</c:v>
                </c:pt>
                <c:pt idx="632">
                  <c:v>3.305</c:v>
                </c:pt>
                <c:pt idx="633">
                  <c:v>3.924</c:v>
                </c:pt>
                <c:pt idx="634">
                  <c:v>3.019</c:v>
                </c:pt>
                <c:pt idx="635">
                  <c:v>3.366</c:v>
                </c:pt>
                <c:pt idx="636">
                  <c:v>2.921</c:v>
                </c:pt>
                <c:pt idx="637">
                  <c:v>3.6</c:v>
                </c:pt>
                <c:pt idx="638">
                  <c:v>4.245</c:v>
                </c:pt>
                <c:pt idx="639">
                  <c:v>3.618</c:v>
                </c:pt>
                <c:pt idx="640">
                  <c:v>3.364</c:v>
                </c:pt>
                <c:pt idx="641">
                  <c:v>3.199</c:v>
                </c:pt>
                <c:pt idx="642">
                  <c:v>3.495</c:v>
                </c:pt>
                <c:pt idx="643">
                  <c:v>3.788</c:v>
                </c:pt>
                <c:pt idx="644">
                  <c:v>2.82</c:v>
                </c:pt>
                <c:pt idx="645">
                  <c:v>4.403</c:v>
                </c:pt>
                <c:pt idx="646">
                  <c:v>2.96</c:v>
                </c:pt>
                <c:pt idx="647">
                  <c:v>4.094</c:v>
                </c:pt>
                <c:pt idx="648">
                  <c:v>3.069</c:v>
                </c:pt>
                <c:pt idx="649">
                  <c:v>3.64</c:v>
                </c:pt>
                <c:pt idx="650">
                  <c:v>3.304</c:v>
                </c:pt>
                <c:pt idx="651">
                  <c:v>3.584</c:v>
                </c:pt>
                <c:pt idx="652">
                  <c:v>3.069</c:v>
                </c:pt>
                <c:pt idx="653">
                  <c:v>4.014</c:v>
                </c:pt>
                <c:pt idx="654">
                  <c:v>3.545</c:v>
                </c:pt>
                <c:pt idx="655">
                  <c:v>3.437</c:v>
                </c:pt>
                <c:pt idx="656">
                  <c:v>4.205</c:v>
                </c:pt>
                <c:pt idx="657">
                  <c:v>9.756</c:v>
                </c:pt>
                <c:pt idx="658">
                  <c:v>9.756</c:v>
                </c:pt>
                <c:pt idx="659">
                  <c:v>5.16</c:v>
                </c:pt>
                <c:pt idx="660">
                  <c:v>9.758</c:v>
                </c:pt>
                <c:pt idx="661">
                  <c:v>9.757</c:v>
                </c:pt>
                <c:pt idx="662">
                  <c:v>3.436</c:v>
                </c:pt>
                <c:pt idx="663">
                  <c:v>3.335</c:v>
                </c:pt>
                <c:pt idx="664">
                  <c:v>4.115</c:v>
                </c:pt>
                <c:pt idx="665">
                  <c:v>2.96</c:v>
                </c:pt>
                <c:pt idx="666">
                  <c:v>3.249</c:v>
                </c:pt>
                <c:pt idx="667">
                  <c:v>4.134</c:v>
                </c:pt>
                <c:pt idx="668">
                  <c:v>3.588</c:v>
                </c:pt>
                <c:pt idx="669">
                  <c:v>9.757</c:v>
                </c:pt>
                <c:pt idx="670">
                  <c:v>3.534</c:v>
                </c:pt>
                <c:pt idx="671">
                  <c:v>3.406</c:v>
                </c:pt>
                <c:pt idx="672">
                  <c:v>3.774</c:v>
                </c:pt>
                <c:pt idx="673">
                  <c:v>9.759</c:v>
                </c:pt>
                <c:pt idx="674">
                  <c:v>9.756</c:v>
                </c:pt>
                <c:pt idx="675">
                  <c:v>3.761</c:v>
                </c:pt>
                <c:pt idx="676">
                  <c:v>9.758</c:v>
                </c:pt>
                <c:pt idx="677">
                  <c:v>3.326</c:v>
                </c:pt>
                <c:pt idx="678">
                  <c:v>3.936</c:v>
                </c:pt>
                <c:pt idx="679">
                  <c:v>3.242</c:v>
                </c:pt>
                <c:pt idx="680">
                  <c:v>9.756</c:v>
                </c:pt>
                <c:pt idx="681">
                  <c:v>2.584</c:v>
                </c:pt>
                <c:pt idx="682">
                  <c:v>5.161</c:v>
                </c:pt>
                <c:pt idx="683">
                  <c:v>3.16</c:v>
                </c:pt>
                <c:pt idx="684">
                  <c:v>3.08</c:v>
                </c:pt>
                <c:pt idx="685">
                  <c:v>3.608</c:v>
                </c:pt>
                <c:pt idx="686">
                  <c:v>3.169</c:v>
                </c:pt>
                <c:pt idx="687">
                  <c:v>4.342</c:v>
                </c:pt>
                <c:pt idx="688">
                  <c:v>3.943</c:v>
                </c:pt>
                <c:pt idx="689">
                  <c:v>3.316</c:v>
                </c:pt>
                <c:pt idx="690">
                  <c:v>3.809</c:v>
                </c:pt>
                <c:pt idx="691">
                  <c:v>3.109</c:v>
                </c:pt>
                <c:pt idx="692">
                  <c:v>4.005</c:v>
                </c:pt>
                <c:pt idx="693">
                  <c:v>4.015</c:v>
                </c:pt>
                <c:pt idx="694">
                  <c:v>4.441</c:v>
                </c:pt>
                <c:pt idx="695">
                  <c:v>2.741</c:v>
                </c:pt>
                <c:pt idx="696">
                  <c:v>3.838</c:v>
                </c:pt>
                <c:pt idx="697">
                  <c:v>2.909</c:v>
                </c:pt>
                <c:pt idx="698">
                  <c:v>3.188</c:v>
                </c:pt>
                <c:pt idx="699">
                  <c:v>5.081</c:v>
                </c:pt>
                <c:pt idx="700">
                  <c:v>2.881</c:v>
                </c:pt>
                <c:pt idx="701">
                  <c:v>4.342</c:v>
                </c:pt>
                <c:pt idx="702">
                  <c:v>3.259</c:v>
                </c:pt>
                <c:pt idx="703">
                  <c:v>3.627</c:v>
                </c:pt>
                <c:pt idx="704">
                  <c:v>3.727</c:v>
                </c:pt>
                <c:pt idx="705">
                  <c:v>3.228</c:v>
                </c:pt>
                <c:pt idx="706">
                  <c:v>4.036</c:v>
                </c:pt>
                <c:pt idx="707">
                  <c:v>3.719</c:v>
                </c:pt>
                <c:pt idx="708">
                  <c:v>3.209</c:v>
                </c:pt>
                <c:pt idx="709">
                  <c:v>3.565</c:v>
                </c:pt>
                <c:pt idx="710">
                  <c:v>3.807</c:v>
                </c:pt>
                <c:pt idx="711">
                  <c:v>3.584</c:v>
                </c:pt>
                <c:pt idx="712">
                  <c:v>4.115</c:v>
                </c:pt>
                <c:pt idx="713">
                  <c:v>3.575</c:v>
                </c:pt>
                <c:pt idx="714">
                  <c:v>3.504</c:v>
                </c:pt>
                <c:pt idx="715">
                  <c:v>3.495</c:v>
                </c:pt>
                <c:pt idx="716">
                  <c:v>3.456</c:v>
                </c:pt>
                <c:pt idx="717">
                  <c:v>3.668</c:v>
                </c:pt>
                <c:pt idx="718">
                  <c:v>3.534</c:v>
                </c:pt>
                <c:pt idx="719">
                  <c:v>4.075</c:v>
                </c:pt>
                <c:pt idx="720">
                  <c:v>3.556</c:v>
                </c:pt>
                <c:pt idx="721">
                  <c:v>3.628</c:v>
                </c:pt>
                <c:pt idx="722">
                  <c:v>4.095</c:v>
                </c:pt>
                <c:pt idx="723">
                  <c:v>3.364</c:v>
                </c:pt>
                <c:pt idx="724">
                  <c:v>3.769</c:v>
                </c:pt>
                <c:pt idx="725">
                  <c:v>3.516</c:v>
                </c:pt>
                <c:pt idx="726">
                  <c:v>3.627</c:v>
                </c:pt>
                <c:pt idx="727">
                  <c:v>3.787</c:v>
                </c:pt>
                <c:pt idx="728">
                  <c:v>4.213</c:v>
                </c:pt>
                <c:pt idx="729">
                  <c:v>3.679</c:v>
                </c:pt>
                <c:pt idx="730">
                  <c:v>3.689</c:v>
                </c:pt>
                <c:pt idx="731">
                  <c:v>3.336</c:v>
                </c:pt>
                <c:pt idx="732">
                  <c:v>3.609</c:v>
                </c:pt>
                <c:pt idx="733">
                  <c:v>3.505</c:v>
                </c:pt>
                <c:pt idx="734">
                  <c:v>3.639</c:v>
                </c:pt>
                <c:pt idx="735">
                  <c:v>4.234</c:v>
                </c:pt>
                <c:pt idx="736">
                  <c:v>3.535</c:v>
                </c:pt>
                <c:pt idx="737">
                  <c:v>3.808</c:v>
                </c:pt>
                <c:pt idx="738">
                  <c:v>3.639</c:v>
                </c:pt>
                <c:pt idx="739">
                  <c:v>4.542</c:v>
                </c:pt>
                <c:pt idx="740">
                  <c:v>3.495</c:v>
                </c:pt>
                <c:pt idx="741">
                  <c:v>3.974</c:v>
                </c:pt>
                <c:pt idx="742">
                  <c:v>4.114</c:v>
                </c:pt>
                <c:pt idx="743">
                  <c:v>2.908</c:v>
                </c:pt>
                <c:pt idx="744">
                  <c:v>4.558</c:v>
                </c:pt>
                <c:pt idx="745">
                  <c:v>3.889</c:v>
                </c:pt>
                <c:pt idx="746">
                  <c:v>3.049</c:v>
                </c:pt>
                <c:pt idx="747">
                  <c:v>4.194</c:v>
                </c:pt>
                <c:pt idx="748">
                  <c:v>3.597</c:v>
                </c:pt>
                <c:pt idx="749">
                  <c:v>3.534</c:v>
                </c:pt>
                <c:pt idx="750">
                  <c:v>4.263</c:v>
                </c:pt>
                <c:pt idx="751">
                  <c:v>3.544</c:v>
                </c:pt>
                <c:pt idx="752">
                  <c:v>3.6</c:v>
                </c:pt>
                <c:pt idx="753">
                  <c:v>9.762</c:v>
                </c:pt>
                <c:pt idx="754">
                  <c:v>8.272</c:v>
                </c:pt>
                <c:pt idx="755">
                  <c:v>8.761</c:v>
                </c:pt>
                <c:pt idx="756">
                  <c:v>3.935</c:v>
                </c:pt>
                <c:pt idx="757">
                  <c:v>3.219</c:v>
                </c:pt>
                <c:pt idx="758">
                  <c:v>3</c:v>
                </c:pt>
                <c:pt idx="759">
                  <c:v>2.96</c:v>
                </c:pt>
                <c:pt idx="760">
                  <c:v>3.209</c:v>
                </c:pt>
                <c:pt idx="761">
                  <c:v>3.169</c:v>
                </c:pt>
                <c:pt idx="762">
                  <c:v>3.24</c:v>
                </c:pt>
                <c:pt idx="763">
                  <c:v>3.285</c:v>
                </c:pt>
                <c:pt idx="764">
                  <c:v>3.009</c:v>
                </c:pt>
                <c:pt idx="765">
                  <c:v>3.26</c:v>
                </c:pt>
                <c:pt idx="766">
                  <c:v>3.069</c:v>
                </c:pt>
                <c:pt idx="767">
                  <c:v>3.285</c:v>
                </c:pt>
                <c:pt idx="768">
                  <c:v>3.139</c:v>
                </c:pt>
                <c:pt idx="769">
                  <c:v>3.424</c:v>
                </c:pt>
                <c:pt idx="770">
                  <c:v>2.781</c:v>
                </c:pt>
                <c:pt idx="771">
                  <c:v>3.296</c:v>
                </c:pt>
                <c:pt idx="772">
                  <c:v>2.969</c:v>
                </c:pt>
                <c:pt idx="773">
                  <c:v>3.219</c:v>
                </c:pt>
                <c:pt idx="774">
                  <c:v>3.219</c:v>
                </c:pt>
                <c:pt idx="775">
                  <c:v>3.099</c:v>
                </c:pt>
                <c:pt idx="776">
                  <c:v>2.989</c:v>
                </c:pt>
                <c:pt idx="777">
                  <c:v>3.129</c:v>
                </c:pt>
                <c:pt idx="778">
                  <c:v>2.901</c:v>
                </c:pt>
                <c:pt idx="779">
                  <c:v>2.95</c:v>
                </c:pt>
                <c:pt idx="780">
                  <c:v>3.366</c:v>
                </c:pt>
                <c:pt idx="781">
                  <c:v>3.409</c:v>
                </c:pt>
                <c:pt idx="782">
                  <c:v>3.3</c:v>
                </c:pt>
                <c:pt idx="783">
                  <c:v>3.2</c:v>
                </c:pt>
                <c:pt idx="784">
                  <c:v>3.08</c:v>
                </c:pt>
                <c:pt idx="785">
                  <c:v>3.081</c:v>
                </c:pt>
                <c:pt idx="786">
                  <c:v>3.456</c:v>
                </c:pt>
                <c:pt idx="787">
                  <c:v>2.634</c:v>
                </c:pt>
                <c:pt idx="788">
                  <c:v>2.989</c:v>
                </c:pt>
                <c:pt idx="789">
                  <c:v>3.26</c:v>
                </c:pt>
                <c:pt idx="790">
                  <c:v>3.23</c:v>
                </c:pt>
                <c:pt idx="791">
                  <c:v>3.304</c:v>
                </c:pt>
                <c:pt idx="792">
                  <c:v>2.77</c:v>
                </c:pt>
                <c:pt idx="793">
                  <c:v>3.396</c:v>
                </c:pt>
                <c:pt idx="794">
                  <c:v>3.21</c:v>
                </c:pt>
                <c:pt idx="795">
                  <c:v>2.605</c:v>
                </c:pt>
                <c:pt idx="796">
                  <c:v>3.296</c:v>
                </c:pt>
                <c:pt idx="797">
                  <c:v>3.495</c:v>
                </c:pt>
                <c:pt idx="798">
                  <c:v>2.75</c:v>
                </c:pt>
                <c:pt idx="799">
                  <c:v>2.566</c:v>
                </c:pt>
                <c:pt idx="800">
                  <c:v>4.134</c:v>
                </c:pt>
                <c:pt idx="801">
                  <c:v>2.593</c:v>
                </c:pt>
                <c:pt idx="802">
                  <c:v>2.334</c:v>
                </c:pt>
                <c:pt idx="803">
                  <c:v>4.075</c:v>
                </c:pt>
                <c:pt idx="804">
                  <c:v>3.119</c:v>
                </c:pt>
                <c:pt idx="805">
                  <c:v>4.055</c:v>
                </c:pt>
                <c:pt idx="806">
                  <c:v>2.93</c:v>
                </c:pt>
                <c:pt idx="807">
                  <c:v>3.609</c:v>
                </c:pt>
                <c:pt idx="808">
                  <c:v>3.316</c:v>
                </c:pt>
                <c:pt idx="809">
                  <c:v>3.415</c:v>
                </c:pt>
                <c:pt idx="810">
                  <c:v>3.639</c:v>
                </c:pt>
                <c:pt idx="811">
                  <c:v>2.651</c:v>
                </c:pt>
                <c:pt idx="812">
                  <c:v>4.433</c:v>
                </c:pt>
                <c:pt idx="813">
                  <c:v>3.425</c:v>
                </c:pt>
                <c:pt idx="814">
                  <c:v>3.201</c:v>
                </c:pt>
                <c:pt idx="815">
                  <c:v>3.679</c:v>
                </c:pt>
                <c:pt idx="816">
                  <c:v>3.2</c:v>
                </c:pt>
                <c:pt idx="817">
                  <c:v>3.544</c:v>
                </c:pt>
                <c:pt idx="818">
                  <c:v>3.699</c:v>
                </c:pt>
                <c:pt idx="819">
                  <c:v>3.019</c:v>
                </c:pt>
                <c:pt idx="820">
                  <c:v>4.609</c:v>
                </c:pt>
                <c:pt idx="821">
                  <c:v>3.098</c:v>
                </c:pt>
                <c:pt idx="822">
                  <c:v>3.787</c:v>
                </c:pt>
                <c:pt idx="823">
                  <c:v>2.941</c:v>
                </c:pt>
                <c:pt idx="824">
                  <c:v>3.868</c:v>
                </c:pt>
                <c:pt idx="825">
                  <c:v>3.535</c:v>
                </c:pt>
                <c:pt idx="826">
                  <c:v>3.345</c:v>
                </c:pt>
                <c:pt idx="827">
                  <c:v>3.544</c:v>
                </c:pt>
                <c:pt idx="828">
                  <c:v>3.526</c:v>
                </c:pt>
                <c:pt idx="829">
                  <c:v>3.506</c:v>
                </c:pt>
                <c:pt idx="830">
                  <c:v>3.584</c:v>
                </c:pt>
                <c:pt idx="831">
                  <c:v>3.384</c:v>
                </c:pt>
                <c:pt idx="832">
                  <c:v>3.788</c:v>
                </c:pt>
                <c:pt idx="833">
                  <c:v>3.327</c:v>
                </c:pt>
                <c:pt idx="834">
                  <c:v>3.406</c:v>
                </c:pt>
                <c:pt idx="835">
                  <c:v>3.819</c:v>
                </c:pt>
                <c:pt idx="836">
                  <c:v>2.861</c:v>
                </c:pt>
                <c:pt idx="837">
                  <c:v>3.699</c:v>
                </c:pt>
                <c:pt idx="838">
                  <c:v>3.639</c:v>
                </c:pt>
                <c:pt idx="839">
                  <c:v>3.505</c:v>
                </c:pt>
                <c:pt idx="840">
                  <c:v>3.738</c:v>
                </c:pt>
                <c:pt idx="841">
                  <c:v>3.26</c:v>
                </c:pt>
                <c:pt idx="842">
                  <c:v>3.109</c:v>
                </c:pt>
                <c:pt idx="843">
                  <c:v>3.425</c:v>
                </c:pt>
                <c:pt idx="844">
                  <c:v>4.456</c:v>
                </c:pt>
                <c:pt idx="845">
                  <c:v>9.768</c:v>
                </c:pt>
                <c:pt idx="846">
                  <c:v>9.77</c:v>
                </c:pt>
                <c:pt idx="847">
                  <c:v>3.638</c:v>
                </c:pt>
                <c:pt idx="848">
                  <c:v>9.769</c:v>
                </c:pt>
                <c:pt idx="849">
                  <c:v>3.069</c:v>
                </c:pt>
                <c:pt idx="850">
                  <c:v>9.77</c:v>
                </c:pt>
                <c:pt idx="851">
                  <c:v>3.544</c:v>
                </c:pt>
                <c:pt idx="852">
                  <c:v>3.241</c:v>
                </c:pt>
                <c:pt idx="853">
                  <c:v>3.956</c:v>
                </c:pt>
                <c:pt idx="854">
                  <c:v>3.284</c:v>
                </c:pt>
                <c:pt idx="855">
                  <c:v>3.41</c:v>
                </c:pt>
                <c:pt idx="856">
                  <c:v>3.909</c:v>
                </c:pt>
                <c:pt idx="857">
                  <c:v>3.051</c:v>
                </c:pt>
                <c:pt idx="858">
                  <c:v>3.719</c:v>
                </c:pt>
                <c:pt idx="859">
                  <c:v>3.385</c:v>
                </c:pt>
                <c:pt idx="860">
                  <c:v>3.397</c:v>
                </c:pt>
                <c:pt idx="861">
                  <c:v>3.029</c:v>
                </c:pt>
                <c:pt idx="862">
                  <c:v>4.274</c:v>
                </c:pt>
                <c:pt idx="863">
                  <c:v>3.416</c:v>
                </c:pt>
                <c:pt idx="864">
                  <c:v>3.396</c:v>
                </c:pt>
                <c:pt idx="865">
                  <c:v>3.849</c:v>
                </c:pt>
                <c:pt idx="866">
                  <c:v>3.15</c:v>
                </c:pt>
                <c:pt idx="867">
                  <c:v>3.759</c:v>
                </c:pt>
                <c:pt idx="868">
                  <c:v>2.605</c:v>
                </c:pt>
                <c:pt idx="869">
                  <c:v>4.254</c:v>
                </c:pt>
                <c:pt idx="870">
                  <c:v>4.343</c:v>
                </c:pt>
                <c:pt idx="871">
                  <c:v>3.241</c:v>
                </c:pt>
                <c:pt idx="872">
                  <c:v>3.189</c:v>
                </c:pt>
                <c:pt idx="873">
                  <c:v>3.585</c:v>
                </c:pt>
                <c:pt idx="874">
                  <c:v>3.372</c:v>
                </c:pt>
                <c:pt idx="875">
                  <c:v>3.189</c:v>
                </c:pt>
                <c:pt idx="876">
                  <c:v>3.406</c:v>
                </c:pt>
                <c:pt idx="877">
                  <c:v>4.284</c:v>
                </c:pt>
                <c:pt idx="878">
                  <c:v>2.851</c:v>
                </c:pt>
                <c:pt idx="879">
                  <c:v>3.619</c:v>
                </c:pt>
                <c:pt idx="880">
                  <c:v>3.357</c:v>
                </c:pt>
                <c:pt idx="881">
                  <c:v>3.397</c:v>
                </c:pt>
                <c:pt idx="882">
                  <c:v>3.496</c:v>
                </c:pt>
                <c:pt idx="883">
                  <c:v>3.416</c:v>
                </c:pt>
                <c:pt idx="884">
                  <c:v>3.201</c:v>
                </c:pt>
                <c:pt idx="885">
                  <c:v>3.769</c:v>
                </c:pt>
                <c:pt idx="886">
                  <c:v>3.277</c:v>
                </c:pt>
                <c:pt idx="887">
                  <c:v>3.486</c:v>
                </c:pt>
                <c:pt idx="888">
                  <c:v>3.101</c:v>
                </c:pt>
                <c:pt idx="889">
                  <c:v>3.373</c:v>
                </c:pt>
                <c:pt idx="890">
                  <c:v>3.608</c:v>
                </c:pt>
                <c:pt idx="891">
                  <c:v>3.456</c:v>
                </c:pt>
                <c:pt idx="892">
                  <c:v>2.989</c:v>
                </c:pt>
                <c:pt idx="893">
                  <c:v>3.545</c:v>
                </c:pt>
                <c:pt idx="894">
                  <c:v>3.466</c:v>
                </c:pt>
                <c:pt idx="895">
                  <c:v>3.336</c:v>
                </c:pt>
                <c:pt idx="896">
                  <c:v>3.337</c:v>
                </c:pt>
                <c:pt idx="897">
                  <c:v>3.13</c:v>
                </c:pt>
                <c:pt idx="898">
                  <c:v>3.336</c:v>
                </c:pt>
                <c:pt idx="899">
                  <c:v>3.416</c:v>
                </c:pt>
                <c:pt idx="900">
                  <c:v>3.729</c:v>
                </c:pt>
                <c:pt idx="901">
                  <c:v>3.277</c:v>
                </c:pt>
                <c:pt idx="902">
                  <c:v>3.296</c:v>
                </c:pt>
                <c:pt idx="903">
                  <c:v>3.646</c:v>
                </c:pt>
                <c:pt idx="904">
                  <c:v>3.496</c:v>
                </c:pt>
                <c:pt idx="905">
                  <c:v>3.269</c:v>
                </c:pt>
                <c:pt idx="906">
                  <c:v>3.566</c:v>
                </c:pt>
                <c:pt idx="907">
                  <c:v>3.709</c:v>
                </c:pt>
                <c:pt idx="908">
                  <c:v>3.16</c:v>
                </c:pt>
                <c:pt idx="909">
                  <c:v>3.426</c:v>
                </c:pt>
                <c:pt idx="910">
                  <c:v>3.739</c:v>
                </c:pt>
                <c:pt idx="911">
                  <c:v>3.181</c:v>
                </c:pt>
                <c:pt idx="912">
                  <c:v>3.15</c:v>
                </c:pt>
                <c:pt idx="913">
                  <c:v>2.701</c:v>
                </c:pt>
                <c:pt idx="914">
                  <c:v>4.144</c:v>
                </c:pt>
                <c:pt idx="915">
                  <c:v>3.466</c:v>
                </c:pt>
                <c:pt idx="916">
                  <c:v>3.739</c:v>
                </c:pt>
                <c:pt idx="917">
                  <c:v>3.317</c:v>
                </c:pt>
                <c:pt idx="918">
                  <c:v>3.457</c:v>
                </c:pt>
                <c:pt idx="919">
                  <c:v>3.366</c:v>
                </c:pt>
                <c:pt idx="920">
                  <c:v>3.537</c:v>
                </c:pt>
                <c:pt idx="921">
                  <c:v>2.822</c:v>
                </c:pt>
                <c:pt idx="922">
                  <c:v>3.517</c:v>
                </c:pt>
                <c:pt idx="923">
                  <c:v>3.317</c:v>
                </c:pt>
                <c:pt idx="924">
                  <c:v>3.109</c:v>
                </c:pt>
                <c:pt idx="925">
                  <c:v>3.7</c:v>
                </c:pt>
                <c:pt idx="926">
                  <c:v>2.752</c:v>
                </c:pt>
                <c:pt idx="927">
                  <c:v>3.869</c:v>
                </c:pt>
                <c:pt idx="928">
                  <c:v>3.585</c:v>
                </c:pt>
                <c:pt idx="929">
                  <c:v>2.771</c:v>
                </c:pt>
                <c:pt idx="930">
                  <c:v>2.883</c:v>
                </c:pt>
                <c:pt idx="931">
                  <c:v>3.962</c:v>
                </c:pt>
                <c:pt idx="932">
                  <c:v>3.47</c:v>
                </c:pt>
                <c:pt idx="933">
                  <c:v>3.367</c:v>
                </c:pt>
                <c:pt idx="934">
                  <c:v>3.241</c:v>
                </c:pt>
                <c:pt idx="935">
                  <c:v>3.505</c:v>
                </c:pt>
                <c:pt idx="936">
                  <c:v>3.241</c:v>
                </c:pt>
                <c:pt idx="937">
                  <c:v>9.771</c:v>
                </c:pt>
                <c:pt idx="938">
                  <c:v>4.669</c:v>
                </c:pt>
                <c:pt idx="939">
                  <c:v>9.771</c:v>
                </c:pt>
                <c:pt idx="940">
                  <c:v>3.438</c:v>
                </c:pt>
                <c:pt idx="941">
                  <c:v>7.326</c:v>
                </c:pt>
                <c:pt idx="942">
                  <c:v>4.849</c:v>
                </c:pt>
                <c:pt idx="943">
                  <c:v>2.951</c:v>
                </c:pt>
                <c:pt idx="944">
                  <c:v>3.749</c:v>
                </c:pt>
                <c:pt idx="945">
                  <c:v>3.346</c:v>
                </c:pt>
                <c:pt idx="946">
                  <c:v>3.201</c:v>
                </c:pt>
                <c:pt idx="947">
                  <c:v>3.466</c:v>
                </c:pt>
                <c:pt idx="948">
                  <c:v>3.295</c:v>
                </c:pt>
                <c:pt idx="949">
                  <c:v>2.891</c:v>
                </c:pt>
                <c:pt idx="950">
                  <c:v>3.446</c:v>
                </c:pt>
                <c:pt idx="951">
                  <c:v>3.721</c:v>
                </c:pt>
                <c:pt idx="952">
                  <c:v>3.011</c:v>
                </c:pt>
                <c:pt idx="953">
                  <c:v>3.689</c:v>
                </c:pt>
                <c:pt idx="954">
                  <c:v>2.635</c:v>
                </c:pt>
                <c:pt idx="955">
                  <c:v>3.416</c:v>
                </c:pt>
                <c:pt idx="956">
                  <c:v>3.161</c:v>
                </c:pt>
                <c:pt idx="957">
                  <c:v>3.141</c:v>
                </c:pt>
                <c:pt idx="958">
                  <c:v>9.768</c:v>
                </c:pt>
                <c:pt idx="959">
                  <c:v>9.771</c:v>
                </c:pt>
                <c:pt idx="960">
                  <c:v>4.403</c:v>
                </c:pt>
                <c:pt idx="961">
                  <c:v>9.768</c:v>
                </c:pt>
                <c:pt idx="962">
                  <c:v>3.317</c:v>
                </c:pt>
                <c:pt idx="963">
                  <c:v>9.771</c:v>
                </c:pt>
                <c:pt idx="964">
                  <c:v>2.884</c:v>
                </c:pt>
                <c:pt idx="965">
                  <c:v>3.406</c:v>
                </c:pt>
                <c:pt idx="966">
                  <c:v>3.306</c:v>
                </c:pt>
                <c:pt idx="967">
                  <c:v>3.21</c:v>
                </c:pt>
                <c:pt idx="968">
                  <c:v>9.77</c:v>
                </c:pt>
                <c:pt idx="969">
                  <c:v>3.576</c:v>
                </c:pt>
                <c:pt idx="970">
                  <c:v>3.251</c:v>
                </c:pt>
                <c:pt idx="971">
                  <c:v>9.77</c:v>
                </c:pt>
                <c:pt idx="972">
                  <c:v>4.79</c:v>
                </c:pt>
                <c:pt idx="973">
                  <c:v>3.639</c:v>
                </c:pt>
                <c:pt idx="974">
                  <c:v>3.536</c:v>
                </c:pt>
                <c:pt idx="975">
                  <c:v>3.881</c:v>
                </c:pt>
                <c:pt idx="976">
                  <c:v>3.709</c:v>
                </c:pt>
                <c:pt idx="977">
                  <c:v>5.121</c:v>
                </c:pt>
                <c:pt idx="978">
                  <c:v>4.679</c:v>
                </c:pt>
                <c:pt idx="979">
                  <c:v>6.319</c:v>
                </c:pt>
                <c:pt idx="980">
                  <c:v>9.77</c:v>
                </c:pt>
                <c:pt idx="981">
                  <c:v>7.18</c:v>
                </c:pt>
                <c:pt idx="982">
                  <c:v>2.6</c:v>
                </c:pt>
                <c:pt idx="983">
                  <c:v>2.6</c:v>
                </c:pt>
                <c:pt idx="984">
                  <c:v>3.566</c:v>
                </c:pt>
                <c:pt idx="985">
                  <c:v>3.488</c:v>
                </c:pt>
                <c:pt idx="986">
                  <c:v>3.14</c:v>
                </c:pt>
                <c:pt idx="987">
                  <c:v>2.546</c:v>
                </c:pt>
                <c:pt idx="988">
                  <c:v>2.932</c:v>
                </c:pt>
                <c:pt idx="989">
                  <c:v>2.436</c:v>
                </c:pt>
                <c:pt idx="990">
                  <c:v>2.793</c:v>
                </c:pt>
                <c:pt idx="991">
                  <c:v>2.25</c:v>
                </c:pt>
                <c:pt idx="992">
                  <c:v>2.781</c:v>
                </c:pt>
                <c:pt idx="993">
                  <c:v>2.6</c:v>
                </c:pt>
                <c:pt idx="994">
                  <c:v>2.6</c:v>
                </c:pt>
                <c:pt idx="995">
                  <c:v>2.635</c:v>
                </c:pt>
                <c:pt idx="996">
                  <c:v>2.301</c:v>
                </c:pt>
                <c:pt idx="997">
                  <c:v>3.477</c:v>
                </c:pt>
                <c:pt idx="998">
                  <c:v>1.674</c:v>
                </c:pt>
                <c:pt idx="999">
                  <c:v>2.812</c:v>
                </c:pt>
                <c:pt idx="1000">
                  <c:v>2.626</c:v>
                </c:pt>
                <c:pt idx="1001">
                  <c:v>2.711</c:v>
                </c:pt>
                <c:pt idx="1002">
                  <c:v>2.652</c:v>
                </c:pt>
                <c:pt idx="1003">
                  <c:v>2.844</c:v>
                </c:pt>
                <c:pt idx="1004">
                  <c:v>2.516</c:v>
                </c:pt>
                <c:pt idx="1005">
                  <c:v>2.732</c:v>
                </c:pt>
                <c:pt idx="1006">
                  <c:v>2.842</c:v>
                </c:pt>
                <c:pt idx="1007">
                  <c:v>2.616</c:v>
                </c:pt>
                <c:pt idx="1008">
                  <c:v>2.6</c:v>
                </c:pt>
                <c:pt idx="1009">
                  <c:v>2.671</c:v>
                </c:pt>
                <c:pt idx="1010">
                  <c:v>2.354</c:v>
                </c:pt>
                <c:pt idx="1011">
                  <c:v>2.6</c:v>
                </c:pt>
                <c:pt idx="1012">
                  <c:v>2.822</c:v>
                </c:pt>
                <c:pt idx="1013">
                  <c:v>2.161</c:v>
                </c:pt>
                <c:pt idx="1014">
                  <c:v>3.211</c:v>
                </c:pt>
                <c:pt idx="1015">
                  <c:v>2.416</c:v>
                </c:pt>
                <c:pt idx="1016">
                  <c:v>2.555</c:v>
                </c:pt>
                <c:pt idx="1017">
                  <c:v>2.741</c:v>
                </c:pt>
                <c:pt idx="1018">
                  <c:v>2.576</c:v>
                </c:pt>
                <c:pt idx="1019">
                  <c:v>2.626</c:v>
                </c:pt>
                <c:pt idx="1020">
                  <c:v>2.466</c:v>
                </c:pt>
                <c:pt idx="1021">
                  <c:v>2.762</c:v>
                </c:pt>
                <c:pt idx="1022">
                  <c:v>2.535</c:v>
                </c:pt>
                <c:pt idx="1023">
                  <c:v>2.546</c:v>
                </c:pt>
                <c:pt idx="1024">
                  <c:v>2.616</c:v>
                </c:pt>
                <c:pt idx="1025">
                  <c:v>2.803</c:v>
                </c:pt>
                <c:pt idx="1026">
                  <c:v>2.683</c:v>
                </c:pt>
                <c:pt idx="1027">
                  <c:v>2.751</c:v>
                </c:pt>
                <c:pt idx="1028">
                  <c:v>2.201</c:v>
                </c:pt>
                <c:pt idx="1029">
                  <c:v>2.782</c:v>
                </c:pt>
                <c:pt idx="1030">
                  <c:v>3.1</c:v>
                </c:pt>
                <c:pt idx="1031">
                  <c:v>2.771</c:v>
                </c:pt>
                <c:pt idx="1032">
                  <c:v>1.734</c:v>
                </c:pt>
              </c:numCache>
            </c:numRef>
          </c:yVal>
          <c:smooth val="0"/>
        </c:ser>
        <c:axId val="6002226"/>
        <c:axId val="54020035"/>
      </c:scatterChart>
      <c:valAx>
        <c:axId val="6002226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crossBetween val="midCat"/>
        <c:dispUnits/>
      </c:valAx>
      <c:valAx>
        <c:axId val="540200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2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Data!$V$9:$V$1050</c:f>
              <c:numCache>
                <c:ptCount val="1042"/>
                <c:pt idx="93">
                  <c:v>0.157</c:v>
                </c:pt>
                <c:pt idx="94">
                  <c:v>0.163</c:v>
                </c:pt>
                <c:pt idx="95">
                  <c:v>0.164</c:v>
                </c:pt>
                <c:pt idx="96">
                  <c:v>0.166</c:v>
                </c:pt>
                <c:pt idx="97">
                  <c:v>0.166</c:v>
                </c:pt>
                <c:pt idx="98">
                  <c:v>0.165</c:v>
                </c:pt>
                <c:pt idx="99">
                  <c:v>0.163</c:v>
                </c:pt>
                <c:pt idx="100">
                  <c:v>0.164</c:v>
                </c:pt>
                <c:pt idx="101">
                  <c:v>0.144</c:v>
                </c:pt>
                <c:pt idx="102">
                  <c:v>0.164</c:v>
                </c:pt>
                <c:pt idx="103">
                  <c:v>0.144</c:v>
                </c:pt>
                <c:pt idx="104">
                  <c:v>0.135</c:v>
                </c:pt>
                <c:pt idx="105">
                  <c:v>0.164</c:v>
                </c:pt>
                <c:pt idx="106">
                  <c:v>0.136</c:v>
                </c:pt>
                <c:pt idx="107">
                  <c:v>0.126</c:v>
                </c:pt>
                <c:pt idx="108">
                  <c:v>0.155</c:v>
                </c:pt>
                <c:pt idx="109">
                  <c:v>0.154</c:v>
                </c:pt>
                <c:pt idx="110">
                  <c:v>0.145</c:v>
                </c:pt>
                <c:pt idx="111">
                  <c:v>0.165</c:v>
                </c:pt>
                <c:pt idx="112">
                  <c:v>0.146</c:v>
                </c:pt>
                <c:pt idx="113">
                  <c:v>0.145</c:v>
                </c:pt>
                <c:pt idx="114">
                  <c:v>0.166</c:v>
                </c:pt>
                <c:pt idx="115">
                  <c:v>0.116</c:v>
                </c:pt>
                <c:pt idx="116">
                  <c:v>0.146</c:v>
                </c:pt>
                <c:pt idx="117">
                  <c:v>0.135</c:v>
                </c:pt>
                <c:pt idx="118">
                  <c:v>0.145</c:v>
                </c:pt>
                <c:pt idx="119">
                  <c:v>0.165</c:v>
                </c:pt>
                <c:pt idx="120">
                  <c:v>0.134</c:v>
                </c:pt>
                <c:pt idx="121">
                  <c:v>0.126</c:v>
                </c:pt>
                <c:pt idx="122">
                  <c:v>0.136</c:v>
                </c:pt>
                <c:pt idx="123">
                  <c:v>0.144</c:v>
                </c:pt>
                <c:pt idx="124">
                  <c:v>0.144</c:v>
                </c:pt>
                <c:pt idx="125">
                  <c:v>0.145</c:v>
                </c:pt>
                <c:pt idx="126">
                  <c:v>0.136</c:v>
                </c:pt>
                <c:pt idx="127">
                  <c:v>0.136</c:v>
                </c:pt>
                <c:pt idx="128">
                  <c:v>0.144</c:v>
                </c:pt>
                <c:pt idx="129">
                  <c:v>0.144</c:v>
                </c:pt>
                <c:pt idx="130">
                  <c:v>0.146</c:v>
                </c:pt>
                <c:pt idx="131">
                  <c:v>0.144</c:v>
                </c:pt>
                <c:pt idx="132">
                  <c:v>0.146</c:v>
                </c:pt>
                <c:pt idx="133">
                  <c:v>0.134</c:v>
                </c:pt>
                <c:pt idx="134">
                  <c:v>0.164</c:v>
                </c:pt>
                <c:pt idx="135">
                  <c:v>0.176</c:v>
                </c:pt>
                <c:pt idx="136">
                  <c:v>0.194</c:v>
                </c:pt>
                <c:pt idx="137">
                  <c:v>0.195</c:v>
                </c:pt>
                <c:pt idx="138">
                  <c:v>0.215</c:v>
                </c:pt>
                <c:pt idx="139">
                  <c:v>0.224</c:v>
                </c:pt>
                <c:pt idx="140">
                  <c:v>0.216</c:v>
                </c:pt>
                <c:pt idx="141">
                  <c:v>0.236</c:v>
                </c:pt>
                <c:pt idx="142">
                  <c:v>0.214</c:v>
                </c:pt>
                <c:pt idx="143">
                  <c:v>0.224</c:v>
                </c:pt>
                <c:pt idx="144">
                  <c:v>0.225</c:v>
                </c:pt>
                <c:pt idx="145">
                  <c:v>0.236</c:v>
                </c:pt>
                <c:pt idx="146">
                  <c:v>0.256</c:v>
                </c:pt>
                <c:pt idx="147">
                  <c:v>0.274</c:v>
                </c:pt>
                <c:pt idx="148">
                  <c:v>0.285</c:v>
                </c:pt>
                <c:pt idx="149">
                  <c:v>0.295</c:v>
                </c:pt>
                <c:pt idx="150">
                  <c:v>0.316</c:v>
                </c:pt>
                <c:pt idx="151">
                  <c:v>0.304</c:v>
                </c:pt>
                <c:pt idx="152">
                  <c:v>0.344</c:v>
                </c:pt>
                <c:pt idx="153">
                  <c:v>0.325</c:v>
                </c:pt>
                <c:pt idx="154">
                  <c:v>0.349</c:v>
                </c:pt>
                <c:pt idx="155">
                  <c:v>0.364</c:v>
                </c:pt>
                <c:pt idx="156">
                  <c:v>0.365</c:v>
                </c:pt>
                <c:pt idx="157">
                  <c:v>0.285</c:v>
                </c:pt>
                <c:pt idx="158">
                  <c:v>0.296</c:v>
                </c:pt>
                <c:pt idx="159">
                  <c:v>0.285</c:v>
                </c:pt>
                <c:pt idx="160">
                  <c:v>0.296</c:v>
                </c:pt>
                <c:pt idx="161">
                  <c:v>0.325</c:v>
                </c:pt>
                <c:pt idx="162">
                  <c:v>0.275</c:v>
                </c:pt>
                <c:pt idx="163">
                  <c:v>0.286</c:v>
                </c:pt>
                <c:pt idx="164">
                  <c:v>0.286</c:v>
                </c:pt>
                <c:pt idx="165">
                  <c:v>0.276</c:v>
                </c:pt>
                <c:pt idx="166">
                  <c:v>0.305</c:v>
                </c:pt>
                <c:pt idx="167">
                  <c:v>0.274</c:v>
                </c:pt>
                <c:pt idx="168">
                  <c:v>0.294</c:v>
                </c:pt>
                <c:pt idx="169">
                  <c:v>0.266</c:v>
                </c:pt>
                <c:pt idx="170">
                  <c:v>0.286</c:v>
                </c:pt>
                <c:pt idx="171">
                  <c:v>0.266</c:v>
                </c:pt>
                <c:pt idx="172">
                  <c:v>0.276</c:v>
                </c:pt>
                <c:pt idx="173">
                  <c:v>0.275</c:v>
                </c:pt>
                <c:pt idx="174">
                  <c:v>0.266</c:v>
                </c:pt>
                <c:pt idx="175">
                  <c:v>0.275</c:v>
                </c:pt>
                <c:pt idx="176">
                  <c:v>0.296</c:v>
                </c:pt>
                <c:pt idx="177">
                  <c:v>0.284</c:v>
                </c:pt>
                <c:pt idx="178">
                  <c:v>0.276</c:v>
                </c:pt>
                <c:pt idx="179">
                  <c:v>0.266</c:v>
                </c:pt>
                <c:pt idx="180">
                  <c:v>0.285</c:v>
                </c:pt>
                <c:pt idx="181">
                  <c:v>0.284</c:v>
                </c:pt>
                <c:pt idx="182">
                  <c:v>0.275</c:v>
                </c:pt>
                <c:pt idx="183">
                  <c:v>0.294</c:v>
                </c:pt>
                <c:pt idx="184">
                  <c:v>0.296</c:v>
                </c:pt>
                <c:pt idx="185">
                  <c:v>0.296</c:v>
                </c:pt>
                <c:pt idx="186">
                  <c:v>0.266</c:v>
                </c:pt>
                <c:pt idx="187">
                  <c:v>0.285</c:v>
                </c:pt>
                <c:pt idx="188">
                  <c:v>0.295</c:v>
                </c:pt>
                <c:pt idx="189">
                  <c:v>0.314</c:v>
                </c:pt>
                <c:pt idx="190">
                  <c:v>0.326</c:v>
                </c:pt>
                <c:pt idx="191">
                  <c:v>0.324</c:v>
                </c:pt>
                <c:pt idx="192">
                  <c:v>0.325</c:v>
                </c:pt>
                <c:pt idx="193">
                  <c:v>0.335</c:v>
                </c:pt>
                <c:pt idx="194">
                  <c:v>0.335</c:v>
                </c:pt>
                <c:pt idx="195">
                  <c:v>0.305</c:v>
                </c:pt>
                <c:pt idx="196">
                  <c:v>0.285</c:v>
                </c:pt>
                <c:pt idx="197">
                  <c:v>0.309</c:v>
                </c:pt>
                <c:pt idx="198">
                  <c:v>0.334</c:v>
                </c:pt>
                <c:pt idx="199">
                  <c:v>0.306</c:v>
                </c:pt>
                <c:pt idx="200">
                  <c:v>0.286</c:v>
                </c:pt>
                <c:pt idx="201">
                  <c:v>0.254</c:v>
                </c:pt>
                <c:pt idx="202">
                  <c:v>0.274</c:v>
                </c:pt>
                <c:pt idx="203">
                  <c:v>0.285</c:v>
                </c:pt>
                <c:pt idx="204">
                  <c:v>0.276</c:v>
                </c:pt>
                <c:pt idx="205">
                  <c:v>0.255</c:v>
                </c:pt>
                <c:pt idx="206">
                  <c:v>0.255</c:v>
                </c:pt>
                <c:pt idx="207">
                  <c:v>0.276</c:v>
                </c:pt>
                <c:pt idx="208">
                  <c:v>0.266</c:v>
                </c:pt>
                <c:pt idx="209">
                  <c:v>0.275</c:v>
                </c:pt>
                <c:pt idx="210">
                  <c:v>0.255</c:v>
                </c:pt>
                <c:pt idx="211">
                  <c:v>0.295</c:v>
                </c:pt>
                <c:pt idx="212">
                  <c:v>0.258</c:v>
                </c:pt>
                <c:pt idx="213">
                  <c:v>0.255</c:v>
                </c:pt>
                <c:pt idx="214">
                  <c:v>0.255</c:v>
                </c:pt>
                <c:pt idx="215">
                  <c:v>0.255</c:v>
                </c:pt>
                <c:pt idx="216">
                  <c:v>0.255</c:v>
                </c:pt>
                <c:pt idx="217">
                  <c:v>0.285</c:v>
                </c:pt>
                <c:pt idx="218">
                  <c:v>0.266</c:v>
                </c:pt>
                <c:pt idx="219">
                  <c:v>0.264</c:v>
                </c:pt>
                <c:pt idx="220">
                  <c:v>0.255</c:v>
                </c:pt>
                <c:pt idx="221">
                  <c:v>0.214</c:v>
                </c:pt>
                <c:pt idx="222">
                  <c:v>0.234</c:v>
                </c:pt>
                <c:pt idx="223">
                  <c:v>0.236</c:v>
                </c:pt>
                <c:pt idx="224">
                  <c:v>0.25</c:v>
                </c:pt>
                <c:pt idx="225">
                  <c:v>0.234</c:v>
                </c:pt>
                <c:pt idx="226">
                  <c:v>0.225</c:v>
                </c:pt>
                <c:pt idx="227">
                  <c:v>0.216</c:v>
                </c:pt>
                <c:pt idx="228">
                  <c:v>0.226</c:v>
                </c:pt>
                <c:pt idx="229">
                  <c:v>0.226</c:v>
                </c:pt>
                <c:pt idx="230">
                  <c:v>0.226</c:v>
                </c:pt>
                <c:pt idx="231">
                  <c:v>0.216</c:v>
                </c:pt>
                <c:pt idx="232">
                  <c:v>0.204</c:v>
                </c:pt>
                <c:pt idx="233">
                  <c:v>0.215</c:v>
                </c:pt>
                <c:pt idx="234">
                  <c:v>0.206</c:v>
                </c:pt>
                <c:pt idx="235">
                  <c:v>0.215</c:v>
                </c:pt>
                <c:pt idx="236">
                  <c:v>0.226</c:v>
                </c:pt>
                <c:pt idx="237">
                  <c:v>0.226</c:v>
                </c:pt>
                <c:pt idx="238">
                  <c:v>0.206</c:v>
                </c:pt>
                <c:pt idx="239">
                  <c:v>0.206</c:v>
                </c:pt>
                <c:pt idx="240">
                  <c:v>0.215</c:v>
                </c:pt>
                <c:pt idx="241">
                  <c:v>0.225</c:v>
                </c:pt>
                <c:pt idx="242">
                  <c:v>0.206</c:v>
                </c:pt>
                <c:pt idx="243">
                  <c:v>0.196</c:v>
                </c:pt>
                <c:pt idx="244">
                  <c:v>0.236</c:v>
                </c:pt>
                <c:pt idx="245">
                  <c:v>0.236</c:v>
                </c:pt>
                <c:pt idx="246">
                  <c:v>0.206</c:v>
                </c:pt>
                <c:pt idx="247">
                  <c:v>0.215</c:v>
                </c:pt>
                <c:pt idx="248">
                  <c:v>0.216</c:v>
                </c:pt>
                <c:pt idx="249">
                  <c:v>0.224</c:v>
                </c:pt>
                <c:pt idx="250">
                  <c:v>0.205</c:v>
                </c:pt>
                <c:pt idx="251">
                  <c:v>0.194</c:v>
                </c:pt>
                <c:pt idx="252">
                  <c:v>0.206</c:v>
                </c:pt>
                <c:pt idx="253">
                  <c:v>0.195</c:v>
                </c:pt>
                <c:pt idx="254">
                  <c:v>0.175</c:v>
                </c:pt>
                <c:pt idx="255">
                  <c:v>0.225</c:v>
                </c:pt>
                <c:pt idx="256">
                  <c:v>0.184</c:v>
                </c:pt>
                <c:pt idx="257">
                  <c:v>0.215</c:v>
                </c:pt>
                <c:pt idx="258">
                  <c:v>0.195</c:v>
                </c:pt>
                <c:pt idx="259">
                  <c:v>0.204</c:v>
                </c:pt>
                <c:pt idx="260">
                  <c:v>0.206</c:v>
                </c:pt>
                <c:pt idx="261">
                  <c:v>0.175</c:v>
                </c:pt>
                <c:pt idx="262">
                  <c:v>0.185</c:v>
                </c:pt>
                <c:pt idx="263">
                  <c:v>0.186</c:v>
                </c:pt>
                <c:pt idx="264">
                  <c:v>0.185</c:v>
                </c:pt>
                <c:pt idx="265">
                  <c:v>0.176</c:v>
                </c:pt>
                <c:pt idx="266">
                  <c:v>0.175</c:v>
                </c:pt>
                <c:pt idx="267">
                  <c:v>0.186</c:v>
                </c:pt>
                <c:pt idx="268">
                  <c:v>0.195</c:v>
                </c:pt>
                <c:pt idx="269">
                  <c:v>0.195</c:v>
                </c:pt>
                <c:pt idx="270">
                  <c:v>0.184</c:v>
                </c:pt>
                <c:pt idx="271">
                  <c:v>0.195</c:v>
                </c:pt>
                <c:pt idx="272">
                  <c:v>0.174</c:v>
                </c:pt>
                <c:pt idx="273">
                  <c:v>0.186</c:v>
                </c:pt>
                <c:pt idx="274">
                  <c:v>0.194</c:v>
                </c:pt>
                <c:pt idx="275">
                  <c:v>0.185</c:v>
                </c:pt>
                <c:pt idx="276">
                  <c:v>0.166</c:v>
                </c:pt>
                <c:pt idx="277">
                  <c:v>0.196</c:v>
                </c:pt>
                <c:pt idx="278">
                  <c:v>0.186</c:v>
                </c:pt>
                <c:pt idx="279">
                  <c:v>0.205</c:v>
                </c:pt>
                <c:pt idx="280">
                  <c:v>0.222</c:v>
                </c:pt>
                <c:pt idx="281">
                  <c:v>0.205</c:v>
                </c:pt>
                <c:pt idx="282">
                  <c:v>0.226</c:v>
                </c:pt>
                <c:pt idx="283">
                  <c:v>0.225</c:v>
                </c:pt>
                <c:pt idx="284">
                  <c:v>0.205</c:v>
                </c:pt>
                <c:pt idx="285">
                  <c:v>0.255</c:v>
                </c:pt>
                <c:pt idx="286">
                  <c:v>0.205</c:v>
                </c:pt>
                <c:pt idx="287">
                  <c:v>0.186</c:v>
                </c:pt>
                <c:pt idx="288">
                  <c:v>0.185</c:v>
                </c:pt>
                <c:pt idx="289">
                  <c:v>0.185</c:v>
                </c:pt>
                <c:pt idx="290">
                  <c:v>0.184</c:v>
                </c:pt>
                <c:pt idx="291">
                  <c:v>0.146</c:v>
                </c:pt>
                <c:pt idx="292">
                  <c:v>0.155</c:v>
                </c:pt>
                <c:pt idx="293">
                  <c:v>0.176</c:v>
                </c:pt>
                <c:pt idx="294">
                  <c:v>0.155</c:v>
                </c:pt>
                <c:pt idx="295">
                  <c:v>0.145</c:v>
                </c:pt>
                <c:pt idx="296">
                  <c:v>0.135</c:v>
                </c:pt>
                <c:pt idx="297">
                  <c:v>0.156</c:v>
                </c:pt>
                <c:pt idx="298">
                  <c:v>0.166</c:v>
                </c:pt>
                <c:pt idx="299">
                  <c:v>0.134</c:v>
                </c:pt>
                <c:pt idx="300">
                  <c:v>0.145</c:v>
                </c:pt>
                <c:pt idx="301">
                  <c:v>0.135</c:v>
                </c:pt>
                <c:pt idx="302">
                  <c:v>0.144</c:v>
                </c:pt>
                <c:pt idx="303">
                  <c:v>0.134</c:v>
                </c:pt>
                <c:pt idx="304">
                  <c:v>0.135</c:v>
                </c:pt>
                <c:pt idx="305">
                  <c:v>0.136</c:v>
                </c:pt>
                <c:pt idx="306">
                  <c:v>0.136</c:v>
                </c:pt>
                <c:pt idx="307">
                  <c:v>0.126</c:v>
                </c:pt>
                <c:pt idx="308">
                  <c:v>0.125</c:v>
                </c:pt>
                <c:pt idx="309">
                  <c:v>0.146</c:v>
                </c:pt>
                <c:pt idx="310">
                  <c:v>0.126</c:v>
                </c:pt>
                <c:pt idx="311">
                  <c:v>0.166</c:v>
                </c:pt>
                <c:pt idx="312">
                  <c:v>0.136</c:v>
                </c:pt>
                <c:pt idx="313">
                  <c:v>0.145</c:v>
                </c:pt>
                <c:pt idx="314">
                  <c:v>0.155</c:v>
                </c:pt>
                <c:pt idx="315">
                  <c:v>0.144</c:v>
                </c:pt>
                <c:pt idx="316">
                  <c:v>0.125</c:v>
                </c:pt>
                <c:pt idx="317">
                  <c:v>0.156</c:v>
                </c:pt>
                <c:pt idx="318">
                  <c:v>0.136</c:v>
                </c:pt>
                <c:pt idx="319">
                  <c:v>0.146</c:v>
                </c:pt>
                <c:pt idx="320">
                  <c:v>0.134</c:v>
                </c:pt>
                <c:pt idx="321">
                  <c:v>0.114</c:v>
                </c:pt>
                <c:pt idx="322">
                  <c:v>0.134</c:v>
                </c:pt>
                <c:pt idx="323">
                  <c:v>0.125</c:v>
                </c:pt>
                <c:pt idx="324">
                  <c:v>0.125</c:v>
                </c:pt>
                <c:pt idx="325">
                  <c:v>0.114</c:v>
                </c:pt>
                <c:pt idx="326">
                  <c:v>0.105</c:v>
                </c:pt>
                <c:pt idx="327">
                  <c:v>0.126</c:v>
                </c:pt>
                <c:pt idx="328">
                  <c:v>0.115</c:v>
                </c:pt>
                <c:pt idx="329">
                  <c:v>0.116</c:v>
                </c:pt>
                <c:pt idx="330">
                  <c:v>0.114</c:v>
                </c:pt>
                <c:pt idx="331">
                  <c:v>0.124</c:v>
                </c:pt>
                <c:pt idx="332">
                  <c:v>0.116</c:v>
                </c:pt>
                <c:pt idx="333">
                  <c:v>0.116</c:v>
                </c:pt>
                <c:pt idx="334">
                  <c:v>0.145</c:v>
                </c:pt>
                <c:pt idx="335">
                  <c:v>0.113</c:v>
                </c:pt>
                <c:pt idx="336">
                  <c:v>0.125</c:v>
                </c:pt>
                <c:pt idx="337">
                  <c:v>0.106</c:v>
                </c:pt>
                <c:pt idx="338">
                  <c:v>0.125</c:v>
                </c:pt>
                <c:pt idx="339">
                  <c:v>0.105</c:v>
                </c:pt>
                <c:pt idx="340">
                  <c:v>0.135</c:v>
                </c:pt>
                <c:pt idx="341">
                  <c:v>0.114</c:v>
                </c:pt>
                <c:pt idx="342">
                  <c:v>0.114</c:v>
                </c:pt>
                <c:pt idx="343">
                  <c:v>0.116</c:v>
                </c:pt>
                <c:pt idx="344">
                  <c:v>0.126</c:v>
                </c:pt>
                <c:pt idx="345">
                  <c:v>0.114</c:v>
                </c:pt>
                <c:pt idx="346">
                  <c:v>0.104</c:v>
                </c:pt>
                <c:pt idx="347">
                  <c:v>0.126</c:v>
                </c:pt>
                <c:pt idx="348">
                  <c:v>0.094</c:v>
                </c:pt>
                <c:pt idx="349">
                  <c:v>0.114</c:v>
                </c:pt>
                <c:pt idx="350">
                  <c:v>0.136</c:v>
                </c:pt>
                <c:pt idx="351">
                  <c:v>0.146</c:v>
                </c:pt>
                <c:pt idx="352">
                  <c:v>0.134</c:v>
                </c:pt>
                <c:pt idx="353">
                  <c:v>0.114</c:v>
                </c:pt>
                <c:pt idx="354">
                  <c:v>0.134</c:v>
                </c:pt>
                <c:pt idx="355">
                  <c:v>0.125</c:v>
                </c:pt>
                <c:pt idx="356">
                  <c:v>0.125</c:v>
                </c:pt>
                <c:pt idx="357">
                  <c:v>0.114</c:v>
                </c:pt>
                <c:pt idx="358">
                  <c:v>0.105</c:v>
                </c:pt>
                <c:pt idx="359">
                  <c:v>0.126</c:v>
                </c:pt>
                <c:pt idx="360">
                  <c:v>0.115</c:v>
                </c:pt>
                <c:pt idx="361">
                  <c:v>0.116</c:v>
                </c:pt>
                <c:pt idx="362">
                  <c:v>0.114</c:v>
                </c:pt>
                <c:pt idx="363">
                  <c:v>0.124</c:v>
                </c:pt>
                <c:pt idx="364">
                  <c:v>0.116</c:v>
                </c:pt>
                <c:pt idx="365">
                  <c:v>0.116</c:v>
                </c:pt>
                <c:pt idx="366">
                  <c:v>0.145</c:v>
                </c:pt>
                <c:pt idx="367">
                  <c:v>0.113</c:v>
                </c:pt>
                <c:pt idx="368">
                  <c:v>0.125</c:v>
                </c:pt>
                <c:pt idx="369">
                  <c:v>0.106</c:v>
                </c:pt>
                <c:pt idx="370">
                  <c:v>0.125</c:v>
                </c:pt>
                <c:pt idx="371">
                  <c:v>0.105</c:v>
                </c:pt>
                <c:pt idx="372">
                  <c:v>0.135</c:v>
                </c:pt>
                <c:pt idx="373">
                  <c:v>0.114</c:v>
                </c:pt>
                <c:pt idx="374">
                  <c:v>0.114</c:v>
                </c:pt>
                <c:pt idx="375">
                  <c:v>0.116</c:v>
                </c:pt>
                <c:pt idx="376">
                  <c:v>0.126</c:v>
                </c:pt>
                <c:pt idx="377">
                  <c:v>0.114</c:v>
                </c:pt>
                <c:pt idx="378">
                  <c:v>0.104</c:v>
                </c:pt>
                <c:pt idx="379">
                  <c:v>0.126</c:v>
                </c:pt>
                <c:pt idx="380">
                  <c:v>0.094</c:v>
                </c:pt>
                <c:pt idx="381">
                  <c:v>0.114</c:v>
                </c:pt>
                <c:pt idx="382">
                  <c:v>0.106</c:v>
                </c:pt>
                <c:pt idx="383">
                  <c:v>0.116</c:v>
                </c:pt>
                <c:pt idx="384">
                  <c:v>0.115</c:v>
                </c:pt>
                <c:pt idx="385">
                  <c:v>0.146</c:v>
                </c:pt>
                <c:pt idx="386">
                  <c:v>0.114</c:v>
                </c:pt>
                <c:pt idx="387">
                  <c:v>0.126</c:v>
                </c:pt>
                <c:pt idx="388">
                  <c:v>0.124</c:v>
                </c:pt>
                <c:pt idx="389">
                  <c:v>0.125</c:v>
                </c:pt>
                <c:pt idx="390">
                  <c:v>0.145</c:v>
                </c:pt>
                <c:pt idx="391">
                  <c:v>0.114</c:v>
                </c:pt>
                <c:pt idx="392">
                  <c:v>0.114</c:v>
                </c:pt>
                <c:pt idx="393">
                  <c:v>0.124</c:v>
                </c:pt>
                <c:pt idx="394">
                  <c:v>0.125</c:v>
                </c:pt>
                <c:pt idx="395">
                  <c:v>0.135</c:v>
                </c:pt>
                <c:pt idx="396">
                  <c:v>0.129</c:v>
                </c:pt>
                <c:pt idx="397">
                  <c:v>0.114</c:v>
                </c:pt>
                <c:pt idx="398">
                  <c:v>0.136</c:v>
                </c:pt>
                <c:pt idx="399">
                  <c:v>0.114</c:v>
                </c:pt>
                <c:pt idx="400">
                  <c:v>0.134</c:v>
                </c:pt>
                <c:pt idx="401">
                  <c:v>0.115</c:v>
                </c:pt>
                <c:pt idx="402">
                  <c:v>0.134</c:v>
                </c:pt>
                <c:pt idx="403">
                  <c:v>0.115</c:v>
                </c:pt>
                <c:pt idx="404">
                  <c:v>0.116</c:v>
                </c:pt>
                <c:pt idx="405">
                  <c:v>0.116</c:v>
                </c:pt>
                <c:pt idx="406">
                  <c:v>0.135</c:v>
                </c:pt>
                <c:pt idx="407">
                  <c:v>0.114</c:v>
                </c:pt>
                <c:pt idx="408">
                  <c:v>0.115</c:v>
                </c:pt>
                <c:pt idx="409">
                  <c:v>0.135</c:v>
                </c:pt>
                <c:pt idx="410">
                  <c:v>0.125</c:v>
                </c:pt>
                <c:pt idx="411">
                  <c:v>0.134</c:v>
                </c:pt>
                <c:pt idx="412">
                  <c:v>0.124</c:v>
                </c:pt>
                <c:pt idx="413">
                  <c:v>0.146</c:v>
                </c:pt>
                <c:pt idx="414">
                  <c:v>0.135</c:v>
                </c:pt>
                <c:pt idx="415">
                  <c:v>0.134</c:v>
                </c:pt>
                <c:pt idx="416">
                  <c:v>0.124</c:v>
                </c:pt>
                <c:pt idx="417">
                  <c:v>0.134</c:v>
                </c:pt>
                <c:pt idx="418">
                  <c:v>0.164</c:v>
                </c:pt>
                <c:pt idx="419">
                  <c:v>0.175</c:v>
                </c:pt>
                <c:pt idx="420">
                  <c:v>0.154</c:v>
                </c:pt>
                <c:pt idx="421">
                  <c:v>0.163</c:v>
                </c:pt>
                <c:pt idx="422">
                  <c:v>0.174</c:v>
                </c:pt>
                <c:pt idx="423">
                  <c:v>0.194</c:v>
                </c:pt>
                <c:pt idx="424">
                  <c:v>0.205</c:v>
                </c:pt>
                <c:pt idx="425">
                  <c:v>0.224</c:v>
                </c:pt>
                <c:pt idx="426">
                  <c:v>0.225</c:v>
                </c:pt>
                <c:pt idx="427">
                  <c:v>0.215</c:v>
                </c:pt>
                <c:pt idx="428">
                  <c:v>0.215</c:v>
                </c:pt>
                <c:pt idx="429">
                  <c:v>0.195</c:v>
                </c:pt>
                <c:pt idx="430">
                  <c:v>0.214</c:v>
                </c:pt>
                <c:pt idx="431">
                  <c:v>0.194</c:v>
                </c:pt>
                <c:pt idx="432">
                  <c:v>0.195</c:v>
                </c:pt>
                <c:pt idx="433">
                  <c:v>0.195</c:v>
                </c:pt>
                <c:pt idx="434">
                  <c:v>0.205</c:v>
                </c:pt>
                <c:pt idx="435">
                  <c:v>0.194</c:v>
                </c:pt>
                <c:pt idx="436">
                  <c:v>0.194</c:v>
                </c:pt>
                <c:pt idx="437">
                  <c:v>0.216</c:v>
                </c:pt>
                <c:pt idx="438">
                  <c:v>0.204</c:v>
                </c:pt>
                <c:pt idx="439">
                  <c:v>0.176</c:v>
                </c:pt>
                <c:pt idx="440">
                  <c:v>0.204</c:v>
                </c:pt>
                <c:pt idx="441">
                  <c:v>0.195</c:v>
                </c:pt>
                <c:pt idx="442">
                  <c:v>0.195</c:v>
                </c:pt>
                <c:pt idx="443">
                  <c:v>0.214</c:v>
                </c:pt>
                <c:pt idx="444">
                  <c:v>0.215</c:v>
                </c:pt>
                <c:pt idx="445">
                  <c:v>0.224</c:v>
                </c:pt>
                <c:pt idx="446">
                  <c:v>0.204</c:v>
                </c:pt>
                <c:pt idx="447">
                  <c:v>0.226</c:v>
                </c:pt>
                <c:pt idx="448">
                  <c:v>0.225</c:v>
                </c:pt>
                <c:pt idx="449">
                  <c:v>0.215</c:v>
                </c:pt>
                <c:pt idx="450">
                  <c:v>0.234</c:v>
                </c:pt>
                <c:pt idx="451">
                  <c:v>0.244</c:v>
                </c:pt>
                <c:pt idx="452">
                  <c:v>0.254</c:v>
                </c:pt>
                <c:pt idx="453">
                  <c:v>0.226</c:v>
                </c:pt>
                <c:pt idx="454">
                  <c:v>0.254</c:v>
                </c:pt>
                <c:pt idx="455">
                  <c:v>0.254</c:v>
                </c:pt>
                <c:pt idx="456">
                  <c:v>0.245</c:v>
                </c:pt>
                <c:pt idx="457">
                  <c:v>0.225</c:v>
                </c:pt>
                <c:pt idx="458">
                  <c:v>0.205</c:v>
                </c:pt>
                <c:pt idx="459">
                  <c:v>0.225</c:v>
                </c:pt>
                <c:pt idx="460">
                  <c:v>0.234</c:v>
                </c:pt>
                <c:pt idx="461">
                  <c:v>0.264</c:v>
                </c:pt>
                <c:pt idx="462">
                  <c:v>0.254</c:v>
                </c:pt>
                <c:pt idx="463">
                  <c:v>0.255</c:v>
                </c:pt>
                <c:pt idx="464">
                  <c:v>0.252</c:v>
                </c:pt>
                <c:pt idx="465">
                  <c:v>0.264</c:v>
                </c:pt>
                <c:pt idx="466">
                  <c:v>0.234</c:v>
                </c:pt>
                <c:pt idx="467">
                  <c:v>0.266</c:v>
                </c:pt>
                <c:pt idx="468">
                  <c:v>0.245</c:v>
                </c:pt>
                <c:pt idx="469">
                  <c:v>0.234</c:v>
                </c:pt>
                <c:pt idx="470">
                  <c:v>0.245</c:v>
                </c:pt>
                <c:pt idx="471">
                  <c:v>0.276</c:v>
                </c:pt>
                <c:pt idx="472">
                  <c:v>0.275</c:v>
                </c:pt>
                <c:pt idx="473">
                  <c:v>0.234</c:v>
                </c:pt>
                <c:pt idx="474">
                  <c:v>0.234</c:v>
                </c:pt>
                <c:pt idx="475">
                  <c:v>0.264</c:v>
                </c:pt>
                <c:pt idx="476">
                  <c:v>0.239</c:v>
                </c:pt>
                <c:pt idx="477">
                  <c:v>0.217</c:v>
                </c:pt>
                <c:pt idx="478">
                  <c:v>0.227</c:v>
                </c:pt>
                <c:pt idx="479">
                  <c:v>0.244</c:v>
                </c:pt>
                <c:pt idx="480">
                  <c:v>0.244</c:v>
                </c:pt>
                <c:pt idx="481">
                  <c:v>0.245</c:v>
                </c:pt>
                <c:pt idx="482">
                  <c:v>0.244</c:v>
                </c:pt>
                <c:pt idx="483">
                  <c:v>0.299</c:v>
                </c:pt>
                <c:pt idx="484">
                  <c:v>0.254</c:v>
                </c:pt>
                <c:pt idx="485">
                  <c:v>0.274</c:v>
                </c:pt>
                <c:pt idx="486">
                  <c:v>0.236</c:v>
                </c:pt>
                <c:pt idx="487">
                  <c:v>0.275</c:v>
                </c:pt>
                <c:pt idx="488">
                  <c:v>0.254</c:v>
                </c:pt>
                <c:pt idx="489">
                  <c:v>0.254</c:v>
                </c:pt>
                <c:pt idx="490">
                  <c:v>0.225</c:v>
                </c:pt>
                <c:pt idx="491">
                  <c:v>0.255</c:v>
                </c:pt>
                <c:pt idx="492">
                  <c:v>0.265</c:v>
                </c:pt>
                <c:pt idx="493">
                  <c:v>0.246</c:v>
                </c:pt>
                <c:pt idx="494">
                  <c:v>0.234</c:v>
                </c:pt>
                <c:pt idx="495">
                  <c:v>0.284</c:v>
                </c:pt>
                <c:pt idx="496">
                  <c:v>0.275</c:v>
                </c:pt>
                <c:pt idx="497">
                  <c:v>0.286</c:v>
                </c:pt>
                <c:pt idx="498">
                  <c:v>0.274</c:v>
                </c:pt>
                <c:pt idx="499">
                  <c:v>0.284</c:v>
                </c:pt>
                <c:pt idx="500">
                  <c:v>0.284</c:v>
                </c:pt>
                <c:pt idx="501">
                  <c:v>0.295</c:v>
                </c:pt>
                <c:pt idx="502">
                  <c:v>0.335</c:v>
                </c:pt>
                <c:pt idx="503">
                  <c:v>0.334</c:v>
                </c:pt>
                <c:pt idx="504">
                  <c:v>0.304</c:v>
                </c:pt>
                <c:pt idx="505">
                  <c:v>0.293</c:v>
                </c:pt>
                <c:pt idx="506">
                  <c:v>0.304</c:v>
                </c:pt>
                <c:pt idx="507">
                  <c:v>0.304</c:v>
                </c:pt>
                <c:pt idx="508">
                  <c:v>0.274</c:v>
                </c:pt>
                <c:pt idx="509">
                  <c:v>0.254</c:v>
                </c:pt>
                <c:pt idx="510">
                  <c:v>0.254</c:v>
                </c:pt>
                <c:pt idx="511">
                  <c:v>0.255</c:v>
                </c:pt>
                <c:pt idx="512">
                  <c:v>0.275</c:v>
                </c:pt>
                <c:pt idx="513">
                  <c:v>0.277</c:v>
                </c:pt>
                <c:pt idx="514">
                  <c:v>0.254</c:v>
                </c:pt>
                <c:pt idx="515">
                  <c:v>0.254</c:v>
                </c:pt>
                <c:pt idx="516">
                  <c:v>0.286</c:v>
                </c:pt>
                <c:pt idx="517">
                  <c:v>0.254</c:v>
                </c:pt>
                <c:pt idx="518">
                  <c:v>0.275</c:v>
                </c:pt>
                <c:pt idx="519">
                  <c:v>0.335</c:v>
                </c:pt>
                <c:pt idx="520">
                  <c:v>0.294</c:v>
                </c:pt>
                <c:pt idx="521">
                  <c:v>0.285</c:v>
                </c:pt>
                <c:pt idx="522">
                  <c:v>0.254</c:v>
                </c:pt>
                <c:pt idx="523">
                  <c:v>0.114</c:v>
                </c:pt>
                <c:pt idx="524">
                  <c:v>0.115</c:v>
                </c:pt>
                <c:pt idx="525">
                  <c:v>0.124</c:v>
                </c:pt>
                <c:pt idx="526">
                  <c:v>0.126</c:v>
                </c:pt>
                <c:pt idx="527">
                  <c:v>0.126</c:v>
                </c:pt>
                <c:pt idx="528">
                  <c:v>0.124</c:v>
                </c:pt>
                <c:pt idx="529">
                  <c:v>0.104</c:v>
                </c:pt>
                <c:pt idx="530">
                  <c:v>0.104</c:v>
                </c:pt>
                <c:pt idx="531">
                  <c:v>0.115</c:v>
                </c:pt>
                <c:pt idx="532">
                  <c:v>0.125</c:v>
                </c:pt>
                <c:pt idx="533">
                  <c:v>0.124</c:v>
                </c:pt>
                <c:pt idx="534">
                  <c:v>0.104</c:v>
                </c:pt>
                <c:pt idx="535">
                  <c:v>0.114</c:v>
                </c:pt>
                <c:pt idx="536">
                  <c:v>0.115</c:v>
                </c:pt>
                <c:pt idx="537">
                  <c:v>0.124</c:v>
                </c:pt>
                <c:pt idx="538">
                  <c:v>0.126</c:v>
                </c:pt>
                <c:pt idx="539">
                  <c:v>0.126</c:v>
                </c:pt>
                <c:pt idx="540">
                  <c:v>0.124</c:v>
                </c:pt>
                <c:pt idx="541">
                  <c:v>0.104</c:v>
                </c:pt>
                <c:pt idx="542">
                  <c:v>0.104</c:v>
                </c:pt>
                <c:pt idx="543">
                  <c:v>0.115</c:v>
                </c:pt>
                <c:pt idx="544">
                  <c:v>0.125</c:v>
                </c:pt>
                <c:pt idx="545">
                  <c:v>0.124</c:v>
                </c:pt>
                <c:pt idx="546">
                  <c:v>0.104</c:v>
                </c:pt>
                <c:pt idx="547">
                  <c:v>0.114</c:v>
                </c:pt>
                <c:pt idx="548">
                  <c:v>0.115</c:v>
                </c:pt>
                <c:pt idx="549">
                  <c:v>0.124</c:v>
                </c:pt>
                <c:pt idx="550">
                  <c:v>0.126</c:v>
                </c:pt>
                <c:pt idx="551">
                  <c:v>0.126</c:v>
                </c:pt>
                <c:pt idx="552">
                  <c:v>0.124</c:v>
                </c:pt>
                <c:pt idx="553">
                  <c:v>0.104</c:v>
                </c:pt>
                <c:pt idx="554">
                  <c:v>0.104</c:v>
                </c:pt>
                <c:pt idx="555">
                  <c:v>0.115</c:v>
                </c:pt>
                <c:pt idx="556">
                  <c:v>0.125</c:v>
                </c:pt>
                <c:pt idx="557">
                  <c:v>0.124</c:v>
                </c:pt>
                <c:pt idx="558">
                  <c:v>0.104</c:v>
                </c:pt>
                <c:pt idx="559">
                  <c:v>0.085</c:v>
                </c:pt>
                <c:pt idx="560">
                  <c:v>0.105</c:v>
                </c:pt>
                <c:pt idx="561">
                  <c:v>0.154</c:v>
                </c:pt>
                <c:pt idx="562">
                  <c:v>0.235</c:v>
                </c:pt>
                <c:pt idx="563">
                  <c:v>0.284</c:v>
                </c:pt>
                <c:pt idx="564">
                  <c:v>0.315</c:v>
                </c:pt>
                <c:pt idx="565">
                  <c:v>0.314</c:v>
                </c:pt>
                <c:pt idx="566">
                  <c:v>0.354</c:v>
                </c:pt>
                <c:pt idx="567">
                  <c:v>0.354</c:v>
                </c:pt>
                <c:pt idx="568">
                  <c:v>0.314</c:v>
                </c:pt>
                <c:pt idx="569">
                  <c:v>0.354</c:v>
                </c:pt>
                <c:pt idx="570">
                  <c:v>0.345</c:v>
                </c:pt>
                <c:pt idx="571">
                  <c:v>0.344</c:v>
                </c:pt>
                <c:pt idx="572">
                  <c:v>0.344</c:v>
                </c:pt>
                <c:pt idx="573">
                  <c:v>0.334</c:v>
                </c:pt>
                <c:pt idx="574">
                  <c:v>0.346</c:v>
                </c:pt>
                <c:pt idx="575">
                  <c:v>0.344</c:v>
                </c:pt>
                <c:pt idx="576">
                  <c:v>0.334</c:v>
                </c:pt>
                <c:pt idx="577">
                  <c:v>0.314</c:v>
                </c:pt>
                <c:pt idx="578">
                  <c:v>0.344</c:v>
                </c:pt>
                <c:pt idx="579">
                  <c:v>0.344</c:v>
                </c:pt>
                <c:pt idx="580">
                  <c:v>0.346</c:v>
                </c:pt>
                <c:pt idx="581">
                  <c:v>0.384</c:v>
                </c:pt>
                <c:pt idx="582">
                  <c:v>0.344</c:v>
                </c:pt>
                <c:pt idx="583">
                  <c:v>0.339</c:v>
                </c:pt>
                <c:pt idx="584">
                  <c:v>0.347</c:v>
                </c:pt>
                <c:pt idx="585">
                  <c:v>0.366</c:v>
                </c:pt>
                <c:pt idx="586">
                  <c:v>0.355</c:v>
                </c:pt>
                <c:pt idx="587">
                  <c:v>0.384</c:v>
                </c:pt>
                <c:pt idx="588">
                  <c:v>0.374</c:v>
                </c:pt>
                <c:pt idx="589">
                  <c:v>0.356</c:v>
                </c:pt>
                <c:pt idx="590">
                  <c:v>0.364</c:v>
                </c:pt>
                <c:pt idx="591">
                  <c:v>0.384</c:v>
                </c:pt>
                <c:pt idx="592">
                  <c:v>0.374</c:v>
                </c:pt>
                <c:pt idx="593">
                  <c:v>0.393</c:v>
                </c:pt>
                <c:pt idx="594">
                  <c:v>0.385</c:v>
                </c:pt>
                <c:pt idx="595">
                  <c:v>0.354</c:v>
                </c:pt>
                <c:pt idx="596">
                  <c:v>0.354</c:v>
                </c:pt>
                <c:pt idx="597">
                  <c:v>0.394</c:v>
                </c:pt>
                <c:pt idx="598">
                  <c:v>0.374</c:v>
                </c:pt>
                <c:pt idx="599">
                  <c:v>0.364</c:v>
                </c:pt>
                <c:pt idx="600">
                  <c:v>0.347</c:v>
                </c:pt>
                <c:pt idx="601">
                  <c:v>0.364</c:v>
                </c:pt>
                <c:pt idx="602">
                  <c:v>0.354</c:v>
                </c:pt>
                <c:pt idx="603">
                  <c:v>0.364</c:v>
                </c:pt>
                <c:pt idx="604">
                  <c:v>0.365</c:v>
                </c:pt>
                <c:pt idx="605">
                  <c:v>0.349</c:v>
                </c:pt>
                <c:pt idx="606">
                  <c:v>0.356</c:v>
                </c:pt>
                <c:pt idx="607">
                  <c:v>0.314</c:v>
                </c:pt>
                <c:pt idx="608">
                  <c:v>0.324</c:v>
                </c:pt>
                <c:pt idx="609">
                  <c:v>0.327</c:v>
                </c:pt>
                <c:pt idx="610">
                  <c:v>0.304</c:v>
                </c:pt>
                <c:pt idx="611">
                  <c:v>0.315</c:v>
                </c:pt>
                <c:pt idx="612">
                  <c:v>0.325</c:v>
                </c:pt>
                <c:pt idx="613">
                  <c:v>0.325</c:v>
                </c:pt>
                <c:pt idx="614">
                  <c:v>0.336</c:v>
                </c:pt>
                <c:pt idx="615">
                  <c:v>0.354</c:v>
                </c:pt>
                <c:pt idx="616">
                  <c:v>0.325</c:v>
                </c:pt>
                <c:pt idx="617">
                  <c:v>0.339</c:v>
                </c:pt>
                <c:pt idx="618">
                  <c:v>0.329</c:v>
                </c:pt>
                <c:pt idx="619">
                  <c:v>0.354</c:v>
                </c:pt>
                <c:pt idx="620">
                  <c:v>0.366</c:v>
                </c:pt>
                <c:pt idx="621">
                  <c:v>0.354</c:v>
                </c:pt>
                <c:pt idx="622">
                  <c:v>0.374</c:v>
                </c:pt>
                <c:pt idx="623">
                  <c:v>0.365</c:v>
                </c:pt>
                <c:pt idx="624">
                  <c:v>0.334</c:v>
                </c:pt>
                <c:pt idx="625">
                  <c:v>0.353</c:v>
                </c:pt>
                <c:pt idx="626">
                  <c:v>0.364</c:v>
                </c:pt>
                <c:pt idx="627">
                  <c:v>0.344</c:v>
                </c:pt>
                <c:pt idx="628">
                  <c:v>0.366</c:v>
                </c:pt>
                <c:pt idx="629">
                  <c:v>0.345</c:v>
                </c:pt>
                <c:pt idx="630">
                  <c:v>0.344</c:v>
                </c:pt>
                <c:pt idx="631">
                  <c:v>0.344</c:v>
                </c:pt>
                <c:pt idx="632">
                  <c:v>0.355</c:v>
                </c:pt>
                <c:pt idx="633">
                  <c:v>0.344</c:v>
                </c:pt>
                <c:pt idx="634">
                  <c:v>0.346</c:v>
                </c:pt>
                <c:pt idx="635">
                  <c:v>0.324</c:v>
                </c:pt>
                <c:pt idx="636">
                  <c:v>0.324</c:v>
                </c:pt>
                <c:pt idx="637">
                  <c:v>0.335</c:v>
                </c:pt>
                <c:pt idx="638">
                  <c:v>0.345</c:v>
                </c:pt>
                <c:pt idx="639">
                  <c:v>0.345</c:v>
                </c:pt>
                <c:pt idx="640">
                  <c:v>0.364</c:v>
                </c:pt>
                <c:pt idx="641">
                  <c:v>0.334</c:v>
                </c:pt>
                <c:pt idx="642">
                  <c:v>0.335</c:v>
                </c:pt>
                <c:pt idx="643">
                  <c:v>0.344</c:v>
                </c:pt>
                <c:pt idx="644">
                  <c:v>0.335</c:v>
                </c:pt>
                <c:pt idx="645">
                  <c:v>0.333</c:v>
                </c:pt>
                <c:pt idx="646">
                  <c:v>0.345</c:v>
                </c:pt>
                <c:pt idx="647">
                  <c:v>0.344</c:v>
                </c:pt>
                <c:pt idx="648">
                  <c:v>0.355</c:v>
                </c:pt>
                <c:pt idx="649">
                  <c:v>0.355</c:v>
                </c:pt>
                <c:pt idx="650">
                  <c:v>0.344</c:v>
                </c:pt>
                <c:pt idx="651">
                  <c:v>0.334</c:v>
                </c:pt>
                <c:pt idx="652">
                  <c:v>0.364</c:v>
                </c:pt>
                <c:pt idx="653">
                  <c:v>0.316</c:v>
                </c:pt>
                <c:pt idx="654">
                  <c:v>0.334</c:v>
                </c:pt>
                <c:pt idx="655">
                  <c:v>0.334</c:v>
                </c:pt>
                <c:pt idx="656">
                  <c:v>0.306</c:v>
                </c:pt>
                <c:pt idx="657">
                  <c:v>0.346</c:v>
                </c:pt>
                <c:pt idx="658">
                  <c:v>0.344</c:v>
                </c:pt>
                <c:pt idx="659">
                  <c:v>0.324</c:v>
                </c:pt>
                <c:pt idx="660">
                  <c:v>0.319</c:v>
                </c:pt>
                <c:pt idx="661">
                  <c:v>0.324</c:v>
                </c:pt>
                <c:pt idx="662">
                  <c:v>0.344</c:v>
                </c:pt>
                <c:pt idx="663">
                  <c:v>0.294</c:v>
                </c:pt>
                <c:pt idx="664">
                  <c:v>0.326</c:v>
                </c:pt>
                <c:pt idx="665">
                  <c:v>0.323</c:v>
                </c:pt>
                <c:pt idx="666">
                  <c:v>0.344</c:v>
                </c:pt>
                <c:pt idx="667">
                  <c:v>0.305</c:v>
                </c:pt>
                <c:pt idx="668">
                  <c:v>0.348</c:v>
                </c:pt>
                <c:pt idx="669">
                  <c:v>0.354</c:v>
                </c:pt>
                <c:pt idx="670">
                  <c:v>0.334</c:v>
                </c:pt>
                <c:pt idx="671">
                  <c:v>0.314</c:v>
                </c:pt>
                <c:pt idx="672">
                  <c:v>0.346</c:v>
                </c:pt>
                <c:pt idx="673">
                  <c:v>0.35</c:v>
                </c:pt>
                <c:pt idx="674">
                  <c:v>0.341</c:v>
                </c:pt>
                <c:pt idx="675">
                  <c:v>0.302</c:v>
                </c:pt>
                <c:pt idx="676">
                  <c:v>0.344</c:v>
                </c:pt>
                <c:pt idx="677">
                  <c:v>0.295</c:v>
                </c:pt>
                <c:pt idx="678">
                  <c:v>0.304</c:v>
                </c:pt>
                <c:pt idx="679">
                  <c:v>0.278</c:v>
                </c:pt>
                <c:pt idx="680">
                  <c:v>0.284</c:v>
                </c:pt>
                <c:pt idx="681">
                  <c:v>0.304</c:v>
                </c:pt>
                <c:pt idx="682">
                  <c:v>0.314</c:v>
                </c:pt>
                <c:pt idx="683">
                  <c:v>0.324</c:v>
                </c:pt>
                <c:pt idx="684">
                  <c:v>0.304</c:v>
                </c:pt>
                <c:pt idx="685">
                  <c:v>0.303</c:v>
                </c:pt>
                <c:pt idx="686">
                  <c:v>0.296</c:v>
                </c:pt>
                <c:pt idx="687">
                  <c:v>0.294</c:v>
                </c:pt>
                <c:pt idx="688">
                  <c:v>0.274</c:v>
                </c:pt>
                <c:pt idx="689">
                  <c:v>0.295</c:v>
                </c:pt>
                <c:pt idx="690">
                  <c:v>0.296</c:v>
                </c:pt>
                <c:pt idx="691">
                  <c:v>0.286</c:v>
                </c:pt>
                <c:pt idx="692">
                  <c:v>0.275</c:v>
                </c:pt>
                <c:pt idx="693">
                  <c:v>0.275</c:v>
                </c:pt>
                <c:pt idx="694">
                  <c:v>0.274</c:v>
                </c:pt>
                <c:pt idx="695">
                  <c:v>0.304</c:v>
                </c:pt>
                <c:pt idx="696">
                  <c:v>0.284</c:v>
                </c:pt>
                <c:pt idx="697">
                  <c:v>0.304</c:v>
                </c:pt>
                <c:pt idx="698">
                  <c:v>0.284</c:v>
                </c:pt>
                <c:pt idx="699">
                  <c:v>0.294</c:v>
                </c:pt>
                <c:pt idx="700">
                  <c:v>0.314</c:v>
                </c:pt>
                <c:pt idx="701">
                  <c:v>0.294</c:v>
                </c:pt>
                <c:pt idx="702">
                  <c:v>0.305</c:v>
                </c:pt>
                <c:pt idx="703">
                  <c:v>0.274</c:v>
                </c:pt>
                <c:pt idx="704">
                  <c:v>0.294</c:v>
                </c:pt>
                <c:pt idx="705">
                  <c:v>0.265</c:v>
                </c:pt>
                <c:pt idx="706">
                  <c:v>0.296</c:v>
                </c:pt>
                <c:pt idx="707">
                  <c:v>0.276</c:v>
                </c:pt>
                <c:pt idx="708">
                  <c:v>0.284</c:v>
                </c:pt>
                <c:pt idx="709">
                  <c:v>0.254</c:v>
                </c:pt>
                <c:pt idx="710">
                  <c:v>0.274</c:v>
                </c:pt>
                <c:pt idx="711">
                  <c:v>0.275</c:v>
                </c:pt>
                <c:pt idx="712">
                  <c:v>0.264</c:v>
                </c:pt>
                <c:pt idx="713">
                  <c:v>0.264</c:v>
                </c:pt>
                <c:pt idx="714">
                  <c:v>0.304</c:v>
                </c:pt>
                <c:pt idx="715">
                  <c:v>0.295</c:v>
                </c:pt>
                <c:pt idx="716">
                  <c:v>0.295</c:v>
                </c:pt>
                <c:pt idx="717">
                  <c:v>0.285</c:v>
                </c:pt>
                <c:pt idx="718">
                  <c:v>0.284</c:v>
                </c:pt>
                <c:pt idx="719">
                  <c:v>0.305</c:v>
                </c:pt>
                <c:pt idx="720">
                  <c:v>0.344</c:v>
                </c:pt>
                <c:pt idx="721">
                  <c:v>0.316</c:v>
                </c:pt>
                <c:pt idx="722">
                  <c:v>0.315</c:v>
                </c:pt>
                <c:pt idx="723">
                  <c:v>0.314</c:v>
                </c:pt>
                <c:pt idx="724">
                  <c:v>0.304</c:v>
                </c:pt>
                <c:pt idx="725">
                  <c:v>0.326</c:v>
                </c:pt>
                <c:pt idx="726">
                  <c:v>0.335</c:v>
                </c:pt>
                <c:pt idx="727">
                  <c:v>0.275</c:v>
                </c:pt>
                <c:pt idx="728">
                  <c:v>0.274</c:v>
                </c:pt>
                <c:pt idx="729">
                  <c:v>0.274</c:v>
                </c:pt>
                <c:pt idx="730">
                  <c:v>0.265</c:v>
                </c:pt>
                <c:pt idx="731">
                  <c:v>0.266</c:v>
                </c:pt>
                <c:pt idx="732">
                  <c:v>0.244</c:v>
                </c:pt>
                <c:pt idx="733">
                  <c:v>0.234</c:v>
                </c:pt>
                <c:pt idx="734">
                  <c:v>0.223</c:v>
                </c:pt>
                <c:pt idx="735">
                  <c:v>0.225</c:v>
                </c:pt>
                <c:pt idx="736">
                  <c:v>0.195</c:v>
                </c:pt>
                <c:pt idx="737">
                  <c:v>0.206</c:v>
                </c:pt>
                <c:pt idx="738">
                  <c:v>0.184</c:v>
                </c:pt>
                <c:pt idx="739">
                  <c:v>0.194</c:v>
                </c:pt>
                <c:pt idx="740">
                  <c:v>0.164</c:v>
                </c:pt>
                <c:pt idx="741">
                  <c:v>0.205</c:v>
                </c:pt>
                <c:pt idx="742">
                  <c:v>0.144</c:v>
                </c:pt>
                <c:pt idx="743">
                  <c:v>0.174</c:v>
                </c:pt>
                <c:pt idx="744">
                  <c:v>0.164</c:v>
                </c:pt>
                <c:pt idx="745">
                  <c:v>0.176</c:v>
                </c:pt>
                <c:pt idx="746">
                  <c:v>0.175</c:v>
                </c:pt>
                <c:pt idx="747">
                  <c:v>0.134</c:v>
                </c:pt>
                <c:pt idx="748">
                  <c:v>0.154</c:v>
                </c:pt>
                <c:pt idx="749">
                  <c:v>0.144</c:v>
                </c:pt>
                <c:pt idx="750">
                  <c:v>0.135</c:v>
                </c:pt>
                <c:pt idx="751">
                  <c:v>0.124</c:v>
                </c:pt>
                <c:pt idx="752">
                  <c:v>0.114</c:v>
                </c:pt>
                <c:pt idx="753">
                  <c:v>0.114</c:v>
                </c:pt>
                <c:pt idx="754">
                  <c:v>0.115</c:v>
                </c:pt>
                <c:pt idx="755">
                  <c:v>0.115</c:v>
                </c:pt>
                <c:pt idx="756">
                  <c:v>0.126</c:v>
                </c:pt>
                <c:pt idx="757">
                  <c:v>0.094</c:v>
                </c:pt>
                <c:pt idx="758">
                  <c:v>0.104</c:v>
                </c:pt>
                <c:pt idx="759">
                  <c:v>0.116</c:v>
                </c:pt>
                <c:pt idx="760">
                  <c:v>0.115</c:v>
                </c:pt>
                <c:pt idx="761">
                  <c:v>0.115</c:v>
                </c:pt>
                <c:pt idx="762">
                  <c:v>0.114</c:v>
                </c:pt>
                <c:pt idx="763">
                  <c:v>0.114</c:v>
                </c:pt>
                <c:pt idx="764">
                  <c:v>0.116</c:v>
                </c:pt>
                <c:pt idx="765">
                  <c:v>0.116</c:v>
                </c:pt>
                <c:pt idx="766">
                  <c:v>0.094</c:v>
                </c:pt>
                <c:pt idx="767">
                  <c:v>0.104</c:v>
                </c:pt>
                <c:pt idx="768">
                  <c:v>0.106</c:v>
                </c:pt>
                <c:pt idx="769">
                  <c:v>0.105</c:v>
                </c:pt>
                <c:pt idx="770">
                  <c:v>0.135</c:v>
                </c:pt>
                <c:pt idx="771">
                  <c:v>0.094</c:v>
                </c:pt>
                <c:pt idx="772">
                  <c:v>0.104</c:v>
                </c:pt>
                <c:pt idx="773">
                  <c:v>0.125</c:v>
                </c:pt>
                <c:pt idx="774">
                  <c:v>0.109</c:v>
                </c:pt>
                <c:pt idx="775">
                  <c:v>0.115</c:v>
                </c:pt>
                <c:pt idx="776">
                  <c:v>0.124</c:v>
                </c:pt>
                <c:pt idx="777">
                  <c:v>0.114</c:v>
                </c:pt>
                <c:pt idx="778">
                  <c:v>0.114</c:v>
                </c:pt>
                <c:pt idx="779">
                  <c:v>0.115</c:v>
                </c:pt>
                <c:pt idx="780">
                  <c:v>0.115</c:v>
                </c:pt>
                <c:pt idx="781">
                  <c:v>0.126</c:v>
                </c:pt>
                <c:pt idx="782">
                  <c:v>0.094</c:v>
                </c:pt>
                <c:pt idx="783">
                  <c:v>0.104</c:v>
                </c:pt>
                <c:pt idx="784">
                  <c:v>0.116</c:v>
                </c:pt>
                <c:pt idx="785">
                  <c:v>0.115</c:v>
                </c:pt>
                <c:pt idx="786">
                  <c:v>0.115</c:v>
                </c:pt>
                <c:pt idx="787">
                  <c:v>0.114</c:v>
                </c:pt>
                <c:pt idx="788">
                  <c:v>0.114</c:v>
                </c:pt>
                <c:pt idx="789">
                  <c:v>0.116</c:v>
                </c:pt>
                <c:pt idx="790">
                  <c:v>0.116</c:v>
                </c:pt>
                <c:pt idx="791">
                  <c:v>0.094</c:v>
                </c:pt>
                <c:pt idx="792">
                  <c:v>0.104</c:v>
                </c:pt>
                <c:pt idx="793">
                  <c:v>0.106</c:v>
                </c:pt>
                <c:pt idx="794">
                  <c:v>0.105</c:v>
                </c:pt>
                <c:pt idx="795">
                  <c:v>0.135</c:v>
                </c:pt>
                <c:pt idx="796">
                  <c:v>0.094</c:v>
                </c:pt>
                <c:pt idx="797">
                  <c:v>0.104</c:v>
                </c:pt>
                <c:pt idx="798">
                  <c:v>0.125</c:v>
                </c:pt>
                <c:pt idx="799">
                  <c:v>0.109</c:v>
                </c:pt>
                <c:pt idx="800">
                  <c:v>0.115</c:v>
                </c:pt>
                <c:pt idx="801">
                  <c:v>0.124</c:v>
                </c:pt>
                <c:pt idx="802">
                  <c:v>0.096</c:v>
                </c:pt>
                <c:pt idx="803">
                  <c:v>0.136</c:v>
                </c:pt>
                <c:pt idx="804">
                  <c:v>0.125</c:v>
                </c:pt>
                <c:pt idx="805">
                  <c:v>0.126</c:v>
                </c:pt>
                <c:pt idx="806">
                  <c:v>0.115</c:v>
                </c:pt>
                <c:pt idx="807">
                  <c:v>0.124</c:v>
                </c:pt>
                <c:pt idx="808">
                  <c:v>0.114</c:v>
                </c:pt>
                <c:pt idx="809">
                  <c:v>0.114</c:v>
                </c:pt>
                <c:pt idx="810">
                  <c:v>0.115</c:v>
                </c:pt>
                <c:pt idx="811">
                  <c:v>0.134</c:v>
                </c:pt>
                <c:pt idx="812">
                  <c:v>0.094</c:v>
                </c:pt>
                <c:pt idx="813">
                  <c:v>0.116</c:v>
                </c:pt>
                <c:pt idx="814">
                  <c:v>0.105</c:v>
                </c:pt>
                <c:pt idx="815">
                  <c:v>0.125</c:v>
                </c:pt>
                <c:pt idx="816">
                  <c:v>0.104</c:v>
                </c:pt>
                <c:pt idx="817">
                  <c:v>0.104</c:v>
                </c:pt>
                <c:pt idx="818">
                  <c:v>0.125</c:v>
                </c:pt>
                <c:pt idx="819">
                  <c:v>0.106</c:v>
                </c:pt>
                <c:pt idx="820">
                  <c:v>0.105</c:v>
                </c:pt>
                <c:pt idx="821">
                  <c:v>0.094</c:v>
                </c:pt>
                <c:pt idx="822">
                  <c:v>0.115</c:v>
                </c:pt>
                <c:pt idx="823">
                  <c:v>0.135</c:v>
                </c:pt>
                <c:pt idx="824">
                  <c:v>0.094</c:v>
                </c:pt>
                <c:pt idx="825">
                  <c:v>0.124</c:v>
                </c:pt>
                <c:pt idx="826">
                  <c:v>0.124</c:v>
                </c:pt>
                <c:pt idx="827">
                  <c:v>0.134</c:v>
                </c:pt>
                <c:pt idx="828">
                  <c:v>0.125</c:v>
                </c:pt>
                <c:pt idx="829">
                  <c:v>0.126</c:v>
                </c:pt>
                <c:pt idx="830">
                  <c:v>0.113</c:v>
                </c:pt>
                <c:pt idx="831">
                  <c:v>0.103</c:v>
                </c:pt>
                <c:pt idx="832">
                  <c:v>0.125</c:v>
                </c:pt>
                <c:pt idx="833">
                  <c:v>0.126</c:v>
                </c:pt>
                <c:pt idx="834">
                  <c:v>0.105</c:v>
                </c:pt>
                <c:pt idx="835">
                  <c:v>0.124</c:v>
                </c:pt>
                <c:pt idx="836">
                  <c:v>0.115</c:v>
                </c:pt>
                <c:pt idx="837">
                  <c:v>0.135</c:v>
                </c:pt>
                <c:pt idx="838">
                  <c:v>0.126</c:v>
                </c:pt>
                <c:pt idx="839">
                  <c:v>0.126</c:v>
                </c:pt>
                <c:pt idx="840">
                  <c:v>0.134</c:v>
                </c:pt>
                <c:pt idx="841">
                  <c:v>0.114</c:v>
                </c:pt>
                <c:pt idx="842">
                  <c:v>0.125</c:v>
                </c:pt>
                <c:pt idx="843">
                  <c:v>0.125</c:v>
                </c:pt>
                <c:pt idx="844">
                  <c:v>0.139</c:v>
                </c:pt>
                <c:pt idx="845">
                  <c:v>0.166</c:v>
                </c:pt>
                <c:pt idx="846">
                  <c:v>0.114</c:v>
                </c:pt>
                <c:pt idx="847">
                  <c:v>0.133</c:v>
                </c:pt>
                <c:pt idx="848">
                  <c:v>0.125</c:v>
                </c:pt>
                <c:pt idx="849">
                  <c:v>0.114</c:v>
                </c:pt>
                <c:pt idx="850">
                  <c:v>0.114</c:v>
                </c:pt>
                <c:pt idx="851">
                  <c:v>0.114</c:v>
                </c:pt>
                <c:pt idx="852">
                  <c:v>0.168</c:v>
                </c:pt>
                <c:pt idx="853">
                  <c:v>0.116</c:v>
                </c:pt>
                <c:pt idx="854">
                  <c:v>0.148</c:v>
                </c:pt>
                <c:pt idx="855">
                  <c:v>0.134</c:v>
                </c:pt>
                <c:pt idx="856">
                  <c:v>0.174</c:v>
                </c:pt>
                <c:pt idx="857">
                  <c:v>0.116</c:v>
                </c:pt>
                <c:pt idx="858">
                  <c:v>0.105</c:v>
                </c:pt>
                <c:pt idx="859">
                  <c:v>0.104</c:v>
                </c:pt>
                <c:pt idx="860">
                  <c:v>0.126</c:v>
                </c:pt>
                <c:pt idx="861">
                  <c:v>0.114</c:v>
                </c:pt>
                <c:pt idx="862">
                  <c:v>0.115</c:v>
                </c:pt>
                <c:pt idx="863">
                  <c:v>0.105</c:v>
                </c:pt>
                <c:pt idx="864">
                  <c:v>0.104</c:v>
                </c:pt>
                <c:pt idx="865">
                  <c:v>0.104</c:v>
                </c:pt>
                <c:pt idx="866">
                  <c:v>0.125</c:v>
                </c:pt>
                <c:pt idx="867">
                  <c:v>0.115</c:v>
                </c:pt>
                <c:pt idx="868">
                  <c:v>0.125</c:v>
                </c:pt>
                <c:pt idx="869">
                  <c:v>0.114</c:v>
                </c:pt>
                <c:pt idx="870">
                  <c:v>0.134</c:v>
                </c:pt>
                <c:pt idx="871">
                  <c:v>0.116</c:v>
                </c:pt>
                <c:pt idx="872">
                  <c:v>0.134</c:v>
                </c:pt>
                <c:pt idx="873">
                  <c:v>0.114</c:v>
                </c:pt>
                <c:pt idx="874">
                  <c:v>0.153</c:v>
                </c:pt>
                <c:pt idx="875">
                  <c:v>0.115</c:v>
                </c:pt>
                <c:pt idx="876">
                  <c:v>0.116</c:v>
                </c:pt>
                <c:pt idx="877">
                  <c:v>0.105</c:v>
                </c:pt>
                <c:pt idx="878">
                  <c:v>0.084</c:v>
                </c:pt>
                <c:pt idx="879">
                  <c:v>0.134</c:v>
                </c:pt>
                <c:pt idx="880">
                  <c:v>0.105</c:v>
                </c:pt>
                <c:pt idx="881">
                  <c:v>0.126</c:v>
                </c:pt>
                <c:pt idx="882">
                  <c:v>0.105</c:v>
                </c:pt>
                <c:pt idx="883">
                  <c:v>0.094</c:v>
                </c:pt>
                <c:pt idx="884">
                  <c:v>0.125</c:v>
                </c:pt>
                <c:pt idx="885">
                  <c:v>0.135</c:v>
                </c:pt>
                <c:pt idx="886">
                  <c:v>0.104</c:v>
                </c:pt>
                <c:pt idx="887">
                  <c:v>0.114</c:v>
                </c:pt>
                <c:pt idx="888">
                  <c:v>0.115</c:v>
                </c:pt>
                <c:pt idx="889">
                  <c:v>0.137</c:v>
                </c:pt>
                <c:pt idx="890">
                  <c:v>0.127</c:v>
                </c:pt>
                <c:pt idx="891">
                  <c:v>0.115</c:v>
                </c:pt>
                <c:pt idx="892">
                  <c:v>0.115</c:v>
                </c:pt>
                <c:pt idx="893">
                  <c:v>0.115</c:v>
                </c:pt>
                <c:pt idx="894">
                  <c:v>0.114</c:v>
                </c:pt>
                <c:pt idx="895">
                  <c:v>0.154</c:v>
                </c:pt>
                <c:pt idx="896">
                  <c:v>0.116</c:v>
                </c:pt>
                <c:pt idx="897">
                  <c:v>0.114</c:v>
                </c:pt>
                <c:pt idx="898">
                  <c:v>0.125</c:v>
                </c:pt>
                <c:pt idx="899">
                  <c:v>0.154</c:v>
                </c:pt>
                <c:pt idx="900">
                  <c:v>0.144</c:v>
                </c:pt>
                <c:pt idx="901">
                  <c:v>0.155</c:v>
                </c:pt>
                <c:pt idx="902">
                  <c:v>0.155</c:v>
                </c:pt>
                <c:pt idx="903">
                  <c:v>0.188</c:v>
                </c:pt>
                <c:pt idx="904">
                  <c:v>0.126</c:v>
                </c:pt>
                <c:pt idx="905">
                  <c:v>0.154</c:v>
                </c:pt>
                <c:pt idx="906">
                  <c:v>0.156</c:v>
                </c:pt>
                <c:pt idx="907">
                  <c:v>0.165</c:v>
                </c:pt>
                <c:pt idx="908">
                  <c:v>0.144</c:v>
                </c:pt>
                <c:pt idx="909">
                  <c:v>0.164</c:v>
                </c:pt>
                <c:pt idx="910">
                  <c:v>0.154</c:v>
                </c:pt>
                <c:pt idx="911">
                  <c:v>0.165</c:v>
                </c:pt>
                <c:pt idx="912">
                  <c:v>0.165</c:v>
                </c:pt>
                <c:pt idx="913">
                  <c:v>0.195</c:v>
                </c:pt>
                <c:pt idx="914">
                  <c:v>0.185</c:v>
                </c:pt>
                <c:pt idx="915">
                  <c:v>0.194</c:v>
                </c:pt>
                <c:pt idx="916">
                  <c:v>0.185</c:v>
                </c:pt>
                <c:pt idx="917">
                  <c:v>0.175</c:v>
                </c:pt>
                <c:pt idx="918">
                  <c:v>0.184</c:v>
                </c:pt>
                <c:pt idx="919">
                  <c:v>0.194</c:v>
                </c:pt>
                <c:pt idx="920">
                  <c:v>0.206</c:v>
                </c:pt>
                <c:pt idx="921">
                  <c:v>0.185</c:v>
                </c:pt>
                <c:pt idx="922">
                  <c:v>0.206</c:v>
                </c:pt>
                <c:pt idx="923">
                  <c:v>0.194</c:v>
                </c:pt>
                <c:pt idx="924">
                  <c:v>0.204</c:v>
                </c:pt>
                <c:pt idx="925">
                  <c:v>0.195</c:v>
                </c:pt>
                <c:pt idx="926">
                  <c:v>0.245</c:v>
                </c:pt>
                <c:pt idx="927">
                  <c:v>0.235</c:v>
                </c:pt>
                <c:pt idx="928">
                  <c:v>0.204</c:v>
                </c:pt>
                <c:pt idx="929">
                  <c:v>0.224</c:v>
                </c:pt>
                <c:pt idx="930">
                  <c:v>0.235</c:v>
                </c:pt>
                <c:pt idx="931">
                  <c:v>0.256</c:v>
                </c:pt>
                <c:pt idx="932">
                  <c:v>0.259</c:v>
                </c:pt>
                <c:pt idx="933">
                  <c:v>0.205</c:v>
                </c:pt>
                <c:pt idx="934">
                  <c:v>0.214</c:v>
                </c:pt>
                <c:pt idx="935">
                  <c:v>0.264</c:v>
                </c:pt>
                <c:pt idx="936">
                  <c:v>0.246</c:v>
                </c:pt>
                <c:pt idx="937">
                  <c:v>0.234</c:v>
                </c:pt>
                <c:pt idx="938">
                  <c:v>0.234</c:v>
                </c:pt>
                <c:pt idx="939">
                  <c:v>0.245</c:v>
                </c:pt>
                <c:pt idx="940">
                  <c:v>0.247</c:v>
                </c:pt>
                <c:pt idx="941">
                  <c:v>0.224</c:v>
                </c:pt>
                <c:pt idx="942">
                  <c:v>0.244</c:v>
                </c:pt>
                <c:pt idx="943">
                  <c:v>0.234</c:v>
                </c:pt>
                <c:pt idx="944">
                  <c:v>0.254</c:v>
                </c:pt>
                <c:pt idx="945">
                  <c:v>0.254</c:v>
                </c:pt>
                <c:pt idx="946">
                  <c:v>0.275</c:v>
                </c:pt>
                <c:pt idx="947">
                  <c:v>0.263</c:v>
                </c:pt>
                <c:pt idx="948">
                  <c:v>0.274</c:v>
                </c:pt>
                <c:pt idx="949">
                  <c:v>0.275</c:v>
                </c:pt>
                <c:pt idx="950">
                  <c:v>0.255</c:v>
                </c:pt>
                <c:pt idx="951">
                  <c:v>0.275</c:v>
                </c:pt>
                <c:pt idx="952">
                  <c:v>0.274</c:v>
                </c:pt>
                <c:pt idx="953">
                  <c:v>0.254</c:v>
                </c:pt>
                <c:pt idx="954">
                  <c:v>0.275</c:v>
                </c:pt>
                <c:pt idx="955">
                  <c:v>0.264</c:v>
                </c:pt>
                <c:pt idx="956">
                  <c:v>0.294</c:v>
                </c:pt>
                <c:pt idx="957">
                  <c:v>0.278</c:v>
                </c:pt>
                <c:pt idx="958">
                  <c:v>0.296</c:v>
                </c:pt>
                <c:pt idx="959">
                  <c:v>0.284</c:v>
                </c:pt>
                <c:pt idx="960">
                  <c:v>0.299</c:v>
                </c:pt>
                <c:pt idx="961">
                  <c:v>0.304</c:v>
                </c:pt>
                <c:pt idx="962">
                  <c:v>0.284</c:v>
                </c:pt>
                <c:pt idx="963">
                  <c:v>0.284</c:v>
                </c:pt>
                <c:pt idx="964">
                  <c:v>0.296</c:v>
                </c:pt>
                <c:pt idx="965">
                  <c:v>0.275</c:v>
                </c:pt>
                <c:pt idx="966">
                  <c:v>0.315</c:v>
                </c:pt>
                <c:pt idx="967">
                  <c:v>0.294</c:v>
                </c:pt>
                <c:pt idx="968">
                  <c:v>0.284</c:v>
                </c:pt>
                <c:pt idx="969">
                  <c:v>0.294</c:v>
                </c:pt>
                <c:pt idx="970">
                  <c:v>0.297</c:v>
                </c:pt>
                <c:pt idx="971">
                  <c:v>0.284</c:v>
                </c:pt>
                <c:pt idx="972">
                  <c:v>0.284</c:v>
                </c:pt>
                <c:pt idx="973">
                  <c:v>0.314</c:v>
                </c:pt>
                <c:pt idx="974">
                  <c:v>0.305</c:v>
                </c:pt>
                <c:pt idx="975">
                  <c:v>0.324</c:v>
                </c:pt>
                <c:pt idx="976">
                  <c:v>0.324</c:v>
                </c:pt>
                <c:pt idx="977">
                  <c:v>0.344</c:v>
                </c:pt>
                <c:pt idx="978">
                  <c:v>0.354</c:v>
                </c:pt>
                <c:pt idx="979">
                  <c:v>0.389</c:v>
                </c:pt>
                <c:pt idx="980">
                  <c:v>0.345</c:v>
                </c:pt>
                <c:pt idx="981">
                  <c:v>0.294</c:v>
                </c:pt>
                <c:pt idx="982">
                  <c:v>0.125</c:v>
                </c:pt>
                <c:pt idx="983">
                  <c:v>0.115</c:v>
                </c:pt>
                <c:pt idx="984">
                  <c:v>0.114</c:v>
                </c:pt>
                <c:pt idx="985">
                  <c:v>0.124</c:v>
                </c:pt>
                <c:pt idx="986">
                  <c:v>0.124</c:v>
                </c:pt>
                <c:pt idx="987">
                  <c:v>0.116</c:v>
                </c:pt>
                <c:pt idx="988">
                  <c:v>0.124</c:v>
                </c:pt>
                <c:pt idx="989">
                  <c:v>0.114</c:v>
                </c:pt>
                <c:pt idx="990">
                  <c:v>0.104</c:v>
                </c:pt>
                <c:pt idx="991">
                  <c:v>0.125</c:v>
                </c:pt>
                <c:pt idx="992">
                  <c:v>0.115</c:v>
                </c:pt>
                <c:pt idx="993">
                  <c:v>0.085</c:v>
                </c:pt>
                <c:pt idx="994">
                  <c:v>0.114</c:v>
                </c:pt>
                <c:pt idx="995">
                  <c:v>0.105</c:v>
                </c:pt>
                <c:pt idx="996">
                  <c:v>0.095</c:v>
                </c:pt>
                <c:pt idx="997">
                  <c:v>0.115</c:v>
                </c:pt>
                <c:pt idx="998">
                  <c:v>0.105</c:v>
                </c:pt>
                <c:pt idx="999">
                  <c:v>0.125</c:v>
                </c:pt>
                <c:pt idx="1000">
                  <c:v>0.094</c:v>
                </c:pt>
                <c:pt idx="1001">
                  <c:v>0.124</c:v>
                </c:pt>
                <c:pt idx="1002">
                  <c:v>0.106</c:v>
                </c:pt>
                <c:pt idx="1003">
                  <c:v>0.105</c:v>
                </c:pt>
                <c:pt idx="1004">
                  <c:v>0.124</c:v>
                </c:pt>
                <c:pt idx="1005">
                  <c:v>0.104</c:v>
                </c:pt>
                <c:pt idx="1006">
                  <c:v>0.115</c:v>
                </c:pt>
                <c:pt idx="1007">
                  <c:v>0.104</c:v>
                </c:pt>
                <c:pt idx="1008">
                  <c:v>0.125</c:v>
                </c:pt>
                <c:pt idx="1009">
                  <c:v>0.115</c:v>
                </c:pt>
                <c:pt idx="1010">
                  <c:v>0.114</c:v>
                </c:pt>
                <c:pt idx="1011">
                  <c:v>0.124</c:v>
                </c:pt>
                <c:pt idx="1012">
                  <c:v>0.124</c:v>
                </c:pt>
                <c:pt idx="1013">
                  <c:v>0.116</c:v>
                </c:pt>
                <c:pt idx="1014">
                  <c:v>0.124</c:v>
                </c:pt>
                <c:pt idx="1015">
                  <c:v>0.114</c:v>
                </c:pt>
                <c:pt idx="1016">
                  <c:v>0.104</c:v>
                </c:pt>
                <c:pt idx="1017">
                  <c:v>0.125</c:v>
                </c:pt>
                <c:pt idx="1018">
                  <c:v>0.115</c:v>
                </c:pt>
                <c:pt idx="1019">
                  <c:v>0.085</c:v>
                </c:pt>
                <c:pt idx="1020">
                  <c:v>0.114</c:v>
                </c:pt>
                <c:pt idx="1021">
                  <c:v>0.105</c:v>
                </c:pt>
                <c:pt idx="1022">
                  <c:v>0.095</c:v>
                </c:pt>
                <c:pt idx="1023">
                  <c:v>0.115</c:v>
                </c:pt>
                <c:pt idx="1024">
                  <c:v>0.105</c:v>
                </c:pt>
                <c:pt idx="1025">
                  <c:v>0.125</c:v>
                </c:pt>
                <c:pt idx="1026">
                  <c:v>0.094</c:v>
                </c:pt>
                <c:pt idx="1027">
                  <c:v>0.124</c:v>
                </c:pt>
                <c:pt idx="1028">
                  <c:v>0.106</c:v>
                </c:pt>
                <c:pt idx="1029">
                  <c:v>0.105</c:v>
                </c:pt>
                <c:pt idx="1030">
                  <c:v>0.124</c:v>
                </c:pt>
                <c:pt idx="1031">
                  <c:v>0.104</c:v>
                </c:pt>
                <c:pt idx="1032">
                  <c:v>0.115</c:v>
                </c:pt>
                <c:pt idx="1033">
                  <c:v>0.104</c:v>
                </c:pt>
              </c:numCache>
            </c:numRef>
          </c:yVal>
          <c:smooth val="0"/>
        </c:ser>
        <c:axId val="16418268"/>
        <c:axId val="13546685"/>
      </c:scatterChart>
      <c:valAx>
        <c:axId val="16418268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crossBetween val="midCat"/>
        <c:dispUnits/>
      </c:valAx>
      <c:valAx>
        <c:axId val="135466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641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Data!$Q$9:$Q$1050</c:f>
              <c:numCache>
                <c:ptCount val="1042"/>
                <c:pt idx="76">
                  <c:v>82.4</c:v>
                </c:pt>
                <c:pt idx="77">
                  <c:v>81.9</c:v>
                </c:pt>
                <c:pt idx="78">
                  <c:v>83.1</c:v>
                </c:pt>
                <c:pt idx="79">
                  <c:v>88.6</c:v>
                </c:pt>
                <c:pt idx="80">
                  <c:v>82.3</c:v>
                </c:pt>
                <c:pt idx="81">
                  <c:v>83.9</c:v>
                </c:pt>
                <c:pt idx="82">
                  <c:v>85</c:v>
                </c:pt>
                <c:pt idx="83">
                  <c:v>86.4</c:v>
                </c:pt>
                <c:pt idx="84">
                  <c:v>86.9</c:v>
                </c:pt>
                <c:pt idx="85">
                  <c:v>85.3</c:v>
                </c:pt>
                <c:pt idx="86">
                  <c:v>86.4</c:v>
                </c:pt>
                <c:pt idx="87">
                  <c:v>85</c:v>
                </c:pt>
                <c:pt idx="88">
                  <c:v>84.4</c:v>
                </c:pt>
                <c:pt idx="89">
                  <c:v>83.4</c:v>
                </c:pt>
                <c:pt idx="90">
                  <c:v>84.8</c:v>
                </c:pt>
                <c:pt idx="91">
                  <c:v>83.4</c:v>
                </c:pt>
                <c:pt idx="92">
                  <c:v>83.1</c:v>
                </c:pt>
                <c:pt idx="93">
                  <c:v>85.3</c:v>
                </c:pt>
                <c:pt idx="94">
                  <c:v>85.1</c:v>
                </c:pt>
                <c:pt idx="95">
                  <c:v>83.4</c:v>
                </c:pt>
                <c:pt idx="96">
                  <c:v>83.4</c:v>
                </c:pt>
                <c:pt idx="97">
                  <c:v>81.9</c:v>
                </c:pt>
                <c:pt idx="98">
                  <c:v>85.9</c:v>
                </c:pt>
                <c:pt idx="99">
                  <c:v>78.2</c:v>
                </c:pt>
                <c:pt idx="100">
                  <c:v>76.4</c:v>
                </c:pt>
                <c:pt idx="101">
                  <c:v>73.4</c:v>
                </c:pt>
                <c:pt idx="102">
                  <c:v>75.5</c:v>
                </c:pt>
                <c:pt idx="103">
                  <c:v>74.4</c:v>
                </c:pt>
                <c:pt idx="104">
                  <c:v>73.4</c:v>
                </c:pt>
                <c:pt idx="105">
                  <c:v>74.4</c:v>
                </c:pt>
                <c:pt idx="106">
                  <c:v>71.5</c:v>
                </c:pt>
                <c:pt idx="107">
                  <c:v>72.4</c:v>
                </c:pt>
                <c:pt idx="108">
                  <c:v>73.9</c:v>
                </c:pt>
                <c:pt idx="109">
                  <c:v>73.9</c:v>
                </c:pt>
                <c:pt idx="110">
                  <c:v>73.9</c:v>
                </c:pt>
                <c:pt idx="111">
                  <c:v>73.5</c:v>
                </c:pt>
                <c:pt idx="112">
                  <c:v>73.9</c:v>
                </c:pt>
                <c:pt idx="113">
                  <c:v>72.7</c:v>
                </c:pt>
                <c:pt idx="114">
                  <c:v>73</c:v>
                </c:pt>
                <c:pt idx="115">
                  <c:v>71.5</c:v>
                </c:pt>
                <c:pt idx="116">
                  <c:v>71</c:v>
                </c:pt>
                <c:pt idx="117">
                  <c:v>72.9</c:v>
                </c:pt>
                <c:pt idx="118">
                  <c:v>72.8</c:v>
                </c:pt>
                <c:pt idx="119">
                  <c:v>71.8</c:v>
                </c:pt>
                <c:pt idx="120">
                  <c:v>72.4</c:v>
                </c:pt>
                <c:pt idx="121">
                  <c:v>74.4</c:v>
                </c:pt>
                <c:pt idx="122">
                  <c:v>73.5</c:v>
                </c:pt>
                <c:pt idx="123">
                  <c:v>73.4</c:v>
                </c:pt>
                <c:pt idx="124">
                  <c:v>73.8</c:v>
                </c:pt>
                <c:pt idx="125">
                  <c:v>72.9</c:v>
                </c:pt>
                <c:pt idx="126">
                  <c:v>73.9</c:v>
                </c:pt>
                <c:pt idx="127">
                  <c:v>75.4</c:v>
                </c:pt>
                <c:pt idx="128">
                  <c:v>73.9</c:v>
                </c:pt>
                <c:pt idx="129">
                  <c:v>81.8</c:v>
                </c:pt>
                <c:pt idx="130">
                  <c:v>76.9</c:v>
                </c:pt>
                <c:pt idx="131">
                  <c:v>75.9</c:v>
                </c:pt>
                <c:pt idx="132">
                  <c:v>72</c:v>
                </c:pt>
                <c:pt idx="133">
                  <c:v>68.8</c:v>
                </c:pt>
                <c:pt idx="134">
                  <c:v>78.4</c:v>
                </c:pt>
                <c:pt idx="135">
                  <c:v>74</c:v>
                </c:pt>
                <c:pt idx="136">
                  <c:v>72.9</c:v>
                </c:pt>
                <c:pt idx="137">
                  <c:v>71.8</c:v>
                </c:pt>
                <c:pt idx="138">
                  <c:v>72.2</c:v>
                </c:pt>
                <c:pt idx="139">
                  <c:v>73.8</c:v>
                </c:pt>
                <c:pt idx="140">
                  <c:v>73.9</c:v>
                </c:pt>
                <c:pt idx="141">
                  <c:v>74.9</c:v>
                </c:pt>
                <c:pt idx="142">
                  <c:v>75.8</c:v>
                </c:pt>
                <c:pt idx="143">
                  <c:v>77.3</c:v>
                </c:pt>
                <c:pt idx="144">
                  <c:v>77.9</c:v>
                </c:pt>
                <c:pt idx="145">
                  <c:v>89.8</c:v>
                </c:pt>
                <c:pt idx="146">
                  <c:v>75.5</c:v>
                </c:pt>
                <c:pt idx="147">
                  <c:v>74.9</c:v>
                </c:pt>
                <c:pt idx="148">
                  <c:v>78.3</c:v>
                </c:pt>
                <c:pt idx="149">
                  <c:v>78.9</c:v>
                </c:pt>
                <c:pt idx="150">
                  <c:v>73.4</c:v>
                </c:pt>
                <c:pt idx="151">
                  <c:v>73.4</c:v>
                </c:pt>
                <c:pt idx="152">
                  <c:v>77.3</c:v>
                </c:pt>
                <c:pt idx="153">
                  <c:v>78.4</c:v>
                </c:pt>
                <c:pt idx="154">
                  <c:v>80.1</c:v>
                </c:pt>
                <c:pt idx="155">
                  <c:v>77.3</c:v>
                </c:pt>
                <c:pt idx="156">
                  <c:v>78.9</c:v>
                </c:pt>
                <c:pt idx="157">
                  <c:v>76.9</c:v>
                </c:pt>
                <c:pt idx="158">
                  <c:v>74.5</c:v>
                </c:pt>
                <c:pt idx="159">
                  <c:v>73.9</c:v>
                </c:pt>
                <c:pt idx="160">
                  <c:v>69.9</c:v>
                </c:pt>
                <c:pt idx="161">
                  <c:v>76.9</c:v>
                </c:pt>
                <c:pt idx="162">
                  <c:v>80.4</c:v>
                </c:pt>
                <c:pt idx="163">
                  <c:v>73.4</c:v>
                </c:pt>
                <c:pt idx="164">
                  <c:v>73.9</c:v>
                </c:pt>
                <c:pt idx="165">
                  <c:v>75.5</c:v>
                </c:pt>
                <c:pt idx="166">
                  <c:v>74.9</c:v>
                </c:pt>
                <c:pt idx="167">
                  <c:v>75.4</c:v>
                </c:pt>
                <c:pt idx="168">
                  <c:v>75.4</c:v>
                </c:pt>
                <c:pt idx="169">
                  <c:v>76</c:v>
                </c:pt>
                <c:pt idx="170">
                  <c:v>74.9</c:v>
                </c:pt>
                <c:pt idx="171">
                  <c:v>78.5</c:v>
                </c:pt>
                <c:pt idx="172">
                  <c:v>77.6</c:v>
                </c:pt>
                <c:pt idx="173">
                  <c:v>74.9</c:v>
                </c:pt>
                <c:pt idx="174">
                  <c:v>70</c:v>
                </c:pt>
                <c:pt idx="175">
                  <c:v>67.4</c:v>
                </c:pt>
                <c:pt idx="176">
                  <c:v>66.9</c:v>
                </c:pt>
                <c:pt idx="177">
                  <c:v>68.9</c:v>
                </c:pt>
                <c:pt idx="178">
                  <c:v>67</c:v>
                </c:pt>
                <c:pt idx="179">
                  <c:v>67.5</c:v>
                </c:pt>
                <c:pt idx="180">
                  <c:v>65.9</c:v>
                </c:pt>
                <c:pt idx="181">
                  <c:v>62.4</c:v>
                </c:pt>
                <c:pt idx="182">
                  <c:v>59.6</c:v>
                </c:pt>
                <c:pt idx="183">
                  <c:v>57.5</c:v>
                </c:pt>
                <c:pt idx="184">
                  <c:v>60.9</c:v>
                </c:pt>
                <c:pt idx="185">
                  <c:v>62.4</c:v>
                </c:pt>
                <c:pt idx="186">
                  <c:v>60.2</c:v>
                </c:pt>
                <c:pt idx="187">
                  <c:v>61.4</c:v>
                </c:pt>
                <c:pt idx="188">
                  <c:v>62</c:v>
                </c:pt>
                <c:pt idx="189">
                  <c:v>66.4</c:v>
                </c:pt>
                <c:pt idx="190">
                  <c:v>68.9</c:v>
                </c:pt>
                <c:pt idx="191">
                  <c:v>67.4</c:v>
                </c:pt>
                <c:pt idx="192">
                  <c:v>63.9</c:v>
                </c:pt>
                <c:pt idx="193">
                  <c:v>62.4</c:v>
                </c:pt>
                <c:pt idx="194">
                  <c:v>63.8</c:v>
                </c:pt>
                <c:pt idx="195">
                  <c:v>64.9</c:v>
                </c:pt>
                <c:pt idx="196">
                  <c:v>62.5</c:v>
                </c:pt>
                <c:pt idx="197">
                  <c:v>61.4</c:v>
                </c:pt>
                <c:pt idx="198">
                  <c:v>55.9</c:v>
                </c:pt>
                <c:pt idx="199">
                  <c:v>56.5</c:v>
                </c:pt>
                <c:pt idx="200">
                  <c:v>60.9</c:v>
                </c:pt>
                <c:pt idx="201">
                  <c:v>63.8</c:v>
                </c:pt>
                <c:pt idx="202">
                  <c:v>63.9</c:v>
                </c:pt>
                <c:pt idx="203">
                  <c:v>62.9</c:v>
                </c:pt>
                <c:pt idx="204">
                  <c:v>64.9</c:v>
                </c:pt>
                <c:pt idx="205">
                  <c:v>64</c:v>
                </c:pt>
                <c:pt idx="206">
                  <c:v>65.5</c:v>
                </c:pt>
                <c:pt idx="207">
                  <c:v>65.5</c:v>
                </c:pt>
                <c:pt idx="208">
                  <c:v>64.4</c:v>
                </c:pt>
                <c:pt idx="209">
                  <c:v>65.5</c:v>
                </c:pt>
                <c:pt idx="210">
                  <c:v>66.4</c:v>
                </c:pt>
                <c:pt idx="211">
                  <c:v>65.9</c:v>
                </c:pt>
                <c:pt idx="212">
                  <c:v>64.7</c:v>
                </c:pt>
                <c:pt idx="213">
                  <c:v>66.4</c:v>
                </c:pt>
                <c:pt idx="214">
                  <c:v>63.9</c:v>
                </c:pt>
                <c:pt idx="215">
                  <c:v>63.9</c:v>
                </c:pt>
                <c:pt idx="216">
                  <c:v>63.9</c:v>
                </c:pt>
                <c:pt idx="217">
                  <c:v>63.9</c:v>
                </c:pt>
                <c:pt idx="218">
                  <c:v>63.4</c:v>
                </c:pt>
                <c:pt idx="219">
                  <c:v>66.4</c:v>
                </c:pt>
                <c:pt idx="220">
                  <c:v>62.9</c:v>
                </c:pt>
                <c:pt idx="221">
                  <c:v>64.9</c:v>
                </c:pt>
                <c:pt idx="222">
                  <c:v>63.8</c:v>
                </c:pt>
                <c:pt idx="223">
                  <c:v>65.4</c:v>
                </c:pt>
                <c:pt idx="224">
                  <c:v>68.4</c:v>
                </c:pt>
                <c:pt idx="225">
                  <c:v>67.3</c:v>
                </c:pt>
                <c:pt idx="226">
                  <c:v>64.3</c:v>
                </c:pt>
                <c:pt idx="227">
                  <c:v>70</c:v>
                </c:pt>
                <c:pt idx="228">
                  <c:v>73.4</c:v>
                </c:pt>
                <c:pt idx="229">
                  <c:v>72.4</c:v>
                </c:pt>
                <c:pt idx="230">
                  <c:v>62.4</c:v>
                </c:pt>
                <c:pt idx="231">
                  <c:v>65.9</c:v>
                </c:pt>
                <c:pt idx="232">
                  <c:v>66.4</c:v>
                </c:pt>
                <c:pt idx="233">
                  <c:v>62.9</c:v>
                </c:pt>
                <c:pt idx="234">
                  <c:v>62.6</c:v>
                </c:pt>
                <c:pt idx="235">
                  <c:v>64.4</c:v>
                </c:pt>
                <c:pt idx="236">
                  <c:v>62.9</c:v>
                </c:pt>
                <c:pt idx="237">
                  <c:v>63.4</c:v>
                </c:pt>
                <c:pt idx="238">
                  <c:v>64.4</c:v>
                </c:pt>
                <c:pt idx="239">
                  <c:v>66.4</c:v>
                </c:pt>
                <c:pt idx="240">
                  <c:v>63.8</c:v>
                </c:pt>
                <c:pt idx="241">
                  <c:v>61.4</c:v>
                </c:pt>
                <c:pt idx="242">
                  <c:v>68.5</c:v>
                </c:pt>
                <c:pt idx="243">
                  <c:v>67.4</c:v>
                </c:pt>
                <c:pt idx="244">
                  <c:v>69.4</c:v>
                </c:pt>
                <c:pt idx="245">
                  <c:v>68.1</c:v>
                </c:pt>
                <c:pt idx="246">
                  <c:v>61.4</c:v>
                </c:pt>
                <c:pt idx="247">
                  <c:v>64.9</c:v>
                </c:pt>
                <c:pt idx="248">
                  <c:v>66</c:v>
                </c:pt>
                <c:pt idx="249">
                  <c:v>64.4</c:v>
                </c:pt>
                <c:pt idx="250">
                  <c:v>64.4</c:v>
                </c:pt>
                <c:pt idx="251">
                  <c:v>63.9</c:v>
                </c:pt>
                <c:pt idx="252">
                  <c:v>59.4</c:v>
                </c:pt>
                <c:pt idx="253">
                  <c:v>62.4</c:v>
                </c:pt>
                <c:pt idx="254">
                  <c:v>64.4</c:v>
                </c:pt>
                <c:pt idx="255">
                  <c:v>65.8</c:v>
                </c:pt>
                <c:pt idx="256">
                  <c:v>67.4</c:v>
                </c:pt>
                <c:pt idx="257">
                  <c:v>63.4</c:v>
                </c:pt>
                <c:pt idx="258">
                  <c:v>56.5</c:v>
                </c:pt>
                <c:pt idx="259">
                  <c:v>65.4</c:v>
                </c:pt>
                <c:pt idx="260">
                  <c:v>64.9</c:v>
                </c:pt>
                <c:pt idx="261">
                  <c:v>62.9</c:v>
                </c:pt>
                <c:pt idx="262">
                  <c:v>63.4</c:v>
                </c:pt>
                <c:pt idx="263">
                  <c:v>63.9</c:v>
                </c:pt>
                <c:pt idx="264">
                  <c:v>61.9</c:v>
                </c:pt>
                <c:pt idx="265">
                  <c:v>63.9</c:v>
                </c:pt>
                <c:pt idx="266">
                  <c:v>65.9</c:v>
                </c:pt>
                <c:pt idx="267">
                  <c:v>64.9</c:v>
                </c:pt>
                <c:pt idx="268">
                  <c:v>65.9</c:v>
                </c:pt>
                <c:pt idx="269">
                  <c:v>62.4</c:v>
                </c:pt>
                <c:pt idx="270">
                  <c:v>59.5</c:v>
                </c:pt>
                <c:pt idx="271">
                  <c:v>61.4</c:v>
                </c:pt>
                <c:pt idx="272">
                  <c:v>62.6</c:v>
                </c:pt>
                <c:pt idx="273">
                  <c:v>53.9</c:v>
                </c:pt>
                <c:pt idx="274">
                  <c:v>57.5</c:v>
                </c:pt>
                <c:pt idx="275">
                  <c:v>58.4</c:v>
                </c:pt>
                <c:pt idx="276">
                  <c:v>62.9</c:v>
                </c:pt>
                <c:pt idx="277">
                  <c:v>64.4</c:v>
                </c:pt>
                <c:pt idx="278">
                  <c:v>67.9</c:v>
                </c:pt>
                <c:pt idx="279">
                  <c:v>63.4</c:v>
                </c:pt>
                <c:pt idx="280">
                  <c:v>63.7</c:v>
                </c:pt>
                <c:pt idx="281">
                  <c:v>63.6</c:v>
                </c:pt>
                <c:pt idx="282">
                  <c:v>63</c:v>
                </c:pt>
                <c:pt idx="283">
                  <c:v>64.9</c:v>
                </c:pt>
                <c:pt idx="284">
                  <c:v>70.5</c:v>
                </c:pt>
                <c:pt idx="285">
                  <c:v>64.4</c:v>
                </c:pt>
                <c:pt idx="286">
                  <c:v>64.4</c:v>
                </c:pt>
                <c:pt idx="287">
                  <c:v>61.9</c:v>
                </c:pt>
                <c:pt idx="288">
                  <c:v>71.9</c:v>
                </c:pt>
                <c:pt idx="289">
                  <c:v>51.6</c:v>
                </c:pt>
                <c:pt idx="290">
                  <c:v>60.9</c:v>
                </c:pt>
                <c:pt idx="291">
                  <c:v>61.9</c:v>
                </c:pt>
                <c:pt idx="292">
                  <c:v>47.4</c:v>
                </c:pt>
                <c:pt idx="293">
                  <c:v>64.9</c:v>
                </c:pt>
                <c:pt idx="294">
                  <c:v>67.4</c:v>
                </c:pt>
                <c:pt idx="295">
                  <c:v>67.4</c:v>
                </c:pt>
                <c:pt idx="296">
                  <c:v>70.4</c:v>
                </c:pt>
                <c:pt idx="297">
                  <c:v>64.6</c:v>
                </c:pt>
                <c:pt idx="298">
                  <c:v>63.9</c:v>
                </c:pt>
                <c:pt idx="299">
                  <c:v>55.9</c:v>
                </c:pt>
                <c:pt idx="300">
                  <c:v>61.3</c:v>
                </c:pt>
                <c:pt idx="301">
                  <c:v>60.9</c:v>
                </c:pt>
                <c:pt idx="302">
                  <c:v>67.4</c:v>
                </c:pt>
                <c:pt idx="303">
                  <c:v>58.3</c:v>
                </c:pt>
                <c:pt idx="304">
                  <c:v>58.5</c:v>
                </c:pt>
                <c:pt idx="305">
                  <c:v>55.5</c:v>
                </c:pt>
                <c:pt idx="306">
                  <c:v>56.6</c:v>
                </c:pt>
                <c:pt idx="307">
                  <c:v>58.1</c:v>
                </c:pt>
                <c:pt idx="308">
                  <c:v>61.4</c:v>
                </c:pt>
                <c:pt idx="309">
                  <c:v>62.4</c:v>
                </c:pt>
                <c:pt idx="310">
                  <c:v>65.3</c:v>
                </c:pt>
                <c:pt idx="311">
                  <c:v>61.9</c:v>
                </c:pt>
                <c:pt idx="312">
                  <c:v>61.5</c:v>
                </c:pt>
                <c:pt idx="313">
                  <c:v>58.9</c:v>
                </c:pt>
                <c:pt idx="314">
                  <c:v>62.9</c:v>
                </c:pt>
                <c:pt idx="315">
                  <c:v>61.8</c:v>
                </c:pt>
                <c:pt idx="316">
                  <c:v>56.5</c:v>
                </c:pt>
                <c:pt idx="317">
                  <c:v>53.6</c:v>
                </c:pt>
                <c:pt idx="318">
                  <c:v>54.4</c:v>
                </c:pt>
                <c:pt idx="319">
                  <c:v>50.8</c:v>
                </c:pt>
                <c:pt idx="320">
                  <c:v>53.6</c:v>
                </c:pt>
                <c:pt idx="321">
                  <c:v>53.1</c:v>
                </c:pt>
                <c:pt idx="322">
                  <c:v>55.9</c:v>
                </c:pt>
                <c:pt idx="323">
                  <c:v>56.4</c:v>
                </c:pt>
                <c:pt idx="324">
                  <c:v>57.9</c:v>
                </c:pt>
                <c:pt idx="325">
                  <c:v>53</c:v>
                </c:pt>
                <c:pt idx="326">
                  <c:v>52.5</c:v>
                </c:pt>
                <c:pt idx="327">
                  <c:v>51.6</c:v>
                </c:pt>
                <c:pt idx="328">
                  <c:v>51.4</c:v>
                </c:pt>
                <c:pt idx="329">
                  <c:v>46.9</c:v>
                </c:pt>
                <c:pt idx="330">
                  <c:v>52</c:v>
                </c:pt>
                <c:pt idx="331">
                  <c:v>51.1</c:v>
                </c:pt>
                <c:pt idx="332">
                  <c:v>58.4</c:v>
                </c:pt>
                <c:pt idx="333">
                  <c:v>55.4</c:v>
                </c:pt>
                <c:pt idx="334">
                  <c:v>54.4</c:v>
                </c:pt>
                <c:pt idx="335">
                  <c:v>51.9</c:v>
                </c:pt>
                <c:pt idx="336">
                  <c:v>52.4</c:v>
                </c:pt>
                <c:pt idx="337">
                  <c:v>51</c:v>
                </c:pt>
                <c:pt idx="338">
                  <c:v>53.6</c:v>
                </c:pt>
                <c:pt idx="339">
                  <c:v>50.9</c:v>
                </c:pt>
                <c:pt idx="340">
                  <c:v>52.6</c:v>
                </c:pt>
                <c:pt idx="341">
                  <c:v>50.5</c:v>
                </c:pt>
                <c:pt idx="342">
                  <c:v>54.4</c:v>
                </c:pt>
                <c:pt idx="343">
                  <c:v>51.3</c:v>
                </c:pt>
                <c:pt idx="344">
                  <c:v>52.4</c:v>
                </c:pt>
                <c:pt idx="345">
                  <c:v>50.6</c:v>
                </c:pt>
                <c:pt idx="346">
                  <c:v>39.2</c:v>
                </c:pt>
                <c:pt idx="347">
                  <c:v>37.4</c:v>
                </c:pt>
                <c:pt idx="348">
                  <c:v>52.4</c:v>
                </c:pt>
                <c:pt idx="349">
                  <c:v>50.4</c:v>
                </c:pt>
                <c:pt idx="350">
                  <c:v>53.4</c:v>
                </c:pt>
                <c:pt idx="351">
                  <c:v>50.4</c:v>
                </c:pt>
                <c:pt idx="352">
                  <c:v>53.9</c:v>
                </c:pt>
                <c:pt idx="353">
                  <c:v>52.4</c:v>
                </c:pt>
                <c:pt idx="354">
                  <c:v>53.3</c:v>
                </c:pt>
                <c:pt idx="355">
                  <c:v>52.1</c:v>
                </c:pt>
                <c:pt idx="356">
                  <c:v>54.9</c:v>
                </c:pt>
                <c:pt idx="357">
                  <c:v>53.4</c:v>
                </c:pt>
                <c:pt idx="358">
                  <c:v>52.4</c:v>
                </c:pt>
                <c:pt idx="359">
                  <c:v>51.9</c:v>
                </c:pt>
                <c:pt idx="360">
                  <c:v>58.5</c:v>
                </c:pt>
                <c:pt idx="361">
                  <c:v>56.6</c:v>
                </c:pt>
                <c:pt idx="362">
                  <c:v>60.4</c:v>
                </c:pt>
                <c:pt idx="363">
                  <c:v>58.4</c:v>
                </c:pt>
                <c:pt idx="364">
                  <c:v>61.5</c:v>
                </c:pt>
                <c:pt idx="365">
                  <c:v>63</c:v>
                </c:pt>
                <c:pt idx="366">
                  <c:v>55.9</c:v>
                </c:pt>
                <c:pt idx="367">
                  <c:v>54.4</c:v>
                </c:pt>
                <c:pt idx="368">
                  <c:v>56.9</c:v>
                </c:pt>
                <c:pt idx="369">
                  <c:v>48.1</c:v>
                </c:pt>
                <c:pt idx="370">
                  <c:v>61</c:v>
                </c:pt>
                <c:pt idx="371">
                  <c:v>58.5</c:v>
                </c:pt>
                <c:pt idx="372">
                  <c:v>60.4</c:v>
                </c:pt>
                <c:pt idx="373">
                  <c:v>56.4</c:v>
                </c:pt>
                <c:pt idx="374">
                  <c:v>59.9</c:v>
                </c:pt>
                <c:pt idx="375">
                  <c:v>54.4</c:v>
                </c:pt>
                <c:pt idx="376">
                  <c:v>53.6</c:v>
                </c:pt>
                <c:pt idx="377">
                  <c:v>49.4</c:v>
                </c:pt>
                <c:pt idx="378">
                  <c:v>47</c:v>
                </c:pt>
                <c:pt idx="379">
                  <c:v>46.9</c:v>
                </c:pt>
                <c:pt idx="380">
                  <c:v>48.9</c:v>
                </c:pt>
                <c:pt idx="381">
                  <c:v>46.5</c:v>
                </c:pt>
                <c:pt idx="382">
                  <c:v>50.5</c:v>
                </c:pt>
                <c:pt idx="383">
                  <c:v>48.4</c:v>
                </c:pt>
                <c:pt idx="384">
                  <c:v>50.5</c:v>
                </c:pt>
                <c:pt idx="385">
                  <c:v>48.5</c:v>
                </c:pt>
                <c:pt idx="386">
                  <c:v>52.3</c:v>
                </c:pt>
                <c:pt idx="387">
                  <c:v>52</c:v>
                </c:pt>
                <c:pt idx="388">
                  <c:v>57</c:v>
                </c:pt>
                <c:pt idx="389">
                  <c:v>57.5</c:v>
                </c:pt>
                <c:pt idx="390">
                  <c:v>56.9</c:v>
                </c:pt>
                <c:pt idx="391">
                  <c:v>53.5</c:v>
                </c:pt>
                <c:pt idx="392">
                  <c:v>56.4</c:v>
                </c:pt>
                <c:pt idx="393">
                  <c:v>55.9</c:v>
                </c:pt>
                <c:pt idx="394">
                  <c:v>58.4</c:v>
                </c:pt>
                <c:pt idx="395">
                  <c:v>56</c:v>
                </c:pt>
                <c:pt idx="396">
                  <c:v>60.1</c:v>
                </c:pt>
                <c:pt idx="397">
                  <c:v>58.4</c:v>
                </c:pt>
                <c:pt idx="398">
                  <c:v>58.5</c:v>
                </c:pt>
                <c:pt idx="399">
                  <c:v>54.4</c:v>
                </c:pt>
                <c:pt idx="400">
                  <c:v>54.9</c:v>
                </c:pt>
                <c:pt idx="401">
                  <c:v>52.4</c:v>
                </c:pt>
                <c:pt idx="402">
                  <c:v>56.4</c:v>
                </c:pt>
                <c:pt idx="403">
                  <c:v>52.4</c:v>
                </c:pt>
                <c:pt idx="404">
                  <c:v>53.1</c:v>
                </c:pt>
                <c:pt idx="405">
                  <c:v>48.9</c:v>
                </c:pt>
                <c:pt idx="406">
                  <c:v>52.4</c:v>
                </c:pt>
                <c:pt idx="407">
                  <c:v>53</c:v>
                </c:pt>
                <c:pt idx="408">
                  <c:v>60.9</c:v>
                </c:pt>
                <c:pt idx="409">
                  <c:v>60.4</c:v>
                </c:pt>
                <c:pt idx="410">
                  <c:v>61.4</c:v>
                </c:pt>
                <c:pt idx="411">
                  <c:v>59.9</c:v>
                </c:pt>
                <c:pt idx="412">
                  <c:v>62.4</c:v>
                </c:pt>
                <c:pt idx="413">
                  <c:v>62.4</c:v>
                </c:pt>
                <c:pt idx="414">
                  <c:v>61.9</c:v>
                </c:pt>
                <c:pt idx="415">
                  <c:v>61.4</c:v>
                </c:pt>
                <c:pt idx="416">
                  <c:v>57.8</c:v>
                </c:pt>
                <c:pt idx="417">
                  <c:v>60.8</c:v>
                </c:pt>
                <c:pt idx="418">
                  <c:v>57.9</c:v>
                </c:pt>
                <c:pt idx="419">
                  <c:v>60.9</c:v>
                </c:pt>
                <c:pt idx="420">
                  <c:v>58.9</c:v>
                </c:pt>
                <c:pt idx="421">
                  <c:v>65.2</c:v>
                </c:pt>
                <c:pt idx="422">
                  <c:v>66.8</c:v>
                </c:pt>
                <c:pt idx="423">
                  <c:v>76.9</c:v>
                </c:pt>
                <c:pt idx="424">
                  <c:v>75.9</c:v>
                </c:pt>
                <c:pt idx="425">
                  <c:v>77.9</c:v>
                </c:pt>
                <c:pt idx="426">
                  <c:v>75.9</c:v>
                </c:pt>
                <c:pt idx="427">
                  <c:v>76.9</c:v>
                </c:pt>
                <c:pt idx="428">
                  <c:v>77.8</c:v>
                </c:pt>
                <c:pt idx="429">
                  <c:v>86.8</c:v>
                </c:pt>
                <c:pt idx="430">
                  <c:v>79.8</c:v>
                </c:pt>
                <c:pt idx="431">
                  <c:v>76.9</c:v>
                </c:pt>
                <c:pt idx="432">
                  <c:v>80.9</c:v>
                </c:pt>
                <c:pt idx="433">
                  <c:v>84.9</c:v>
                </c:pt>
                <c:pt idx="434">
                  <c:v>83.9</c:v>
                </c:pt>
                <c:pt idx="435">
                  <c:v>83.9</c:v>
                </c:pt>
                <c:pt idx="436">
                  <c:v>84.9</c:v>
                </c:pt>
                <c:pt idx="437">
                  <c:v>89.4</c:v>
                </c:pt>
                <c:pt idx="438">
                  <c:v>87.9</c:v>
                </c:pt>
                <c:pt idx="439">
                  <c:v>78.4</c:v>
                </c:pt>
                <c:pt idx="440">
                  <c:v>90.6</c:v>
                </c:pt>
                <c:pt idx="441">
                  <c:v>90.9</c:v>
                </c:pt>
                <c:pt idx="442">
                  <c:v>88.4</c:v>
                </c:pt>
                <c:pt idx="443">
                  <c:v>91.8</c:v>
                </c:pt>
                <c:pt idx="444">
                  <c:v>92.4</c:v>
                </c:pt>
                <c:pt idx="445">
                  <c:v>87.4</c:v>
                </c:pt>
                <c:pt idx="446">
                  <c:v>93.3</c:v>
                </c:pt>
                <c:pt idx="447">
                  <c:v>99.3</c:v>
                </c:pt>
                <c:pt idx="448">
                  <c:v>100.3</c:v>
                </c:pt>
                <c:pt idx="449">
                  <c:v>92.4</c:v>
                </c:pt>
                <c:pt idx="450">
                  <c:v>94.9</c:v>
                </c:pt>
                <c:pt idx="451">
                  <c:v>97.2</c:v>
                </c:pt>
                <c:pt idx="452">
                  <c:v>97.7</c:v>
                </c:pt>
                <c:pt idx="453">
                  <c:v>94.8</c:v>
                </c:pt>
                <c:pt idx="454">
                  <c:v>88.4</c:v>
                </c:pt>
                <c:pt idx="455">
                  <c:v>85.4</c:v>
                </c:pt>
                <c:pt idx="456">
                  <c:v>83.4</c:v>
                </c:pt>
                <c:pt idx="457">
                  <c:v>83.9</c:v>
                </c:pt>
                <c:pt idx="458">
                  <c:v>90.9</c:v>
                </c:pt>
                <c:pt idx="459">
                  <c:v>93.4</c:v>
                </c:pt>
                <c:pt idx="460">
                  <c:v>93.3</c:v>
                </c:pt>
                <c:pt idx="461">
                  <c:v>93.4</c:v>
                </c:pt>
                <c:pt idx="462">
                  <c:v>91.9</c:v>
                </c:pt>
                <c:pt idx="463">
                  <c:v>94.8</c:v>
                </c:pt>
                <c:pt idx="464">
                  <c:v>91.3</c:v>
                </c:pt>
                <c:pt idx="465">
                  <c:v>81.8</c:v>
                </c:pt>
                <c:pt idx="466">
                  <c:v>83.7</c:v>
                </c:pt>
                <c:pt idx="467">
                  <c:v>83.4</c:v>
                </c:pt>
                <c:pt idx="468">
                  <c:v>87.4</c:v>
                </c:pt>
                <c:pt idx="469">
                  <c:v>85.2</c:v>
                </c:pt>
                <c:pt idx="470">
                  <c:v>101.3</c:v>
                </c:pt>
                <c:pt idx="471">
                  <c:v>94.1</c:v>
                </c:pt>
                <c:pt idx="472">
                  <c:v>95.7</c:v>
                </c:pt>
                <c:pt idx="473">
                  <c:v>88.9</c:v>
                </c:pt>
                <c:pt idx="474">
                  <c:v>85.4</c:v>
                </c:pt>
                <c:pt idx="475">
                  <c:v>81.7</c:v>
                </c:pt>
                <c:pt idx="476">
                  <c:v>83.9</c:v>
                </c:pt>
                <c:pt idx="477">
                  <c:v>81.8</c:v>
                </c:pt>
                <c:pt idx="478">
                  <c:v>83.1</c:v>
                </c:pt>
                <c:pt idx="479">
                  <c:v>82.3</c:v>
                </c:pt>
                <c:pt idx="480">
                  <c:v>85.8</c:v>
                </c:pt>
                <c:pt idx="481">
                  <c:v>85.5</c:v>
                </c:pt>
                <c:pt idx="482">
                  <c:v>89.3</c:v>
                </c:pt>
                <c:pt idx="483">
                  <c:v>89.4</c:v>
                </c:pt>
                <c:pt idx="484">
                  <c:v>90.3</c:v>
                </c:pt>
                <c:pt idx="485">
                  <c:v>84.3</c:v>
                </c:pt>
                <c:pt idx="486">
                  <c:v>83.9</c:v>
                </c:pt>
                <c:pt idx="487">
                  <c:v>81.4</c:v>
                </c:pt>
                <c:pt idx="488">
                  <c:v>84.9</c:v>
                </c:pt>
                <c:pt idx="489">
                  <c:v>81.9</c:v>
                </c:pt>
                <c:pt idx="490">
                  <c:v>84.4</c:v>
                </c:pt>
                <c:pt idx="491">
                  <c:v>82.3</c:v>
                </c:pt>
                <c:pt idx="492">
                  <c:v>83.9</c:v>
                </c:pt>
                <c:pt idx="493">
                  <c:v>82.9</c:v>
                </c:pt>
                <c:pt idx="494">
                  <c:v>89.8</c:v>
                </c:pt>
                <c:pt idx="495">
                  <c:v>90.6</c:v>
                </c:pt>
                <c:pt idx="496">
                  <c:v>91.9</c:v>
                </c:pt>
                <c:pt idx="497">
                  <c:v>87.4</c:v>
                </c:pt>
                <c:pt idx="498">
                  <c:v>92.8</c:v>
                </c:pt>
                <c:pt idx="499">
                  <c:v>92.7</c:v>
                </c:pt>
                <c:pt idx="500">
                  <c:v>95.4</c:v>
                </c:pt>
                <c:pt idx="501">
                  <c:v>93.9</c:v>
                </c:pt>
                <c:pt idx="502">
                  <c:v>95.7</c:v>
                </c:pt>
                <c:pt idx="503">
                  <c:v>90.7</c:v>
                </c:pt>
                <c:pt idx="504">
                  <c:v>88.2</c:v>
                </c:pt>
                <c:pt idx="505">
                  <c:v>83.8</c:v>
                </c:pt>
                <c:pt idx="506">
                  <c:v>83.3</c:v>
                </c:pt>
                <c:pt idx="507">
                  <c:v>77.4</c:v>
                </c:pt>
                <c:pt idx="508">
                  <c:v>90.3</c:v>
                </c:pt>
                <c:pt idx="509">
                  <c:v>67.9</c:v>
                </c:pt>
                <c:pt idx="510">
                  <c:v>69.8</c:v>
                </c:pt>
                <c:pt idx="511">
                  <c:v>68</c:v>
                </c:pt>
                <c:pt idx="512">
                  <c:v>72.9</c:v>
                </c:pt>
                <c:pt idx="513">
                  <c:v>73.6</c:v>
                </c:pt>
                <c:pt idx="514">
                  <c:v>69.8</c:v>
                </c:pt>
                <c:pt idx="515">
                  <c:v>73.4</c:v>
                </c:pt>
                <c:pt idx="516">
                  <c:v>72.1</c:v>
                </c:pt>
                <c:pt idx="517">
                  <c:v>68.4</c:v>
                </c:pt>
                <c:pt idx="518">
                  <c:v>78.4</c:v>
                </c:pt>
                <c:pt idx="519">
                  <c:v>69.9</c:v>
                </c:pt>
                <c:pt idx="520">
                  <c:v>68.5</c:v>
                </c:pt>
                <c:pt idx="521">
                  <c:v>65.4</c:v>
                </c:pt>
                <c:pt idx="522">
                  <c:v>68.5</c:v>
                </c:pt>
                <c:pt idx="523">
                  <c:v>69.8</c:v>
                </c:pt>
                <c:pt idx="524">
                  <c:v>73.4</c:v>
                </c:pt>
                <c:pt idx="525">
                  <c:v>70.4</c:v>
                </c:pt>
                <c:pt idx="526">
                  <c:v>74.4</c:v>
                </c:pt>
                <c:pt idx="527">
                  <c:v>74.4</c:v>
                </c:pt>
                <c:pt idx="528">
                  <c:v>77.9</c:v>
                </c:pt>
                <c:pt idx="529">
                  <c:v>76</c:v>
                </c:pt>
                <c:pt idx="530">
                  <c:v>78.9</c:v>
                </c:pt>
                <c:pt idx="531">
                  <c:v>77.5</c:v>
                </c:pt>
                <c:pt idx="532">
                  <c:v>83.5</c:v>
                </c:pt>
                <c:pt idx="533">
                  <c:v>83.8</c:v>
                </c:pt>
                <c:pt idx="534">
                  <c:v>91.4</c:v>
                </c:pt>
                <c:pt idx="535">
                  <c:v>92.4</c:v>
                </c:pt>
                <c:pt idx="536">
                  <c:v>99.3</c:v>
                </c:pt>
                <c:pt idx="537">
                  <c:v>97.7</c:v>
                </c:pt>
                <c:pt idx="538">
                  <c:v>101.3</c:v>
                </c:pt>
                <c:pt idx="539">
                  <c:v>98.9</c:v>
                </c:pt>
                <c:pt idx="540">
                  <c:v>102.9</c:v>
                </c:pt>
                <c:pt idx="541">
                  <c:v>101.4</c:v>
                </c:pt>
                <c:pt idx="542">
                  <c:v>103.8</c:v>
                </c:pt>
                <c:pt idx="543">
                  <c:v>103.3</c:v>
                </c:pt>
                <c:pt idx="544">
                  <c:v>106.7</c:v>
                </c:pt>
                <c:pt idx="545">
                  <c:v>104.9</c:v>
                </c:pt>
                <c:pt idx="546">
                  <c:v>107.4</c:v>
                </c:pt>
                <c:pt idx="547">
                  <c:v>103.4</c:v>
                </c:pt>
                <c:pt idx="548">
                  <c:v>104.9</c:v>
                </c:pt>
                <c:pt idx="549">
                  <c:v>101.9</c:v>
                </c:pt>
                <c:pt idx="550">
                  <c:v>100.4</c:v>
                </c:pt>
                <c:pt idx="551">
                  <c:v>96.9</c:v>
                </c:pt>
                <c:pt idx="552">
                  <c:v>101.9</c:v>
                </c:pt>
                <c:pt idx="553">
                  <c:v>101.2</c:v>
                </c:pt>
                <c:pt idx="554">
                  <c:v>101.8</c:v>
                </c:pt>
                <c:pt idx="555">
                  <c:v>101.5</c:v>
                </c:pt>
                <c:pt idx="556">
                  <c:v>101.9</c:v>
                </c:pt>
                <c:pt idx="557">
                  <c:v>99.3</c:v>
                </c:pt>
                <c:pt idx="558">
                  <c:v>100.3</c:v>
                </c:pt>
                <c:pt idx="559">
                  <c:v>96.4</c:v>
                </c:pt>
                <c:pt idx="560">
                  <c:v>99.4</c:v>
                </c:pt>
                <c:pt idx="561">
                  <c:v>100.4</c:v>
                </c:pt>
                <c:pt idx="562">
                  <c:v>101.2</c:v>
                </c:pt>
                <c:pt idx="563">
                  <c:v>99.8</c:v>
                </c:pt>
                <c:pt idx="564">
                  <c:v>99.9</c:v>
                </c:pt>
                <c:pt idx="565">
                  <c:v>97.7</c:v>
                </c:pt>
                <c:pt idx="566">
                  <c:v>100.8</c:v>
                </c:pt>
                <c:pt idx="567">
                  <c:v>99.6</c:v>
                </c:pt>
                <c:pt idx="568">
                  <c:v>102.7</c:v>
                </c:pt>
                <c:pt idx="569">
                  <c:v>102.4</c:v>
                </c:pt>
                <c:pt idx="570">
                  <c:v>100.7</c:v>
                </c:pt>
                <c:pt idx="571">
                  <c:v>98.6</c:v>
                </c:pt>
                <c:pt idx="572">
                  <c:v>102.7</c:v>
                </c:pt>
                <c:pt idx="573">
                  <c:v>103.3</c:v>
                </c:pt>
                <c:pt idx="574">
                  <c:v>90.4</c:v>
                </c:pt>
                <c:pt idx="575">
                  <c:v>101.8</c:v>
                </c:pt>
                <c:pt idx="576">
                  <c:v>101.3</c:v>
                </c:pt>
                <c:pt idx="577">
                  <c:v>101.3</c:v>
                </c:pt>
                <c:pt idx="578">
                  <c:v>104.3</c:v>
                </c:pt>
                <c:pt idx="579">
                  <c:v>103.8</c:v>
                </c:pt>
                <c:pt idx="580">
                  <c:v>103.4</c:v>
                </c:pt>
                <c:pt idx="581">
                  <c:v>102.2</c:v>
                </c:pt>
                <c:pt idx="582">
                  <c:v>105.7</c:v>
                </c:pt>
                <c:pt idx="583">
                  <c:v>105.1</c:v>
                </c:pt>
                <c:pt idx="584">
                  <c:v>105.6</c:v>
                </c:pt>
                <c:pt idx="585">
                  <c:v>105.5</c:v>
                </c:pt>
                <c:pt idx="586">
                  <c:v>107.4</c:v>
                </c:pt>
                <c:pt idx="587">
                  <c:v>106.6</c:v>
                </c:pt>
                <c:pt idx="588">
                  <c:v>107.8</c:v>
                </c:pt>
                <c:pt idx="589">
                  <c:v>107.5</c:v>
                </c:pt>
                <c:pt idx="590">
                  <c:v>105.3</c:v>
                </c:pt>
                <c:pt idx="591">
                  <c:v>113.1</c:v>
                </c:pt>
                <c:pt idx="592">
                  <c:v>105.2</c:v>
                </c:pt>
                <c:pt idx="593">
                  <c:v>104.6</c:v>
                </c:pt>
                <c:pt idx="594">
                  <c:v>103.8</c:v>
                </c:pt>
                <c:pt idx="595">
                  <c:v>103.8</c:v>
                </c:pt>
                <c:pt idx="596">
                  <c:v>104.2</c:v>
                </c:pt>
                <c:pt idx="597">
                  <c:v>108.4</c:v>
                </c:pt>
                <c:pt idx="598">
                  <c:v>108.9</c:v>
                </c:pt>
                <c:pt idx="599">
                  <c:v>102.8</c:v>
                </c:pt>
                <c:pt idx="600">
                  <c:v>102.4</c:v>
                </c:pt>
                <c:pt idx="601">
                  <c:v>100.8</c:v>
                </c:pt>
                <c:pt idx="602">
                  <c:v>101.6</c:v>
                </c:pt>
                <c:pt idx="603">
                  <c:v>98.4</c:v>
                </c:pt>
                <c:pt idx="604">
                  <c:v>85.9</c:v>
                </c:pt>
                <c:pt idx="605">
                  <c:v>87.8</c:v>
                </c:pt>
                <c:pt idx="606">
                  <c:v>91.8</c:v>
                </c:pt>
                <c:pt idx="607">
                  <c:v>84.9</c:v>
                </c:pt>
                <c:pt idx="608">
                  <c:v>81.4</c:v>
                </c:pt>
                <c:pt idx="609">
                  <c:v>76.6</c:v>
                </c:pt>
                <c:pt idx="610">
                  <c:v>72.4</c:v>
                </c:pt>
                <c:pt idx="611">
                  <c:v>83.9</c:v>
                </c:pt>
                <c:pt idx="612">
                  <c:v>84.9</c:v>
                </c:pt>
                <c:pt idx="613">
                  <c:v>82.9</c:v>
                </c:pt>
                <c:pt idx="614">
                  <c:v>88.8</c:v>
                </c:pt>
                <c:pt idx="615">
                  <c:v>87.9</c:v>
                </c:pt>
                <c:pt idx="616">
                  <c:v>85.9</c:v>
                </c:pt>
                <c:pt idx="617">
                  <c:v>86.9</c:v>
                </c:pt>
                <c:pt idx="618">
                  <c:v>84.9</c:v>
                </c:pt>
                <c:pt idx="619">
                  <c:v>81.4</c:v>
                </c:pt>
                <c:pt idx="620">
                  <c:v>85.4</c:v>
                </c:pt>
                <c:pt idx="621">
                  <c:v>91.8</c:v>
                </c:pt>
                <c:pt idx="622">
                  <c:v>90.2</c:v>
                </c:pt>
                <c:pt idx="623">
                  <c:v>89.9</c:v>
                </c:pt>
                <c:pt idx="624">
                  <c:v>86.4</c:v>
                </c:pt>
                <c:pt idx="625">
                  <c:v>85.3</c:v>
                </c:pt>
                <c:pt idx="626">
                  <c:v>84.9</c:v>
                </c:pt>
                <c:pt idx="627">
                  <c:v>88.8</c:v>
                </c:pt>
                <c:pt idx="628">
                  <c:v>91.4</c:v>
                </c:pt>
                <c:pt idx="629">
                  <c:v>93.3</c:v>
                </c:pt>
                <c:pt idx="630">
                  <c:v>93.8</c:v>
                </c:pt>
                <c:pt idx="631">
                  <c:v>96.8</c:v>
                </c:pt>
                <c:pt idx="632">
                  <c:v>91.8</c:v>
                </c:pt>
                <c:pt idx="633">
                  <c:v>91.9</c:v>
                </c:pt>
                <c:pt idx="634">
                  <c:v>96.4</c:v>
                </c:pt>
                <c:pt idx="635">
                  <c:v>97.2</c:v>
                </c:pt>
                <c:pt idx="636">
                  <c:v>96.7</c:v>
                </c:pt>
                <c:pt idx="637">
                  <c:v>96.8</c:v>
                </c:pt>
                <c:pt idx="638">
                  <c:v>97.4</c:v>
                </c:pt>
                <c:pt idx="639">
                  <c:v>96.9</c:v>
                </c:pt>
                <c:pt idx="640">
                  <c:v>95.6</c:v>
                </c:pt>
                <c:pt idx="641">
                  <c:v>94.8</c:v>
                </c:pt>
                <c:pt idx="642">
                  <c:v>94.4</c:v>
                </c:pt>
                <c:pt idx="643">
                  <c:v>95.3</c:v>
                </c:pt>
                <c:pt idx="644">
                  <c:v>93.8</c:v>
                </c:pt>
                <c:pt idx="645">
                  <c:v>93.6</c:v>
                </c:pt>
                <c:pt idx="646">
                  <c:v>95.4</c:v>
                </c:pt>
                <c:pt idx="647">
                  <c:v>97.4</c:v>
                </c:pt>
                <c:pt idx="648">
                  <c:v>92.4</c:v>
                </c:pt>
                <c:pt idx="649">
                  <c:v>93.4</c:v>
                </c:pt>
                <c:pt idx="650">
                  <c:v>94.4</c:v>
                </c:pt>
                <c:pt idx="651">
                  <c:v>96.3</c:v>
                </c:pt>
                <c:pt idx="652">
                  <c:v>96.7</c:v>
                </c:pt>
                <c:pt idx="653">
                  <c:v>95.9</c:v>
                </c:pt>
                <c:pt idx="654">
                  <c:v>92.2</c:v>
                </c:pt>
                <c:pt idx="655">
                  <c:v>93.4</c:v>
                </c:pt>
                <c:pt idx="656">
                  <c:v>94.7</c:v>
                </c:pt>
                <c:pt idx="657">
                  <c:v>95.4</c:v>
                </c:pt>
                <c:pt idx="658">
                  <c:v>94.4</c:v>
                </c:pt>
                <c:pt idx="659">
                  <c:v>95.6</c:v>
                </c:pt>
                <c:pt idx="660">
                  <c:v>95.2</c:v>
                </c:pt>
                <c:pt idx="661">
                  <c:v>96.3</c:v>
                </c:pt>
                <c:pt idx="662">
                  <c:v>93.8</c:v>
                </c:pt>
                <c:pt idx="663">
                  <c:v>95.7</c:v>
                </c:pt>
                <c:pt idx="664">
                  <c:v>107.4</c:v>
                </c:pt>
                <c:pt idx="665">
                  <c:v>97.7</c:v>
                </c:pt>
                <c:pt idx="666">
                  <c:v>96.7</c:v>
                </c:pt>
                <c:pt idx="667">
                  <c:v>97.4</c:v>
                </c:pt>
                <c:pt idx="668">
                  <c:v>96.9</c:v>
                </c:pt>
                <c:pt idx="669">
                  <c:v>95.7</c:v>
                </c:pt>
                <c:pt idx="670">
                  <c:v>93.6</c:v>
                </c:pt>
                <c:pt idx="671">
                  <c:v>95.7</c:v>
                </c:pt>
                <c:pt idx="672">
                  <c:v>96.1</c:v>
                </c:pt>
                <c:pt idx="673">
                  <c:v>95.1</c:v>
                </c:pt>
                <c:pt idx="674">
                  <c:v>93.6</c:v>
                </c:pt>
                <c:pt idx="675">
                  <c:v>94.2</c:v>
                </c:pt>
                <c:pt idx="676">
                  <c:v>92.7</c:v>
                </c:pt>
                <c:pt idx="677">
                  <c:v>94.4</c:v>
                </c:pt>
                <c:pt idx="678">
                  <c:v>92.9</c:v>
                </c:pt>
                <c:pt idx="679">
                  <c:v>94.6</c:v>
                </c:pt>
                <c:pt idx="680">
                  <c:v>96.3</c:v>
                </c:pt>
                <c:pt idx="681">
                  <c:v>98.3</c:v>
                </c:pt>
                <c:pt idx="682">
                  <c:v>96.8</c:v>
                </c:pt>
                <c:pt idx="683">
                  <c:v>98.9</c:v>
                </c:pt>
                <c:pt idx="684">
                  <c:v>97.6</c:v>
                </c:pt>
                <c:pt idx="685">
                  <c:v>98.6</c:v>
                </c:pt>
                <c:pt idx="686">
                  <c:v>97.4</c:v>
                </c:pt>
                <c:pt idx="687">
                  <c:v>96.3</c:v>
                </c:pt>
                <c:pt idx="688">
                  <c:v>96.3</c:v>
                </c:pt>
                <c:pt idx="689">
                  <c:v>97.3</c:v>
                </c:pt>
                <c:pt idx="690">
                  <c:v>95.9</c:v>
                </c:pt>
                <c:pt idx="691">
                  <c:v>97.4</c:v>
                </c:pt>
                <c:pt idx="692">
                  <c:v>96.8</c:v>
                </c:pt>
                <c:pt idx="693">
                  <c:v>99.3</c:v>
                </c:pt>
                <c:pt idx="694">
                  <c:v>98.1</c:v>
                </c:pt>
                <c:pt idx="695">
                  <c:v>99.8</c:v>
                </c:pt>
                <c:pt idx="696">
                  <c:v>98.8</c:v>
                </c:pt>
                <c:pt idx="697">
                  <c:v>99.7</c:v>
                </c:pt>
                <c:pt idx="698">
                  <c:v>97.6</c:v>
                </c:pt>
                <c:pt idx="699">
                  <c:v>97.6</c:v>
                </c:pt>
                <c:pt idx="700">
                  <c:v>96.2</c:v>
                </c:pt>
                <c:pt idx="701">
                  <c:v>95.2</c:v>
                </c:pt>
                <c:pt idx="702">
                  <c:v>95.3</c:v>
                </c:pt>
                <c:pt idx="703">
                  <c:v>96.2</c:v>
                </c:pt>
                <c:pt idx="704">
                  <c:v>93.7</c:v>
                </c:pt>
                <c:pt idx="705">
                  <c:v>94.3</c:v>
                </c:pt>
                <c:pt idx="706">
                  <c:v>93.8</c:v>
                </c:pt>
                <c:pt idx="707">
                  <c:v>93.9</c:v>
                </c:pt>
                <c:pt idx="708">
                  <c:v>91.2</c:v>
                </c:pt>
                <c:pt idx="709">
                  <c:v>93.6</c:v>
                </c:pt>
                <c:pt idx="710">
                  <c:v>91.4</c:v>
                </c:pt>
                <c:pt idx="711">
                  <c:v>90.9</c:v>
                </c:pt>
                <c:pt idx="712">
                  <c:v>83.8</c:v>
                </c:pt>
                <c:pt idx="713">
                  <c:v>80.8</c:v>
                </c:pt>
                <c:pt idx="714">
                  <c:v>86.6</c:v>
                </c:pt>
                <c:pt idx="715">
                  <c:v>88.8</c:v>
                </c:pt>
                <c:pt idx="716">
                  <c:v>79.4</c:v>
                </c:pt>
                <c:pt idx="717">
                  <c:v>88.4</c:v>
                </c:pt>
                <c:pt idx="718">
                  <c:v>97.2</c:v>
                </c:pt>
                <c:pt idx="719">
                  <c:v>90.9</c:v>
                </c:pt>
                <c:pt idx="720">
                  <c:v>88.8</c:v>
                </c:pt>
                <c:pt idx="721">
                  <c:v>85.9</c:v>
                </c:pt>
                <c:pt idx="722">
                  <c:v>83.9</c:v>
                </c:pt>
                <c:pt idx="723">
                  <c:v>86.3</c:v>
                </c:pt>
                <c:pt idx="724">
                  <c:v>83.8</c:v>
                </c:pt>
                <c:pt idx="725">
                  <c:v>79.4</c:v>
                </c:pt>
                <c:pt idx="726">
                  <c:v>76.4</c:v>
                </c:pt>
                <c:pt idx="727">
                  <c:v>75.6</c:v>
                </c:pt>
                <c:pt idx="728">
                  <c:v>73.3</c:v>
                </c:pt>
                <c:pt idx="729">
                  <c:v>74.8</c:v>
                </c:pt>
                <c:pt idx="730">
                  <c:v>73.9</c:v>
                </c:pt>
                <c:pt idx="731">
                  <c:v>74.8</c:v>
                </c:pt>
                <c:pt idx="732">
                  <c:v>74.2</c:v>
                </c:pt>
                <c:pt idx="733">
                  <c:v>70.4</c:v>
                </c:pt>
                <c:pt idx="734">
                  <c:v>71.2</c:v>
                </c:pt>
                <c:pt idx="735">
                  <c:v>71.4</c:v>
                </c:pt>
                <c:pt idx="736">
                  <c:v>75.9</c:v>
                </c:pt>
                <c:pt idx="737">
                  <c:v>73.9</c:v>
                </c:pt>
                <c:pt idx="738">
                  <c:v>72.7</c:v>
                </c:pt>
                <c:pt idx="739">
                  <c:v>67.8</c:v>
                </c:pt>
                <c:pt idx="740">
                  <c:v>67.4</c:v>
                </c:pt>
                <c:pt idx="741">
                  <c:v>63.4</c:v>
                </c:pt>
                <c:pt idx="742">
                  <c:v>63.9</c:v>
                </c:pt>
                <c:pt idx="743">
                  <c:v>62.4</c:v>
                </c:pt>
                <c:pt idx="744">
                  <c:v>64.2</c:v>
                </c:pt>
                <c:pt idx="745">
                  <c:v>63</c:v>
                </c:pt>
                <c:pt idx="746">
                  <c:v>68.4</c:v>
                </c:pt>
                <c:pt idx="747">
                  <c:v>63.9</c:v>
                </c:pt>
                <c:pt idx="748">
                  <c:v>66.7</c:v>
                </c:pt>
                <c:pt idx="749">
                  <c:v>67.3</c:v>
                </c:pt>
                <c:pt idx="750">
                  <c:v>66.4</c:v>
                </c:pt>
                <c:pt idx="751">
                  <c:v>63.9</c:v>
                </c:pt>
                <c:pt idx="752">
                  <c:v>65.2</c:v>
                </c:pt>
                <c:pt idx="753">
                  <c:v>63.7</c:v>
                </c:pt>
                <c:pt idx="754">
                  <c:v>63.9</c:v>
                </c:pt>
                <c:pt idx="755">
                  <c:v>62.9</c:v>
                </c:pt>
                <c:pt idx="756">
                  <c:v>64.6</c:v>
                </c:pt>
                <c:pt idx="757">
                  <c:v>62.9</c:v>
                </c:pt>
                <c:pt idx="758">
                  <c:v>65.2</c:v>
                </c:pt>
                <c:pt idx="759">
                  <c:v>64.9</c:v>
                </c:pt>
                <c:pt idx="760">
                  <c:v>66.4</c:v>
                </c:pt>
                <c:pt idx="761">
                  <c:v>63.5</c:v>
                </c:pt>
                <c:pt idx="762">
                  <c:v>61.4</c:v>
                </c:pt>
                <c:pt idx="763">
                  <c:v>60.9</c:v>
                </c:pt>
                <c:pt idx="764">
                  <c:v>63.4</c:v>
                </c:pt>
                <c:pt idx="765">
                  <c:v>61.9</c:v>
                </c:pt>
                <c:pt idx="766">
                  <c:v>63.9</c:v>
                </c:pt>
                <c:pt idx="767">
                  <c:v>62.9</c:v>
                </c:pt>
                <c:pt idx="768">
                  <c:v>62.4</c:v>
                </c:pt>
                <c:pt idx="769">
                  <c:v>64.9</c:v>
                </c:pt>
                <c:pt idx="770">
                  <c:v>64</c:v>
                </c:pt>
                <c:pt idx="771">
                  <c:v>63.8</c:v>
                </c:pt>
                <c:pt idx="772">
                  <c:v>64.8</c:v>
                </c:pt>
                <c:pt idx="773">
                  <c:v>62.9</c:v>
                </c:pt>
                <c:pt idx="774">
                  <c:v>66.4</c:v>
                </c:pt>
                <c:pt idx="775">
                  <c:v>64.4</c:v>
                </c:pt>
                <c:pt idx="776">
                  <c:v>65.9</c:v>
                </c:pt>
                <c:pt idx="777">
                  <c:v>69.4</c:v>
                </c:pt>
                <c:pt idx="778">
                  <c:v>71.9</c:v>
                </c:pt>
                <c:pt idx="779">
                  <c:v>68.4</c:v>
                </c:pt>
                <c:pt idx="780">
                  <c:v>64.4</c:v>
                </c:pt>
                <c:pt idx="781">
                  <c:v>63.9</c:v>
                </c:pt>
                <c:pt idx="782">
                  <c:v>63.9</c:v>
                </c:pt>
                <c:pt idx="783">
                  <c:v>61.4</c:v>
                </c:pt>
                <c:pt idx="784">
                  <c:v>61.9</c:v>
                </c:pt>
                <c:pt idx="785">
                  <c:v>61.9</c:v>
                </c:pt>
                <c:pt idx="786">
                  <c:v>63.5</c:v>
                </c:pt>
                <c:pt idx="787">
                  <c:v>62.9</c:v>
                </c:pt>
                <c:pt idx="788">
                  <c:v>64.4</c:v>
                </c:pt>
                <c:pt idx="789">
                  <c:v>61.5</c:v>
                </c:pt>
                <c:pt idx="790">
                  <c:v>62.9</c:v>
                </c:pt>
                <c:pt idx="791">
                  <c:v>63.3</c:v>
                </c:pt>
                <c:pt idx="792">
                  <c:v>61.4</c:v>
                </c:pt>
                <c:pt idx="793">
                  <c:v>61.6</c:v>
                </c:pt>
                <c:pt idx="794">
                  <c:v>60.9</c:v>
                </c:pt>
                <c:pt idx="795">
                  <c:v>59.9</c:v>
                </c:pt>
                <c:pt idx="796">
                  <c:v>62.9</c:v>
                </c:pt>
                <c:pt idx="797">
                  <c:v>59.8</c:v>
                </c:pt>
                <c:pt idx="798">
                  <c:v>60.4</c:v>
                </c:pt>
                <c:pt idx="799">
                  <c:v>62.4</c:v>
                </c:pt>
                <c:pt idx="800">
                  <c:v>65.9</c:v>
                </c:pt>
                <c:pt idx="801">
                  <c:v>64.7</c:v>
                </c:pt>
                <c:pt idx="802">
                  <c:v>63.4</c:v>
                </c:pt>
                <c:pt idx="803">
                  <c:v>61.5</c:v>
                </c:pt>
                <c:pt idx="804">
                  <c:v>60.3</c:v>
                </c:pt>
                <c:pt idx="805">
                  <c:v>57.9</c:v>
                </c:pt>
                <c:pt idx="806">
                  <c:v>58.9</c:v>
                </c:pt>
                <c:pt idx="807">
                  <c:v>59.8</c:v>
                </c:pt>
                <c:pt idx="808">
                  <c:v>63.3</c:v>
                </c:pt>
                <c:pt idx="809">
                  <c:v>62.4</c:v>
                </c:pt>
                <c:pt idx="810">
                  <c:v>61.9</c:v>
                </c:pt>
                <c:pt idx="811">
                  <c:v>60.4</c:v>
                </c:pt>
                <c:pt idx="812">
                  <c:v>61.4</c:v>
                </c:pt>
                <c:pt idx="813">
                  <c:v>57.5</c:v>
                </c:pt>
                <c:pt idx="814">
                  <c:v>58.9</c:v>
                </c:pt>
                <c:pt idx="815">
                  <c:v>57.9</c:v>
                </c:pt>
                <c:pt idx="816">
                  <c:v>60.9</c:v>
                </c:pt>
                <c:pt idx="817">
                  <c:v>59.4</c:v>
                </c:pt>
                <c:pt idx="818">
                  <c:v>59.9</c:v>
                </c:pt>
                <c:pt idx="819">
                  <c:v>58.9</c:v>
                </c:pt>
                <c:pt idx="820">
                  <c:v>59.4</c:v>
                </c:pt>
                <c:pt idx="821">
                  <c:v>58.9</c:v>
                </c:pt>
                <c:pt idx="822">
                  <c:v>61.3</c:v>
                </c:pt>
                <c:pt idx="823">
                  <c:v>56.9</c:v>
                </c:pt>
                <c:pt idx="824">
                  <c:v>57.9</c:v>
                </c:pt>
                <c:pt idx="825">
                  <c:v>58.2</c:v>
                </c:pt>
                <c:pt idx="826">
                  <c:v>59.4</c:v>
                </c:pt>
                <c:pt idx="827">
                  <c:v>57.9</c:v>
                </c:pt>
                <c:pt idx="828">
                  <c:v>59.9</c:v>
                </c:pt>
                <c:pt idx="829">
                  <c:v>58.1</c:v>
                </c:pt>
                <c:pt idx="830">
                  <c:v>62.4</c:v>
                </c:pt>
                <c:pt idx="831">
                  <c:v>62.3</c:v>
                </c:pt>
                <c:pt idx="832">
                  <c:v>63.5</c:v>
                </c:pt>
                <c:pt idx="833">
                  <c:v>58.6</c:v>
                </c:pt>
                <c:pt idx="834">
                  <c:v>59.5</c:v>
                </c:pt>
                <c:pt idx="835">
                  <c:v>59.4</c:v>
                </c:pt>
                <c:pt idx="836">
                  <c:v>61.9</c:v>
                </c:pt>
                <c:pt idx="837">
                  <c:v>59.5</c:v>
                </c:pt>
                <c:pt idx="838">
                  <c:v>59.5</c:v>
                </c:pt>
                <c:pt idx="839">
                  <c:v>60</c:v>
                </c:pt>
                <c:pt idx="840">
                  <c:v>59.7</c:v>
                </c:pt>
                <c:pt idx="841">
                  <c:v>58.8</c:v>
                </c:pt>
                <c:pt idx="842">
                  <c:v>64.4</c:v>
                </c:pt>
                <c:pt idx="843">
                  <c:v>59.9</c:v>
                </c:pt>
                <c:pt idx="844">
                  <c:v>60.1</c:v>
                </c:pt>
                <c:pt idx="845">
                  <c:v>59.1</c:v>
                </c:pt>
                <c:pt idx="846">
                  <c:v>60.9</c:v>
                </c:pt>
                <c:pt idx="847">
                  <c:v>56.8</c:v>
                </c:pt>
                <c:pt idx="848">
                  <c:v>58.9</c:v>
                </c:pt>
                <c:pt idx="849">
                  <c:v>58.4</c:v>
                </c:pt>
                <c:pt idx="850">
                  <c:v>60.7</c:v>
                </c:pt>
                <c:pt idx="851">
                  <c:v>55.9</c:v>
                </c:pt>
                <c:pt idx="852">
                  <c:v>57.4</c:v>
                </c:pt>
                <c:pt idx="853">
                  <c:v>59.5</c:v>
                </c:pt>
                <c:pt idx="854">
                  <c:v>60.1</c:v>
                </c:pt>
                <c:pt idx="855">
                  <c:v>55.9</c:v>
                </c:pt>
                <c:pt idx="856">
                  <c:v>58.1</c:v>
                </c:pt>
                <c:pt idx="857">
                  <c:v>56.4</c:v>
                </c:pt>
                <c:pt idx="858">
                  <c:v>61</c:v>
                </c:pt>
                <c:pt idx="859">
                  <c:v>59.8</c:v>
                </c:pt>
                <c:pt idx="860">
                  <c:v>61.3</c:v>
                </c:pt>
                <c:pt idx="861">
                  <c:v>56.8</c:v>
                </c:pt>
                <c:pt idx="862">
                  <c:v>56.4</c:v>
                </c:pt>
                <c:pt idx="863">
                  <c:v>52.6</c:v>
                </c:pt>
                <c:pt idx="864">
                  <c:v>56.9</c:v>
                </c:pt>
                <c:pt idx="865">
                  <c:v>58.4</c:v>
                </c:pt>
                <c:pt idx="866">
                  <c:v>65.7</c:v>
                </c:pt>
                <c:pt idx="867">
                  <c:v>63.3</c:v>
                </c:pt>
                <c:pt idx="868">
                  <c:v>64.4</c:v>
                </c:pt>
                <c:pt idx="869">
                  <c:v>63.3</c:v>
                </c:pt>
                <c:pt idx="870">
                  <c:v>64.3</c:v>
                </c:pt>
                <c:pt idx="871">
                  <c:v>61.4</c:v>
                </c:pt>
                <c:pt idx="872">
                  <c:v>53.4</c:v>
                </c:pt>
                <c:pt idx="873">
                  <c:v>64.9</c:v>
                </c:pt>
                <c:pt idx="874">
                  <c:v>68.2</c:v>
                </c:pt>
                <c:pt idx="875">
                  <c:v>59.9</c:v>
                </c:pt>
                <c:pt idx="876">
                  <c:v>62.5</c:v>
                </c:pt>
                <c:pt idx="877">
                  <c:v>59.5</c:v>
                </c:pt>
                <c:pt idx="878">
                  <c:v>55.8</c:v>
                </c:pt>
                <c:pt idx="879">
                  <c:v>50.4</c:v>
                </c:pt>
                <c:pt idx="880">
                  <c:v>61.9</c:v>
                </c:pt>
                <c:pt idx="881">
                  <c:v>65.4</c:v>
                </c:pt>
                <c:pt idx="882">
                  <c:v>62.4</c:v>
                </c:pt>
                <c:pt idx="883">
                  <c:v>61.9</c:v>
                </c:pt>
                <c:pt idx="884">
                  <c:v>67.4</c:v>
                </c:pt>
                <c:pt idx="885">
                  <c:v>61.9</c:v>
                </c:pt>
                <c:pt idx="886">
                  <c:v>63.8</c:v>
                </c:pt>
                <c:pt idx="887">
                  <c:v>47.5</c:v>
                </c:pt>
                <c:pt idx="888">
                  <c:v>62.6</c:v>
                </c:pt>
                <c:pt idx="889">
                  <c:v>57.3</c:v>
                </c:pt>
                <c:pt idx="890">
                  <c:v>58.1</c:v>
                </c:pt>
                <c:pt idx="891">
                  <c:v>58.9</c:v>
                </c:pt>
                <c:pt idx="892">
                  <c:v>61.4</c:v>
                </c:pt>
                <c:pt idx="893">
                  <c:v>59.3</c:v>
                </c:pt>
                <c:pt idx="894">
                  <c:v>62.4</c:v>
                </c:pt>
                <c:pt idx="895">
                  <c:v>58</c:v>
                </c:pt>
                <c:pt idx="896">
                  <c:v>61.5</c:v>
                </c:pt>
                <c:pt idx="897">
                  <c:v>60.9</c:v>
                </c:pt>
                <c:pt idx="898">
                  <c:v>62.5</c:v>
                </c:pt>
                <c:pt idx="899">
                  <c:v>66.3</c:v>
                </c:pt>
                <c:pt idx="900">
                  <c:v>63.9</c:v>
                </c:pt>
                <c:pt idx="901">
                  <c:v>65.4</c:v>
                </c:pt>
                <c:pt idx="902">
                  <c:v>68.4</c:v>
                </c:pt>
                <c:pt idx="903">
                  <c:v>68.1</c:v>
                </c:pt>
                <c:pt idx="904">
                  <c:v>70.3</c:v>
                </c:pt>
                <c:pt idx="905">
                  <c:v>69.8</c:v>
                </c:pt>
                <c:pt idx="906">
                  <c:v>69.4</c:v>
                </c:pt>
                <c:pt idx="907">
                  <c:v>73.4</c:v>
                </c:pt>
                <c:pt idx="908">
                  <c:v>74.2</c:v>
                </c:pt>
                <c:pt idx="909">
                  <c:v>82.4</c:v>
                </c:pt>
                <c:pt idx="910">
                  <c:v>82.8</c:v>
                </c:pt>
                <c:pt idx="911">
                  <c:v>83.9</c:v>
                </c:pt>
                <c:pt idx="912">
                  <c:v>80.3</c:v>
                </c:pt>
                <c:pt idx="913">
                  <c:v>80.4</c:v>
                </c:pt>
                <c:pt idx="914">
                  <c:v>84.4</c:v>
                </c:pt>
                <c:pt idx="915">
                  <c:v>85.4</c:v>
                </c:pt>
                <c:pt idx="916">
                  <c:v>87.3</c:v>
                </c:pt>
                <c:pt idx="917">
                  <c:v>89.3</c:v>
                </c:pt>
                <c:pt idx="918">
                  <c:v>89.7</c:v>
                </c:pt>
                <c:pt idx="919">
                  <c:v>92.3</c:v>
                </c:pt>
                <c:pt idx="920">
                  <c:v>92.8</c:v>
                </c:pt>
                <c:pt idx="921">
                  <c:v>91.9</c:v>
                </c:pt>
                <c:pt idx="922">
                  <c:v>90.7</c:v>
                </c:pt>
                <c:pt idx="923">
                  <c:v>92.7</c:v>
                </c:pt>
                <c:pt idx="924">
                  <c:v>91.8</c:v>
                </c:pt>
                <c:pt idx="925">
                  <c:v>95.4</c:v>
                </c:pt>
                <c:pt idx="926">
                  <c:v>88.9</c:v>
                </c:pt>
                <c:pt idx="927">
                  <c:v>92.2</c:v>
                </c:pt>
                <c:pt idx="928">
                  <c:v>91.4</c:v>
                </c:pt>
                <c:pt idx="929">
                  <c:v>91.3</c:v>
                </c:pt>
                <c:pt idx="930">
                  <c:v>92.3</c:v>
                </c:pt>
                <c:pt idx="931">
                  <c:v>92.2</c:v>
                </c:pt>
                <c:pt idx="932">
                  <c:v>90.6</c:v>
                </c:pt>
                <c:pt idx="933">
                  <c:v>89.9</c:v>
                </c:pt>
                <c:pt idx="934">
                  <c:v>93.6</c:v>
                </c:pt>
                <c:pt idx="935">
                  <c:v>93.8</c:v>
                </c:pt>
                <c:pt idx="936">
                  <c:v>94.4</c:v>
                </c:pt>
                <c:pt idx="937">
                  <c:v>94.2</c:v>
                </c:pt>
                <c:pt idx="938">
                  <c:v>92.6</c:v>
                </c:pt>
                <c:pt idx="939">
                  <c:v>88.8</c:v>
                </c:pt>
                <c:pt idx="940">
                  <c:v>82.2</c:v>
                </c:pt>
                <c:pt idx="941">
                  <c:v>90.7</c:v>
                </c:pt>
                <c:pt idx="942">
                  <c:v>91.7</c:v>
                </c:pt>
                <c:pt idx="943">
                  <c:v>91.4</c:v>
                </c:pt>
                <c:pt idx="944">
                  <c:v>91.4</c:v>
                </c:pt>
                <c:pt idx="945">
                  <c:v>89.7</c:v>
                </c:pt>
                <c:pt idx="946">
                  <c:v>95.3</c:v>
                </c:pt>
                <c:pt idx="947">
                  <c:v>94.7</c:v>
                </c:pt>
                <c:pt idx="948">
                  <c:v>95.1</c:v>
                </c:pt>
                <c:pt idx="949">
                  <c:v>93.9</c:v>
                </c:pt>
                <c:pt idx="950">
                  <c:v>93.9</c:v>
                </c:pt>
                <c:pt idx="951">
                  <c:v>91.4</c:v>
                </c:pt>
                <c:pt idx="952">
                  <c:v>92.7</c:v>
                </c:pt>
                <c:pt idx="953">
                  <c:v>91.6</c:v>
                </c:pt>
                <c:pt idx="954">
                  <c:v>92.7</c:v>
                </c:pt>
                <c:pt idx="955">
                  <c:v>88.4</c:v>
                </c:pt>
                <c:pt idx="956">
                  <c:v>91.4</c:v>
                </c:pt>
                <c:pt idx="957">
                  <c:v>84.6</c:v>
                </c:pt>
                <c:pt idx="958">
                  <c:v>90.9</c:v>
                </c:pt>
                <c:pt idx="959">
                  <c:v>89.3</c:v>
                </c:pt>
                <c:pt idx="960">
                  <c:v>88.6</c:v>
                </c:pt>
                <c:pt idx="961">
                  <c:v>89.4</c:v>
                </c:pt>
                <c:pt idx="962">
                  <c:v>90.2</c:v>
                </c:pt>
                <c:pt idx="963">
                  <c:v>88.6</c:v>
                </c:pt>
                <c:pt idx="964">
                  <c:v>90.4</c:v>
                </c:pt>
                <c:pt idx="965">
                  <c:v>87.8</c:v>
                </c:pt>
                <c:pt idx="966">
                  <c:v>84.8</c:v>
                </c:pt>
                <c:pt idx="967">
                  <c:v>79.3</c:v>
                </c:pt>
                <c:pt idx="968">
                  <c:v>76.6</c:v>
                </c:pt>
                <c:pt idx="969">
                  <c:v>73.8</c:v>
                </c:pt>
                <c:pt idx="970">
                  <c:v>79.1</c:v>
                </c:pt>
                <c:pt idx="971">
                  <c:v>76.9</c:v>
                </c:pt>
                <c:pt idx="972">
                  <c:v>77.7</c:v>
                </c:pt>
                <c:pt idx="973">
                  <c:v>71.6</c:v>
                </c:pt>
                <c:pt idx="974">
                  <c:v>72.9</c:v>
                </c:pt>
                <c:pt idx="975">
                  <c:v>72.9</c:v>
                </c:pt>
                <c:pt idx="976">
                  <c:v>72.5</c:v>
                </c:pt>
                <c:pt idx="977">
                  <c:v>69.3</c:v>
                </c:pt>
                <c:pt idx="978">
                  <c:v>72.9</c:v>
                </c:pt>
                <c:pt idx="979">
                  <c:v>75.2</c:v>
                </c:pt>
                <c:pt idx="980">
                  <c:v>70.9</c:v>
                </c:pt>
                <c:pt idx="981">
                  <c:v>68.4</c:v>
                </c:pt>
                <c:pt idx="982">
                  <c:v>74.4</c:v>
                </c:pt>
                <c:pt idx="983">
                  <c:v>73.9</c:v>
                </c:pt>
                <c:pt idx="984">
                  <c:v>76.4</c:v>
                </c:pt>
                <c:pt idx="985">
                  <c:v>75.5</c:v>
                </c:pt>
                <c:pt idx="986">
                  <c:v>74.3</c:v>
                </c:pt>
                <c:pt idx="987">
                  <c:v>70.9</c:v>
                </c:pt>
                <c:pt idx="988">
                  <c:v>72</c:v>
                </c:pt>
                <c:pt idx="989">
                  <c:v>70.9</c:v>
                </c:pt>
                <c:pt idx="990">
                  <c:v>74.4</c:v>
                </c:pt>
                <c:pt idx="991">
                  <c:v>78.3</c:v>
                </c:pt>
                <c:pt idx="992">
                  <c:v>81.1</c:v>
                </c:pt>
                <c:pt idx="993">
                  <c:v>77.4</c:v>
                </c:pt>
                <c:pt idx="994">
                  <c:v>78.9</c:v>
                </c:pt>
                <c:pt idx="995">
                  <c:v>81.8</c:v>
                </c:pt>
                <c:pt idx="996">
                  <c:v>78.4</c:v>
                </c:pt>
                <c:pt idx="997">
                  <c:v>78.4</c:v>
                </c:pt>
                <c:pt idx="998">
                  <c:v>82.3</c:v>
                </c:pt>
                <c:pt idx="999">
                  <c:v>82.4</c:v>
                </c:pt>
                <c:pt idx="1000">
                  <c:v>86</c:v>
                </c:pt>
                <c:pt idx="1001">
                  <c:v>85.8</c:v>
                </c:pt>
                <c:pt idx="1002">
                  <c:v>91.4</c:v>
                </c:pt>
                <c:pt idx="1003">
                  <c:v>91.4</c:v>
                </c:pt>
                <c:pt idx="1004">
                  <c:v>92</c:v>
                </c:pt>
                <c:pt idx="1005">
                  <c:v>91.4</c:v>
                </c:pt>
                <c:pt idx="1006">
                  <c:v>93.4</c:v>
                </c:pt>
                <c:pt idx="1007">
                  <c:v>92.1</c:v>
                </c:pt>
                <c:pt idx="1008">
                  <c:v>94.3</c:v>
                </c:pt>
                <c:pt idx="1009">
                  <c:v>93.3</c:v>
                </c:pt>
                <c:pt idx="1010">
                  <c:v>93.8</c:v>
                </c:pt>
                <c:pt idx="1011">
                  <c:v>91.8</c:v>
                </c:pt>
                <c:pt idx="1012">
                  <c:v>93.3</c:v>
                </c:pt>
                <c:pt idx="1013">
                  <c:v>92.9</c:v>
                </c:pt>
                <c:pt idx="1014">
                  <c:v>93.8</c:v>
                </c:pt>
                <c:pt idx="1015">
                  <c:v>92.3</c:v>
                </c:pt>
                <c:pt idx="1016">
                  <c:v>93.4</c:v>
                </c:pt>
                <c:pt idx="1017">
                  <c:v>90.3</c:v>
                </c:pt>
                <c:pt idx="1018">
                  <c:v>89.4</c:v>
                </c:pt>
                <c:pt idx="1019">
                  <c:v>84.4</c:v>
                </c:pt>
                <c:pt idx="1020">
                  <c:v>80.4</c:v>
                </c:pt>
                <c:pt idx="1021">
                  <c:v>79.6</c:v>
                </c:pt>
                <c:pt idx="1022">
                  <c:v>81.3</c:v>
                </c:pt>
                <c:pt idx="1023">
                  <c:v>81.4</c:v>
                </c:pt>
                <c:pt idx="1024">
                  <c:v>82.9</c:v>
                </c:pt>
                <c:pt idx="1025">
                  <c:v>81.8</c:v>
                </c:pt>
                <c:pt idx="1026">
                  <c:v>83.4</c:v>
                </c:pt>
                <c:pt idx="1027">
                  <c:v>82</c:v>
                </c:pt>
                <c:pt idx="1028">
                  <c:v>79.9</c:v>
                </c:pt>
                <c:pt idx="1029">
                  <c:v>76.9</c:v>
                </c:pt>
                <c:pt idx="1030">
                  <c:v>76.8</c:v>
                </c:pt>
                <c:pt idx="1031">
                  <c:v>72.8</c:v>
                </c:pt>
                <c:pt idx="1032">
                  <c:v>75</c:v>
                </c:pt>
                <c:pt idx="1033">
                  <c:v>81.4</c:v>
                </c:pt>
                <c:pt idx="1034">
                  <c:v>82.3</c:v>
                </c:pt>
                <c:pt idx="1035">
                  <c:v>78.8</c:v>
                </c:pt>
              </c:numCache>
            </c:numRef>
          </c:yVal>
          <c:smooth val="0"/>
        </c:ser>
        <c:axId val="36822584"/>
        <c:axId val="62967801"/>
      </c:scatterChart>
      <c:valAx>
        <c:axId val="36822584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crossBetween val="midCat"/>
        <c:dispUnits/>
      </c:valAx>
      <c:valAx>
        <c:axId val="629678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22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Data!$O$192:$O$326</c:f>
              <c:numCache>
                <c:ptCount val="135"/>
                <c:pt idx="0">
                  <c:v>30.3</c:v>
                </c:pt>
                <c:pt idx="1">
                  <c:v>30.2</c:v>
                </c:pt>
                <c:pt idx="2">
                  <c:v>29.7</c:v>
                </c:pt>
                <c:pt idx="3">
                  <c:v>29.1</c:v>
                </c:pt>
                <c:pt idx="4">
                  <c:v>28.8</c:v>
                </c:pt>
                <c:pt idx="5">
                  <c:v>28.4</c:v>
                </c:pt>
                <c:pt idx="6">
                  <c:v>28.4</c:v>
                </c:pt>
                <c:pt idx="7">
                  <c:v>27.9</c:v>
                </c:pt>
                <c:pt idx="8">
                  <c:v>27.7</c:v>
                </c:pt>
                <c:pt idx="9">
                  <c:v>27.5</c:v>
                </c:pt>
                <c:pt idx="10">
                  <c:v>27.3</c:v>
                </c:pt>
                <c:pt idx="11">
                  <c:v>27.2</c:v>
                </c:pt>
                <c:pt idx="12">
                  <c:v>26.9</c:v>
                </c:pt>
                <c:pt idx="13">
                  <c:v>26.9</c:v>
                </c:pt>
                <c:pt idx="14">
                  <c:v>26.6</c:v>
                </c:pt>
                <c:pt idx="15">
                  <c:v>26.4</c:v>
                </c:pt>
                <c:pt idx="16">
                  <c:v>26.2</c:v>
                </c:pt>
                <c:pt idx="17">
                  <c:v>25.9</c:v>
                </c:pt>
                <c:pt idx="18">
                  <c:v>25.9</c:v>
                </c:pt>
                <c:pt idx="19">
                  <c:v>25.8</c:v>
                </c:pt>
                <c:pt idx="20">
                  <c:v>25.5</c:v>
                </c:pt>
                <c:pt idx="21">
                  <c:v>25</c:v>
                </c:pt>
                <c:pt idx="22">
                  <c:v>24.9</c:v>
                </c:pt>
                <c:pt idx="23">
                  <c:v>24.9</c:v>
                </c:pt>
                <c:pt idx="24">
                  <c:v>24.7</c:v>
                </c:pt>
                <c:pt idx="25">
                  <c:v>24.6</c:v>
                </c:pt>
                <c:pt idx="26">
                  <c:v>24.4</c:v>
                </c:pt>
                <c:pt idx="27">
                  <c:v>24.3</c:v>
                </c:pt>
                <c:pt idx="28">
                  <c:v>24</c:v>
                </c:pt>
                <c:pt idx="29">
                  <c:v>23.7</c:v>
                </c:pt>
                <c:pt idx="30">
                  <c:v>23.4</c:v>
                </c:pt>
                <c:pt idx="31">
                  <c:v>23.4</c:v>
                </c:pt>
                <c:pt idx="32">
                  <c:v>23.6</c:v>
                </c:pt>
                <c:pt idx="33">
                  <c:v>23.3</c:v>
                </c:pt>
                <c:pt idx="34">
                  <c:v>23</c:v>
                </c:pt>
                <c:pt idx="35">
                  <c:v>22.9</c:v>
                </c:pt>
                <c:pt idx="36">
                  <c:v>22.7</c:v>
                </c:pt>
                <c:pt idx="37">
                  <c:v>22.4</c:v>
                </c:pt>
                <c:pt idx="38">
                  <c:v>22.4</c:v>
                </c:pt>
                <c:pt idx="39">
                  <c:v>22.2</c:v>
                </c:pt>
                <c:pt idx="40">
                  <c:v>21.9</c:v>
                </c:pt>
                <c:pt idx="41">
                  <c:v>21.7</c:v>
                </c:pt>
                <c:pt idx="42">
                  <c:v>21.7</c:v>
                </c:pt>
                <c:pt idx="43">
                  <c:v>21.6</c:v>
                </c:pt>
                <c:pt idx="44">
                  <c:v>21.5</c:v>
                </c:pt>
                <c:pt idx="45">
                  <c:v>21.2</c:v>
                </c:pt>
                <c:pt idx="46">
                  <c:v>21.4</c:v>
                </c:pt>
                <c:pt idx="47">
                  <c:v>21.4</c:v>
                </c:pt>
                <c:pt idx="48">
                  <c:v>21.1</c:v>
                </c:pt>
                <c:pt idx="49">
                  <c:v>20.9</c:v>
                </c:pt>
                <c:pt idx="50">
                  <c:v>20.8</c:v>
                </c:pt>
                <c:pt idx="51">
                  <c:v>20.7</c:v>
                </c:pt>
                <c:pt idx="52">
                  <c:v>20.4</c:v>
                </c:pt>
                <c:pt idx="53">
                  <c:v>20.3</c:v>
                </c:pt>
                <c:pt idx="54">
                  <c:v>20.2</c:v>
                </c:pt>
                <c:pt idx="55">
                  <c:v>19.8</c:v>
                </c:pt>
                <c:pt idx="56">
                  <c:v>19.8</c:v>
                </c:pt>
                <c:pt idx="57">
                  <c:v>19.6</c:v>
                </c:pt>
                <c:pt idx="58">
                  <c:v>19.7</c:v>
                </c:pt>
                <c:pt idx="59">
                  <c:v>19.5</c:v>
                </c:pt>
                <c:pt idx="60">
                  <c:v>19.3</c:v>
                </c:pt>
                <c:pt idx="61">
                  <c:v>19.1</c:v>
                </c:pt>
                <c:pt idx="62">
                  <c:v>19.1</c:v>
                </c:pt>
                <c:pt idx="63">
                  <c:v>19</c:v>
                </c:pt>
                <c:pt idx="64">
                  <c:v>18.7</c:v>
                </c:pt>
                <c:pt idx="65">
                  <c:v>18.5</c:v>
                </c:pt>
                <c:pt idx="66">
                  <c:v>18.3</c:v>
                </c:pt>
                <c:pt idx="67">
                  <c:v>18.2</c:v>
                </c:pt>
                <c:pt idx="68">
                  <c:v>18.3</c:v>
                </c:pt>
                <c:pt idx="69">
                  <c:v>18</c:v>
                </c:pt>
                <c:pt idx="70">
                  <c:v>17.9</c:v>
                </c:pt>
                <c:pt idx="71">
                  <c:v>18</c:v>
                </c:pt>
                <c:pt idx="72">
                  <c:v>17.7</c:v>
                </c:pt>
                <c:pt idx="73">
                  <c:v>17.3</c:v>
                </c:pt>
                <c:pt idx="74">
                  <c:v>17.5</c:v>
                </c:pt>
                <c:pt idx="75">
                  <c:v>17.4</c:v>
                </c:pt>
                <c:pt idx="76">
                  <c:v>17.4</c:v>
                </c:pt>
                <c:pt idx="77">
                  <c:v>17.3</c:v>
                </c:pt>
                <c:pt idx="78">
                  <c:v>16.9</c:v>
                </c:pt>
                <c:pt idx="79">
                  <c:v>16.9</c:v>
                </c:pt>
                <c:pt idx="80">
                  <c:v>16.5</c:v>
                </c:pt>
                <c:pt idx="81">
                  <c:v>16.6</c:v>
                </c:pt>
                <c:pt idx="82">
                  <c:v>16.7</c:v>
                </c:pt>
                <c:pt idx="83">
                  <c:v>16.3</c:v>
                </c:pt>
                <c:pt idx="84">
                  <c:v>16.1</c:v>
                </c:pt>
                <c:pt idx="85">
                  <c:v>16.1</c:v>
                </c:pt>
                <c:pt idx="86">
                  <c:v>16.1</c:v>
                </c:pt>
                <c:pt idx="87">
                  <c:v>15.9</c:v>
                </c:pt>
                <c:pt idx="88">
                  <c:v>15.8</c:v>
                </c:pt>
                <c:pt idx="89">
                  <c:v>15.4</c:v>
                </c:pt>
                <c:pt idx="90">
                  <c:v>15.5</c:v>
                </c:pt>
                <c:pt idx="91">
                  <c:v>15.6</c:v>
                </c:pt>
                <c:pt idx="92">
                  <c:v>16.4</c:v>
                </c:pt>
                <c:pt idx="93">
                  <c:v>16.8</c:v>
                </c:pt>
                <c:pt idx="94">
                  <c:v>16.7</c:v>
                </c:pt>
                <c:pt idx="95">
                  <c:v>16.1</c:v>
                </c:pt>
                <c:pt idx="96">
                  <c:v>15.6</c:v>
                </c:pt>
                <c:pt idx="97">
                  <c:v>15.9</c:v>
                </c:pt>
                <c:pt idx="98">
                  <c:v>15.8</c:v>
                </c:pt>
                <c:pt idx="99">
                  <c:v>15.7</c:v>
                </c:pt>
                <c:pt idx="100">
                  <c:v>15.6</c:v>
                </c:pt>
                <c:pt idx="101">
                  <c:v>16.5</c:v>
                </c:pt>
                <c:pt idx="102">
                  <c:v>16.7</c:v>
                </c:pt>
                <c:pt idx="103">
                  <c:v>16.6</c:v>
                </c:pt>
                <c:pt idx="104">
                  <c:v>16.4</c:v>
                </c:pt>
                <c:pt idx="105">
                  <c:v>16.5</c:v>
                </c:pt>
                <c:pt idx="106">
                  <c:v>16.8</c:v>
                </c:pt>
                <c:pt idx="107">
                  <c:v>16.8</c:v>
                </c:pt>
                <c:pt idx="108">
                  <c:v>16.6</c:v>
                </c:pt>
                <c:pt idx="109">
                  <c:v>16.2</c:v>
                </c:pt>
                <c:pt idx="110">
                  <c:v>16.1</c:v>
                </c:pt>
                <c:pt idx="111">
                  <c:v>16.2</c:v>
                </c:pt>
                <c:pt idx="112">
                  <c:v>16.5</c:v>
                </c:pt>
                <c:pt idx="113">
                  <c:v>16.8</c:v>
                </c:pt>
                <c:pt idx="114">
                  <c:v>16.6</c:v>
                </c:pt>
                <c:pt idx="115">
                  <c:v>16.5</c:v>
                </c:pt>
                <c:pt idx="116">
                  <c:v>16.9</c:v>
                </c:pt>
                <c:pt idx="117">
                  <c:v>17.1</c:v>
                </c:pt>
                <c:pt idx="118">
                  <c:v>16.9</c:v>
                </c:pt>
                <c:pt idx="119">
                  <c:v>17.4</c:v>
                </c:pt>
                <c:pt idx="120">
                  <c:v>17.5</c:v>
                </c:pt>
                <c:pt idx="121">
                  <c:v>17.3</c:v>
                </c:pt>
                <c:pt idx="122">
                  <c:v>16.8</c:v>
                </c:pt>
                <c:pt idx="123">
                  <c:v>16.5</c:v>
                </c:pt>
                <c:pt idx="124">
                  <c:v>16.2</c:v>
                </c:pt>
                <c:pt idx="125">
                  <c:v>16</c:v>
                </c:pt>
                <c:pt idx="126">
                  <c:v>16</c:v>
                </c:pt>
                <c:pt idx="127">
                  <c:v>15.7</c:v>
                </c:pt>
                <c:pt idx="128">
                  <c:v>15.4</c:v>
                </c:pt>
                <c:pt idx="129">
                  <c:v>15.2</c:v>
                </c:pt>
                <c:pt idx="130">
                  <c:v>15.3</c:v>
                </c:pt>
                <c:pt idx="131">
                  <c:v>15.2</c:v>
                </c:pt>
                <c:pt idx="132">
                  <c:v>14.8</c:v>
                </c:pt>
                <c:pt idx="133">
                  <c:v>14.8</c:v>
                </c:pt>
                <c:pt idx="134">
                  <c:v>14.9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29839298"/>
        <c:axId val="118227"/>
      </c:scatterChart>
      <c:valAx>
        <c:axId val="2983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227"/>
        <c:crosses val="autoZero"/>
        <c:crossBetween val="midCat"/>
        <c:dispUnits/>
      </c:valAx>
      <c:valAx>
        <c:axId val="11822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39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Data!$P$192:$P$326</c:f>
              <c:numCache>
                <c:ptCount val="135"/>
                <c:pt idx="0">
                  <c:v>60.9</c:v>
                </c:pt>
                <c:pt idx="1">
                  <c:v>61.3</c:v>
                </c:pt>
                <c:pt idx="2">
                  <c:v>62.3</c:v>
                </c:pt>
                <c:pt idx="3">
                  <c:v>61.5</c:v>
                </c:pt>
                <c:pt idx="4">
                  <c:v>61.9</c:v>
                </c:pt>
                <c:pt idx="5">
                  <c:v>61.9</c:v>
                </c:pt>
                <c:pt idx="6">
                  <c:v>62.3</c:v>
                </c:pt>
                <c:pt idx="7">
                  <c:v>63</c:v>
                </c:pt>
                <c:pt idx="8">
                  <c:v>64.1</c:v>
                </c:pt>
                <c:pt idx="9">
                  <c:v>64.1</c:v>
                </c:pt>
                <c:pt idx="10">
                  <c:v>64.8</c:v>
                </c:pt>
                <c:pt idx="11">
                  <c:v>64.4</c:v>
                </c:pt>
                <c:pt idx="12">
                  <c:v>66.1</c:v>
                </c:pt>
                <c:pt idx="13">
                  <c:v>67.3</c:v>
                </c:pt>
                <c:pt idx="14">
                  <c:v>68.3</c:v>
                </c:pt>
                <c:pt idx="15">
                  <c:v>65.8</c:v>
                </c:pt>
                <c:pt idx="16">
                  <c:v>66.3</c:v>
                </c:pt>
                <c:pt idx="17">
                  <c:v>67.2</c:v>
                </c:pt>
                <c:pt idx="18">
                  <c:v>67.4</c:v>
                </c:pt>
                <c:pt idx="19">
                  <c:v>67.6</c:v>
                </c:pt>
                <c:pt idx="20">
                  <c:v>69.5</c:v>
                </c:pt>
                <c:pt idx="21">
                  <c:v>70</c:v>
                </c:pt>
                <c:pt idx="22">
                  <c:v>70.3</c:v>
                </c:pt>
                <c:pt idx="23">
                  <c:v>70.7</c:v>
                </c:pt>
                <c:pt idx="24">
                  <c:v>71.6</c:v>
                </c:pt>
                <c:pt idx="25">
                  <c:v>70.4</c:v>
                </c:pt>
                <c:pt idx="26">
                  <c:v>70.5</c:v>
                </c:pt>
                <c:pt idx="27">
                  <c:v>70.6</c:v>
                </c:pt>
                <c:pt idx="28">
                  <c:v>72.2</c:v>
                </c:pt>
                <c:pt idx="29">
                  <c:v>73.8</c:v>
                </c:pt>
                <c:pt idx="30">
                  <c:v>74.5</c:v>
                </c:pt>
                <c:pt idx="31">
                  <c:v>75.3</c:v>
                </c:pt>
                <c:pt idx="32">
                  <c:v>73.8</c:v>
                </c:pt>
                <c:pt idx="33">
                  <c:v>73.2</c:v>
                </c:pt>
                <c:pt idx="34">
                  <c:v>74</c:v>
                </c:pt>
                <c:pt idx="35">
                  <c:v>74.9</c:v>
                </c:pt>
                <c:pt idx="36">
                  <c:v>74.7</c:v>
                </c:pt>
                <c:pt idx="37">
                  <c:v>76.1</c:v>
                </c:pt>
                <c:pt idx="38">
                  <c:v>76.3</c:v>
                </c:pt>
                <c:pt idx="39">
                  <c:v>77.3</c:v>
                </c:pt>
                <c:pt idx="40">
                  <c:v>77.6</c:v>
                </c:pt>
                <c:pt idx="41">
                  <c:v>79.1</c:v>
                </c:pt>
                <c:pt idx="42">
                  <c:v>79.1</c:v>
                </c:pt>
                <c:pt idx="43">
                  <c:v>78</c:v>
                </c:pt>
                <c:pt idx="44">
                  <c:v>77</c:v>
                </c:pt>
                <c:pt idx="45">
                  <c:v>77.8</c:v>
                </c:pt>
                <c:pt idx="46">
                  <c:v>78.6</c:v>
                </c:pt>
                <c:pt idx="47">
                  <c:v>77.7</c:v>
                </c:pt>
                <c:pt idx="48">
                  <c:v>79</c:v>
                </c:pt>
                <c:pt idx="49">
                  <c:v>79</c:v>
                </c:pt>
                <c:pt idx="50">
                  <c:v>80.3</c:v>
                </c:pt>
                <c:pt idx="51">
                  <c:v>80.6</c:v>
                </c:pt>
                <c:pt idx="52">
                  <c:v>81.6</c:v>
                </c:pt>
                <c:pt idx="53">
                  <c:v>81.7</c:v>
                </c:pt>
                <c:pt idx="54">
                  <c:v>82.6</c:v>
                </c:pt>
                <c:pt idx="55">
                  <c:v>83.6</c:v>
                </c:pt>
                <c:pt idx="56">
                  <c:v>84.3</c:v>
                </c:pt>
                <c:pt idx="57">
                  <c:v>84.5</c:v>
                </c:pt>
                <c:pt idx="58">
                  <c:v>82.9</c:v>
                </c:pt>
                <c:pt idx="59">
                  <c:v>83.6</c:v>
                </c:pt>
                <c:pt idx="60">
                  <c:v>86.6</c:v>
                </c:pt>
                <c:pt idx="61">
                  <c:v>86.5</c:v>
                </c:pt>
                <c:pt idx="62">
                  <c:v>84.3</c:v>
                </c:pt>
                <c:pt idx="63">
                  <c:v>83.4</c:v>
                </c:pt>
                <c:pt idx="64">
                  <c:v>83.5</c:v>
                </c:pt>
                <c:pt idx="65">
                  <c:v>84.5</c:v>
                </c:pt>
                <c:pt idx="66">
                  <c:v>84.4</c:v>
                </c:pt>
                <c:pt idx="67">
                  <c:v>83.5</c:v>
                </c:pt>
                <c:pt idx="68">
                  <c:v>83</c:v>
                </c:pt>
                <c:pt idx="69">
                  <c:v>87.5</c:v>
                </c:pt>
                <c:pt idx="70">
                  <c:v>88.1</c:v>
                </c:pt>
                <c:pt idx="71">
                  <c:v>86.7</c:v>
                </c:pt>
                <c:pt idx="72">
                  <c:v>88.8</c:v>
                </c:pt>
                <c:pt idx="73">
                  <c:v>90.1</c:v>
                </c:pt>
                <c:pt idx="74">
                  <c:v>89.4</c:v>
                </c:pt>
                <c:pt idx="75">
                  <c:v>86.9</c:v>
                </c:pt>
                <c:pt idx="76">
                  <c:v>84.6</c:v>
                </c:pt>
                <c:pt idx="77">
                  <c:v>84.9</c:v>
                </c:pt>
                <c:pt idx="78">
                  <c:v>86.3</c:v>
                </c:pt>
                <c:pt idx="79">
                  <c:v>87.6</c:v>
                </c:pt>
                <c:pt idx="80">
                  <c:v>88</c:v>
                </c:pt>
                <c:pt idx="81">
                  <c:v>88</c:v>
                </c:pt>
                <c:pt idx="82">
                  <c:v>86.4</c:v>
                </c:pt>
                <c:pt idx="83">
                  <c:v>86.2</c:v>
                </c:pt>
                <c:pt idx="84">
                  <c:v>84.4</c:v>
                </c:pt>
                <c:pt idx="85">
                  <c:v>81.4</c:v>
                </c:pt>
                <c:pt idx="86">
                  <c:v>78.4</c:v>
                </c:pt>
                <c:pt idx="87">
                  <c:v>76.3</c:v>
                </c:pt>
                <c:pt idx="88">
                  <c:v>79.1</c:v>
                </c:pt>
                <c:pt idx="89">
                  <c:v>84.4</c:v>
                </c:pt>
                <c:pt idx="90">
                  <c:v>83.5</c:v>
                </c:pt>
                <c:pt idx="91">
                  <c:v>76.8</c:v>
                </c:pt>
                <c:pt idx="92">
                  <c:v>64.7</c:v>
                </c:pt>
                <c:pt idx="93">
                  <c:v>56.5</c:v>
                </c:pt>
                <c:pt idx="94">
                  <c:v>50.8</c:v>
                </c:pt>
                <c:pt idx="95">
                  <c:v>55.8</c:v>
                </c:pt>
                <c:pt idx="96">
                  <c:v>60.5</c:v>
                </c:pt>
                <c:pt idx="97">
                  <c:v>57.8</c:v>
                </c:pt>
                <c:pt idx="98">
                  <c:v>55.2</c:v>
                </c:pt>
                <c:pt idx="99">
                  <c:v>52.4</c:v>
                </c:pt>
                <c:pt idx="100">
                  <c:v>54.7</c:v>
                </c:pt>
                <c:pt idx="101">
                  <c:v>35.9</c:v>
                </c:pt>
                <c:pt idx="102">
                  <c:v>28</c:v>
                </c:pt>
                <c:pt idx="103">
                  <c:v>25.8</c:v>
                </c:pt>
                <c:pt idx="104">
                  <c:v>25.4</c:v>
                </c:pt>
                <c:pt idx="105">
                  <c:v>24.7</c:v>
                </c:pt>
                <c:pt idx="106">
                  <c:v>24.1</c:v>
                </c:pt>
                <c:pt idx="107">
                  <c:v>23.5</c:v>
                </c:pt>
                <c:pt idx="108">
                  <c:v>24.6</c:v>
                </c:pt>
                <c:pt idx="109">
                  <c:v>25.6</c:v>
                </c:pt>
                <c:pt idx="110">
                  <c:v>28.5</c:v>
                </c:pt>
                <c:pt idx="111">
                  <c:v>28.8</c:v>
                </c:pt>
                <c:pt idx="112">
                  <c:v>26.8</c:v>
                </c:pt>
                <c:pt idx="113">
                  <c:v>23.9</c:v>
                </c:pt>
                <c:pt idx="114">
                  <c:v>23.5</c:v>
                </c:pt>
                <c:pt idx="115">
                  <c:v>23.4</c:v>
                </c:pt>
                <c:pt idx="116">
                  <c:v>23.4</c:v>
                </c:pt>
                <c:pt idx="117">
                  <c:v>24.3</c:v>
                </c:pt>
                <c:pt idx="118">
                  <c:v>23.8</c:v>
                </c:pt>
                <c:pt idx="119">
                  <c:v>25.2</c:v>
                </c:pt>
                <c:pt idx="120">
                  <c:v>25.4</c:v>
                </c:pt>
                <c:pt idx="121">
                  <c:v>25.9</c:v>
                </c:pt>
                <c:pt idx="122">
                  <c:v>25.4</c:v>
                </c:pt>
                <c:pt idx="123">
                  <c:v>18.3</c:v>
                </c:pt>
                <c:pt idx="124">
                  <c:v>17.6</c:v>
                </c:pt>
                <c:pt idx="125">
                  <c:v>17</c:v>
                </c:pt>
                <c:pt idx="126">
                  <c:v>16.8</c:v>
                </c:pt>
                <c:pt idx="127">
                  <c:v>18.4</c:v>
                </c:pt>
                <c:pt idx="128">
                  <c:v>19.1</c:v>
                </c:pt>
                <c:pt idx="129">
                  <c:v>19</c:v>
                </c:pt>
                <c:pt idx="130">
                  <c:v>18.5</c:v>
                </c:pt>
                <c:pt idx="131">
                  <c:v>19</c:v>
                </c:pt>
                <c:pt idx="132">
                  <c:v>25.1</c:v>
                </c:pt>
                <c:pt idx="133">
                  <c:v>26.2</c:v>
                </c:pt>
                <c:pt idx="134">
                  <c:v>26.7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1064044"/>
        <c:axId val="9576397"/>
      </c:scatterChart>
      <c:val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76397"/>
        <c:crosses val="autoZero"/>
        <c:crossBetween val="midCat"/>
        <c:dispUnits/>
      </c:valAx>
      <c:valAx>
        <c:axId val="957639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4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Data!$Q$192:$Q$326</c:f>
              <c:numCache>
                <c:ptCount val="135"/>
                <c:pt idx="0">
                  <c:v>57.5</c:v>
                </c:pt>
                <c:pt idx="1">
                  <c:v>60.9</c:v>
                </c:pt>
                <c:pt idx="2">
                  <c:v>62.4</c:v>
                </c:pt>
                <c:pt idx="3">
                  <c:v>60.2</c:v>
                </c:pt>
                <c:pt idx="4">
                  <c:v>61.4</c:v>
                </c:pt>
                <c:pt idx="5">
                  <c:v>62</c:v>
                </c:pt>
                <c:pt idx="6">
                  <c:v>66.4</c:v>
                </c:pt>
                <c:pt idx="7">
                  <c:v>68.9</c:v>
                </c:pt>
                <c:pt idx="8">
                  <c:v>67.4</c:v>
                </c:pt>
                <c:pt idx="9">
                  <c:v>63.9</c:v>
                </c:pt>
                <c:pt idx="10">
                  <c:v>62.4</c:v>
                </c:pt>
                <c:pt idx="11">
                  <c:v>63.8</c:v>
                </c:pt>
                <c:pt idx="12">
                  <c:v>64.9</c:v>
                </c:pt>
                <c:pt idx="13">
                  <c:v>62.5</c:v>
                </c:pt>
                <c:pt idx="14">
                  <c:v>61.4</c:v>
                </c:pt>
                <c:pt idx="15">
                  <c:v>55.9</c:v>
                </c:pt>
                <c:pt idx="16">
                  <c:v>56.5</c:v>
                </c:pt>
                <c:pt idx="17">
                  <c:v>60.9</c:v>
                </c:pt>
                <c:pt idx="18">
                  <c:v>63.8</c:v>
                </c:pt>
                <c:pt idx="19">
                  <c:v>63.9</c:v>
                </c:pt>
                <c:pt idx="20">
                  <c:v>62.9</c:v>
                </c:pt>
                <c:pt idx="21">
                  <c:v>64.9</c:v>
                </c:pt>
                <c:pt idx="22">
                  <c:v>64</c:v>
                </c:pt>
                <c:pt idx="23">
                  <c:v>65.5</c:v>
                </c:pt>
                <c:pt idx="24">
                  <c:v>65.5</c:v>
                </c:pt>
                <c:pt idx="25">
                  <c:v>64.4</c:v>
                </c:pt>
                <c:pt idx="26">
                  <c:v>65.5</c:v>
                </c:pt>
                <c:pt idx="27">
                  <c:v>66.4</c:v>
                </c:pt>
                <c:pt idx="28">
                  <c:v>65.9</c:v>
                </c:pt>
                <c:pt idx="29">
                  <c:v>64.7</c:v>
                </c:pt>
                <c:pt idx="30">
                  <c:v>66.4</c:v>
                </c:pt>
                <c:pt idx="31">
                  <c:v>63.9</c:v>
                </c:pt>
                <c:pt idx="32">
                  <c:v>63.9</c:v>
                </c:pt>
                <c:pt idx="33">
                  <c:v>63.9</c:v>
                </c:pt>
                <c:pt idx="34">
                  <c:v>63.9</c:v>
                </c:pt>
                <c:pt idx="35">
                  <c:v>63.4</c:v>
                </c:pt>
                <c:pt idx="36">
                  <c:v>66.4</c:v>
                </c:pt>
                <c:pt idx="37">
                  <c:v>62.9</c:v>
                </c:pt>
                <c:pt idx="38">
                  <c:v>64.9</c:v>
                </c:pt>
                <c:pt idx="39">
                  <c:v>63.8</c:v>
                </c:pt>
                <c:pt idx="40">
                  <c:v>65.4</c:v>
                </c:pt>
                <c:pt idx="41">
                  <c:v>68.4</c:v>
                </c:pt>
                <c:pt idx="42">
                  <c:v>67.3</c:v>
                </c:pt>
                <c:pt idx="43">
                  <c:v>64.3</c:v>
                </c:pt>
                <c:pt idx="44">
                  <c:v>70</c:v>
                </c:pt>
                <c:pt idx="45">
                  <c:v>73.4</c:v>
                </c:pt>
                <c:pt idx="46">
                  <c:v>72.4</c:v>
                </c:pt>
                <c:pt idx="47">
                  <c:v>62.4</c:v>
                </c:pt>
                <c:pt idx="48">
                  <c:v>65.9</c:v>
                </c:pt>
                <c:pt idx="49">
                  <c:v>66.4</c:v>
                </c:pt>
                <c:pt idx="50">
                  <c:v>62.9</c:v>
                </c:pt>
                <c:pt idx="51">
                  <c:v>62.6</c:v>
                </c:pt>
                <c:pt idx="52">
                  <c:v>64.4</c:v>
                </c:pt>
                <c:pt idx="53">
                  <c:v>62.9</c:v>
                </c:pt>
                <c:pt idx="54">
                  <c:v>63.4</c:v>
                </c:pt>
                <c:pt idx="55">
                  <c:v>64.4</c:v>
                </c:pt>
                <c:pt idx="56">
                  <c:v>66.4</c:v>
                </c:pt>
                <c:pt idx="57">
                  <c:v>63.8</c:v>
                </c:pt>
                <c:pt idx="58">
                  <c:v>61.4</c:v>
                </c:pt>
                <c:pt idx="59">
                  <c:v>68.5</c:v>
                </c:pt>
                <c:pt idx="60">
                  <c:v>67.4</c:v>
                </c:pt>
                <c:pt idx="61">
                  <c:v>69.4</c:v>
                </c:pt>
                <c:pt idx="62">
                  <c:v>68.1</c:v>
                </c:pt>
                <c:pt idx="63">
                  <c:v>61.4</c:v>
                </c:pt>
                <c:pt idx="64">
                  <c:v>64.9</c:v>
                </c:pt>
                <c:pt idx="65">
                  <c:v>66</c:v>
                </c:pt>
                <c:pt idx="66">
                  <c:v>64.4</c:v>
                </c:pt>
                <c:pt idx="67">
                  <c:v>64.4</c:v>
                </c:pt>
                <c:pt idx="68">
                  <c:v>63.9</c:v>
                </c:pt>
                <c:pt idx="69">
                  <c:v>59.4</c:v>
                </c:pt>
                <c:pt idx="70">
                  <c:v>62.4</c:v>
                </c:pt>
                <c:pt idx="71">
                  <c:v>64.4</c:v>
                </c:pt>
                <c:pt idx="72">
                  <c:v>65.8</c:v>
                </c:pt>
                <c:pt idx="73">
                  <c:v>67.4</c:v>
                </c:pt>
                <c:pt idx="74">
                  <c:v>63.4</c:v>
                </c:pt>
                <c:pt idx="75">
                  <c:v>56.5</c:v>
                </c:pt>
                <c:pt idx="76">
                  <c:v>65.4</c:v>
                </c:pt>
                <c:pt idx="77">
                  <c:v>64.9</c:v>
                </c:pt>
                <c:pt idx="78">
                  <c:v>62.9</c:v>
                </c:pt>
                <c:pt idx="79">
                  <c:v>63.4</c:v>
                </c:pt>
                <c:pt idx="80">
                  <c:v>63.9</c:v>
                </c:pt>
                <c:pt idx="81">
                  <c:v>61.9</c:v>
                </c:pt>
                <c:pt idx="82">
                  <c:v>63.9</c:v>
                </c:pt>
                <c:pt idx="83">
                  <c:v>65.9</c:v>
                </c:pt>
                <c:pt idx="84">
                  <c:v>64.9</c:v>
                </c:pt>
                <c:pt idx="85">
                  <c:v>65.9</c:v>
                </c:pt>
                <c:pt idx="86">
                  <c:v>62.4</c:v>
                </c:pt>
                <c:pt idx="87">
                  <c:v>59.5</c:v>
                </c:pt>
                <c:pt idx="88">
                  <c:v>61.4</c:v>
                </c:pt>
                <c:pt idx="89">
                  <c:v>62.6</c:v>
                </c:pt>
                <c:pt idx="90">
                  <c:v>53.9</c:v>
                </c:pt>
                <c:pt idx="91">
                  <c:v>57.5</c:v>
                </c:pt>
                <c:pt idx="92">
                  <c:v>58.4</c:v>
                </c:pt>
                <c:pt idx="93">
                  <c:v>62.9</c:v>
                </c:pt>
                <c:pt idx="94">
                  <c:v>64.4</c:v>
                </c:pt>
                <c:pt idx="95">
                  <c:v>67.9</c:v>
                </c:pt>
                <c:pt idx="96">
                  <c:v>63.4</c:v>
                </c:pt>
                <c:pt idx="97">
                  <c:v>63.7</c:v>
                </c:pt>
                <c:pt idx="98">
                  <c:v>63.6</c:v>
                </c:pt>
                <c:pt idx="99">
                  <c:v>63</c:v>
                </c:pt>
                <c:pt idx="100">
                  <c:v>64.9</c:v>
                </c:pt>
                <c:pt idx="101">
                  <c:v>70.5</c:v>
                </c:pt>
                <c:pt idx="102">
                  <c:v>64.4</c:v>
                </c:pt>
                <c:pt idx="103">
                  <c:v>64.4</c:v>
                </c:pt>
                <c:pt idx="104">
                  <c:v>61.9</c:v>
                </c:pt>
                <c:pt idx="105">
                  <c:v>71.9</c:v>
                </c:pt>
                <c:pt idx="106">
                  <c:v>51.6</c:v>
                </c:pt>
                <c:pt idx="107">
                  <c:v>60.9</c:v>
                </c:pt>
                <c:pt idx="108">
                  <c:v>61.9</c:v>
                </c:pt>
                <c:pt idx="109">
                  <c:v>47.4</c:v>
                </c:pt>
                <c:pt idx="110">
                  <c:v>64.9</c:v>
                </c:pt>
                <c:pt idx="111">
                  <c:v>67.4</c:v>
                </c:pt>
                <c:pt idx="112">
                  <c:v>67.4</c:v>
                </c:pt>
                <c:pt idx="113">
                  <c:v>70.4</c:v>
                </c:pt>
                <c:pt idx="114">
                  <c:v>64.6</c:v>
                </c:pt>
                <c:pt idx="115">
                  <c:v>63.9</c:v>
                </c:pt>
                <c:pt idx="116">
                  <c:v>55.9</c:v>
                </c:pt>
                <c:pt idx="117">
                  <c:v>61.3</c:v>
                </c:pt>
                <c:pt idx="118">
                  <c:v>60.9</c:v>
                </c:pt>
                <c:pt idx="119">
                  <c:v>67.4</c:v>
                </c:pt>
                <c:pt idx="120">
                  <c:v>58.3</c:v>
                </c:pt>
                <c:pt idx="121">
                  <c:v>58.5</c:v>
                </c:pt>
                <c:pt idx="122">
                  <c:v>55.5</c:v>
                </c:pt>
                <c:pt idx="123">
                  <c:v>56.6</c:v>
                </c:pt>
                <c:pt idx="124">
                  <c:v>58.1</c:v>
                </c:pt>
                <c:pt idx="125">
                  <c:v>61.4</c:v>
                </c:pt>
                <c:pt idx="126">
                  <c:v>62.4</c:v>
                </c:pt>
                <c:pt idx="127">
                  <c:v>65.3</c:v>
                </c:pt>
                <c:pt idx="128">
                  <c:v>61.9</c:v>
                </c:pt>
                <c:pt idx="129">
                  <c:v>61.5</c:v>
                </c:pt>
                <c:pt idx="130">
                  <c:v>58.9</c:v>
                </c:pt>
                <c:pt idx="131">
                  <c:v>62.9</c:v>
                </c:pt>
                <c:pt idx="132">
                  <c:v>61.8</c:v>
                </c:pt>
                <c:pt idx="133">
                  <c:v>56.5</c:v>
                </c:pt>
                <c:pt idx="134">
                  <c:v>53.6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19078710"/>
        <c:axId val="37490663"/>
      </c:scatterChart>
      <c:valAx>
        <c:axId val="1907871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90663"/>
        <c:crosses val="autoZero"/>
        <c:crossBetween val="midCat"/>
        <c:dispUnits/>
      </c:valAx>
      <c:valAx>
        <c:axId val="3749066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787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Data!$U$192:$U$326</c:f>
              <c:numCache>
                <c:ptCount val="135"/>
                <c:pt idx="0">
                  <c:v>328.1592</c:v>
                </c:pt>
                <c:pt idx="1">
                  <c:v>412.0906</c:v>
                </c:pt>
                <c:pt idx="2">
                  <c:v>429.561</c:v>
                </c:pt>
                <c:pt idx="3">
                  <c:v>534.5018333333334</c:v>
                </c:pt>
                <c:pt idx="4">
                  <c:v>691.9446666666666</c:v>
                </c:pt>
                <c:pt idx="5">
                  <c:v>814.3874999999999</c:v>
                </c:pt>
                <c:pt idx="6">
                  <c:v>823.0783333333334</c:v>
                </c:pt>
                <c:pt idx="7">
                  <c:v>761.7701666666667</c:v>
                </c:pt>
                <c:pt idx="8">
                  <c:v>805.4628333333334</c:v>
                </c:pt>
                <c:pt idx="9">
                  <c:v>691.6546666666667</c:v>
                </c:pt>
                <c:pt idx="10">
                  <c:v>674.0955</c:v>
                </c:pt>
                <c:pt idx="11">
                  <c:v>499.0363333333333</c:v>
                </c:pt>
                <c:pt idx="12">
                  <c:v>595.2291666666667</c:v>
                </c:pt>
                <c:pt idx="13">
                  <c:v>507.6699999999999</c:v>
                </c:pt>
                <c:pt idx="14">
                  <c:v>507.61083333333335</c:v>
                </c:pt>
                <c:pt idx="15">
                  <c:v>558.332</c:v>
                </c:pt>
                <c:pt idx="16">
                  <c:v>579.2634</c:v>
                </c:pt>
                <c:pt idx="17">
                  <c:v>752.482</c:v>
                </c:pt>
                <c:pt idx="18">
                  <c:v>726.1970000000001</c:v>
                </c:pt>
                <c:pt idx="19">
                  <c:v>778.5823333333334</c:v>
                </c:pt>
                <c:pt idx="20">
                  <c:v>603.468</c:v>
                </c:pt>
                <c:pt idx="21">
                  <c:v>647.1777500000001</c:v>
                </c:pt>
                <c:pt idx="22">
                  <c:v>279.589</c:v>
                </c:pt>
                <c:pt idx="23">
                  <c:v>379.31059999999997</c:v>
                </c:pt>
                <c:pt idx="24">
                  <c:v>323.282</c:v>
                </c:pt>
                <c:pt idx="25">
                  <c:v>366.9728333333333</c:v>
                </c:pt>
                <c:pt idx="26">
                  <c:v>410.66366666666664</c:v>
                </c:pt>
                <c:pt idx="27">
                  <c:v>279.35650000000004</c:v>
                </c:pt>
                <c:pt idx="28">
                  <c:v>419.2993333333333</c:v>
                </c:pt>
                <c:pt idx="29">
                  <c:v>296.74016666666665</c:v>
                </c:pt>
                <c:pt idx="30">
                  <c:v>347.4604</c:v>
                </c:pt>
                <c:pt idx="31">
                  <c:v>279.182</c:v>
                </c:pt>
                <c:pt idx="32">
                  <c:v>121.59625</c:v>
                </c:pt>
                <c:pt idx="33">
                  <c:v>265.8825</c:v>
                </c:pt>
                <c:pt idx="34">
                  <c:v>226.41875</c:v>
                </c:pt>
                <c:pt idx="35">
                  <c:v>291.958</c:v>
                </c:pt>
                <c:pt idx="36">
                  <c:v>326.0534</c:v>
                </c:pt>
                <c:pt idx="37">
                  <c:v>313.77383333333336</c:v>
                </c:pt>
                <c:pt idx="38">
                  <c:v>401.21566666666666</c:v>
                </c:pt>
                <c:pt idx="39">
                  <c:v>313.6585</c:v>
                </c:pt>
                <c:pt idx="40">
                  <c:v>374.8503333333333</c:v>
                </c:pt>
                <c:pt idx="41">
                  <c:v>374.7911666666667</c:v>
                </c:pt>
                <c:pt idx="42">
                  <c:v>357.2624</c:v>
                </c:pt>
                <c:pt idx="43">
                  <c:v>315.19379999999995</c:v>
                </c:pt>
                <c:pt idx="44">
                  <c:v>294.1228</c:v>
                </c:pt>
                <c:pt idx="45">
                  <c:v>430.5518</c:v>
                </c:pt>
                <c:pt idx="46">
                  <c:v>325.48319999999995</c:v>
                </c:pt>
                <c:pt idx="47">
                  <c:v>346.41459999999995</c:v>
                </c:pt>
                <c:pt idx="48">
                  <c:v>278.135</c:v>
                </c:pt>
                <c:pt idx="49">
                  <c:v>383.0758333333333</c:v>
                </c:pt>
                <c:pt idx="50">
                  <c:v>374.26866666666666</c:v>
                </c:pt>
                <c:pt idx="51">
                  <c:v>339.21149999999994</c:v>
                </c:pt>
                <c:pt idx="52">
                  <c:v>356.6523333333334</c:v>
                </c:pt>
                <c:pt idx="53">
                  <c:v>339.0931666666666</c:v>
                </c:pt>
                <c:pt idx="54">
                  <c:v>400.2858333333333</c:v>
                </c:pt>
                <c:pt idx="55">
                  <c:v>321.47866666666664</c:v>
                </c:pt>
                <c:pt idx="56">
                  <c:v>321.4195</c:v>
                </c:pt>
                <c:pt idx="57">
                  <c:v>260.11033333333336</c:v>
                </c:pt>
                <c:pt idx="58">
                  <c:v>303.80316666666664</c:v>
                </c:pt>
                <c:pt idx="59">
                  <c:v>329.99499999999995</c:v>
                </c:pt>
                <c:pt idx="60">
                  <c:v>294.93583333333333</c:v>
                </c:pt>
                <c:pt idx="61">
                  <c:v>364.8766666666667</c:v>
                </c:pt>
                <c:pt idx="62">
                  <c:v>399.8195</c:v>
                </c:pt>
                <c:pt idx="63">
                  <c:v>417.2613333333333</c:v>
                </c:pt>
                <c:pt idx="64">
                  <c:v>338.4521666666667</c:v>
                </c:pt>
                <c:pt idx="65">
                  <c:v>338.39483333333334</c:v>
                </c:pt>
                <c:pt idx="66">
                  <c:v>399.5876666666666</c:v>
                </c:pt>
                <c:pt idx="67">
                  <c:v>399.52950000000004</c:v>
                </c:pt>
                <c:pt idx="68">
                  <c:v>311.9703333333333</c:v>
                </c:pt>
                <c:pt idx="69">
                  <c:v>329.41316666666665</c:v>
                </c:pt>
                <c:pt idx="70">
                  <c:v>408.10583333333335</c:v>
                </c:pt>
                <c:pt idx="71">
                  <c:v>355.5468333333333</c:v>
                </c:pt>
                <c:pt idx="72">
                  <c:v>390.48766666666666</c:v>
                </c:pt>
                <c:pt idx="73">
                  <c:v>259.1805</c:v>
                </c:pt>
                <c:pt idx="74">
                  <c:v>390.3733333333334</c:v>
                </c:pt>
                <c:pt idx="75">
                  <c:v>425.3141666666667</c:v>
                </c:pt>
                <c:pt idx="76">
                  <c:v>442.75516666666664</c:v>
                </c:pt>
                <c:pt idx="77">
                  <c:v>468.9478333333334</c:v>
                </c:pt>
                <c:pt idx="78">
                  <c:v>355.1406666666667</c:v>
                </c:pt>
                <c:pt idx="79">
                  <c:v>442.5815</c:v>
                </c:pt>
                <c:pt idx="80">
                  <c:v>425.02233333333334</c:v>
                </c:pt>
                <c:pt idx="81">
                  <c:v>363.7151666666666</c:v>
                </c:pt>
                <c:pt idx="82">
                  <c:v>389.9078333333334</c:v>
                </c:pt>
                <c:pt idx="83">
                  <c:v>381.0986666666667</c:v>
                </c:pt>
                <c:pt idx="84">
                  <c:v>451.0394999999999</c:v>
                </c:pt>
                <c:pt idx="85">
                  <c:v>433.4823333333334</c:v>
                </c:pt>
                <c:pt idx="86">
                  <c:v>398.42516666666666</c:v>
                </c:pt>
                <c:pt idx="87">
                  <c:v>450.866</c:v>
                </c:pt>
                <c:pt idx="88">
                  <c:v>398.307</c:v>
                </c:pt>
                <c:pt idx="89">
                  <c:v>415.7498333333333</c:v>
                </c:pt>
                <c:pt idx="90">
                  <c:v>441.94266666666664</c:v>
                </c:pt>
                <c:pt idx="91">
                  <c:v>450.63349999999997</c:v>
                </c:pt>
                <c:pt idx="92">
                  <c:v>450.5753333333333</c:v>
                </c:pt>
                <c:pt idx="93">
                  <c:v>511.76800000000003</c:v>
                </c:pt>
                <c:pt idx="94">
                  <c:v>467.96066666666667</c:v>
                </c:pt>
                <c:pt idx="95">
                  <c:v>467.9015</c:v>
                </c:pt>
                <c:pt idx="96">
                  <c:v>380.3433333333333</c:v>
                </c:pt>
                <c:pt idx="97">
                  <c:v>424.0361666666667</c:v>
                </c:pt>
                <c:pt idx="98">
                  <c:v>427.5068</c:v>
                </c:pt>
                <c:pt idx="99">
                  <c:v>314.6025</c:v>
                </c:pt>
                <c:pt idx="100">
                  <c:v>340.76525000000004</c:v>
                </c:pt>
                <c:pt idx="101">
                  <c:v>314.4295</c:v>
                </c:pt>
                <c:pt idx="102">
                  <c:v>366.84075</c:v>
                </c:pt>
                <c:pt idx="103">
                  <c:v>419.252</c:v>
                </c:pt>
                <c:pt idx="104">
                  <c:v>395.5986</c:v>
                </c:pt>
                <c:pt idx="105">
                  <c:v>395.5986</c:v>
                </c:pt>
                <c:pt idx="106">
                  <c:v>416.52760000000006</c:v>
                </c:pt>
                <c:pt idx="107">
                  <c:v>384.9566000000001</c:v>
                </c:pt>
                <c:pt idx="108">
                  <c:v>426.88800000000003</c:v>
                </c:pt>
                <c:pt idx="109">
                  <c:v>321.8194</c:v>
                </c:pt>
                <c:pt idx="110">
                  <c:v>353.24840000000006</c:v>
                </c:pt>
                <c:pt idx="111">
                  <c:v>344.46900000000005</c:v>
                </c:pt>
                <c:pt idx="112">
                  <c:v>326.9118333333334</c:v>
                </c:pt>
                <c:pt idx="113">
                  <c:v>370.6046666666667</c:v>
                </c:pt>
                <c:pt idx="114">
                  <c:v>344.2955</c:v>
                </c:pt>
                <c:pt idx="115">
                  <c:v>309.23633333333333</c:v>
                </c:pt>
                <c:pt idx="116">
                  <c:v>291.6791666666667</c:v>
                </c:pt>
                <c:pt idx="117">
                  <c:v>317.8718333333333</c:v>
                </c:pt>
                <c:pt idx="118">
                  <c:v>300.31266666666664</c:v>
                </c:pt>
                <c:pt idx="119">
                  <c:v>291.5045</c:v>
                </c:pt>
                <c:pt idx="120">
                  <c:v>221.44733333333338</c:v>
                </c:pt>
                <c:pt idx="121">
                  <c:v>258.16900000000004</c:v>
                </c:pt>
                <c:pt idx="122">
                  <c:v>258.09800000000007</c:v>
                </c:pt>
                <c:pt idx="123">
                  <c:v>174.02820000000003</c:v>
                </c:pt>
                <c:pt idx="124">
                  <c:v>215.95960000000005</c:v>
                </c:pt>
                <c:pt idx="125">
                  <c:v>131.8886</c:v>
                </c:pt>
                <c:pt idx="126">
                  <c:v>194.84725000000003</c:v>
                </c:pt>
                <c:pt idx="127">
                  <c:v>215.80720000000002</c:v>
                </c:pt>
                <c:pt idx="128">
                  <c:v>173.7384</c:v>
                </c:pt>
                <c:pt idx="129">
                  <c:v>215.6674</c:v>
                </c:pt>
                <c:pt idx="130">
                  <c:v>194.5964</c:v>
                </c:pt>
                <c:pt idx="131">
                  <c:v>289.02779999999996</c:v>
                </c:pt>
                <c:pt idx="132">
                  <c:v>264.49916666666667</c:v>
                </c:pt>
                <c:pt idx="133">
                  <c:v>257.4696</c:v>
                </c:pt>
                <c:pt idx="134">
                  <c:v>286.315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44833"/>
        <c:crosses val="autoZero"/>
        <c:crossBetween val="midCat"/>
        <c:dispUnits/>
        <c:majorUnit val="200"/>
      </c:valAx>
      <c:valAx>
        <c:axId val="1684483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1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Data!$X$192:$X$326</c:f>
              <c:numCache>
                <c:ptCount val="135"/>
                <c:pt idx="0">
                  <c:v>1.9105</c:v>
                </c:pt>
                <c:pt idx="1">
                  <c:v>1.912333333333333</c:v>
                </c:pt>
                <c:pt idx="2">
                  <c:v>1.9141666666666668</c:v>
                </c:pt>
                <c:pt idx="3">
                  <c:v>1.9159999999999997</c:v>
                </c:pt>
                <c:pt idx="4">
                  <c:v>1.9178333333333333</c:v>
                </c:pt>
                <c:pt idx="5">
                  <c:v>1.9196666666666664</c:v>
                </c:pt>
                <c:pt idx="6">
                  <c:v>1.9215</c:v>
                </c:pt>
                <c:pt idx="7">
                  <c:v>1.9233333333333331</c:v>
                </c:pt>
                <c:pt idx="8">
                  <c:v>1.9249999999999998</c:v>
                </c:pt>
                <c:pt idx="9">
                  <c:v>1.9266666666666665</c:v>
                </c:pt>
                <c:pt idx="10">
                  <c:v>1.9284999999999999</c:v>
                </c:pt>
                <c:pt idx="11">
                  <c:v>1.9303333333333335</c:v>
                </c:pt>
                <c:pt idx="12">
                  <c:v>1.9321666666666666</c:v>
                </c:pt>
                <c:pt idx="13">
                  <c:v>1.934</c:v>
                </c:pt>
                <c:pt idx="14">
                  <c:v>1.9358333333333333</c:v>
                </c:pt>
                <c:pt idx="15">
                  <c:v>1.9376666666666669</c:v>
                </c:pt>
                <c:pt idx="16">
                  <c:v>1.9395</c:v>
                </c:pt>
                <c:pt idx="17">
                  <c:v>1.9413333333333336</c:v>
                </c:pt>
                <c:pt idx="18">
                  <c:v>1.9431666666666667</c:v>
                </c:pt>
                <c:pt idx="19">
                  <c:v>1.9448333333333332</c:v>
                </c:pt>
                <c:pt idx="20">
                  <c:v>1.9466666666666665</c:v>
                </c:pt>
                <c:pt idx="21">
                  <c:v>1.9485</c:v>
                </c:pt>
                <c:pt idx="22">
                  <c:v>1.9503333333333333</c:v>
                </c:pt>
                <c:pt idx="23">
                  <c:v>1.952</c:v>
                </c:pt>
                <c:pt idx="24">
                  <c:v>1.9536666666666669</c:v>
                </c:pt>
                <c:pt idx="25">
                  <c:v>1.9555</c:v>
                </c:pt>
                <c:pt idx="26">
                  <c:v>1.9573333333333334</c:v>
                </c:pt>
                <c:pt idx="27">
                  <c:v>1.9591666666666667</c:v>
                </c:pt>
                <c:pt idx="28">
                  <c:v>1.9608333333333332</c:v>
                </c:pt>
                <c:pt idx="29">
                  <c:v>1.9626666666666666</c:v>
                </c:pt>
                <c:pt idx="30">
                  <c:v>1.9645</c:v>
                </c:pt>
                <c:pt idx="31">
                  <c:v>1.9663333333333333</c:v>
                </c:pt>
                <c:pt idx="32">
                  <c:v>1.968166666666667</c:v>
                </c:pt>
                <c:pt idx="33">
                  <c:v>1.97</c:v>
                </c:pt>
                <c:pt idx="34">
                  <c:v>1.9718333333333333</c:v>
                </c:pt>
                <c:pt idx="35">
                  <c:v>1.9736666666666667</c:v>
                </c:pt>
                <c:pt idx="36">
                  <c:v>1.9755000000000003</c:v>
                </c:pt>
                <c:pt idx="37">
                  <c:v>1.9773333333333332</c:v>
                </c:pt>
                <c:pt idx="38">
                  <c:v>1.7941666666666667</c:v>
                </c:pt>
                <c:pt idx="39">
                  <c:v>1.6108333333333331</c:v>
                </c:pt>
                <c:pt idx="40">
                  <c:v>1.4276666666666669</c:v>
                </c:pt>
                <c:pt idx="41">
                  <c:v>1.2444999999999997</c:v>
                </c:pt>
                <c:pt idx="42">
                  <c:v>1.0613333333333335</c:v>
                </c:pt>
                <c:pt idx="43">
                  <c:v>0.8781666666666667</c:v>
                </c:pt>
                <c:pt idx="44">
                  <c:v>0.88</c:v>
                </c:pt>
                <c:pt idx="45">
                  <c:v>0.8818333333333334</c:v>
                </c:pt>
                <c:pt idx="46">
                  <c:v>0.8836666666666666</c:v>
                </c:pt>
                <c:pt idx="47">
                  <c:v>0.8855</c:v>
                </c:pt>
                <c:pt idx="48">
                  <c:v>0.8873333333333333</c:v>
                </c:pt>
                <c:pt idx="49">
                  <c:v>0.8891666666666667</c:v>
                </c:pt>
                <c:pt idx="50">
                  <c:v>0.8908333333333335</c:v>
                </c:pt>
                <c:pt idx="51">
                  <c:v>0.8926666666666666</c:v>
                </c:pt>
                <c:pt idx="52">
                  <c:v>0.8945</c:v>
                </c:pt>
                <c:pt idx="53">
                  <c:v>0.8963333333333333</c:v>
                </c:pt>
                <c:pt idx="54">
                  <c:v>0.898</c:v>
                </c:pt>
                <c:pt idx="55">
                  <c:v>0.8996666666666666</c:v>
                </c:pt>
                <c:pt idx="56">
                  <c:v>0.9015</c:v>
                </c:pt>
                <c:pt idx="57">
                  <c:v>0.9033333333333333</c:v>
                </c:pt>
                <c:pt idx="58">
                  <c:v>0.9051666666666667</c:v>
                </c:pt>
                <c:pt idx="59">
                  <c:v>0.907</c:v>
                </c:pt>
                <c:pt idx="60">
                  <c:v>0.9088333333333334</c:v>
                </c:pt>
                <c:pt idx="61">
                  <c:v>0.9106666666666667</c:v>
                </c:pt>
                <c:pt idx="62">
                  <c:v>0.9125</c:v>
                </c:pt>
                <c:pt idx="63">
                  <c:v>0.9143333333333334</c:v>
                </c:pt>
                <c:pt idx="64">
                  <c:v>0.9161666666666668</c:v>
                </c:pt>
                <c:pt idx="65">
                  <c:v>0.9178333333333333</c:v>
                </c:pt>
                <c:pt idx="66">
                  <c:v>0.9196666666666667</c:v>
                </c:pt>
                <c:pt idx="67">
                  <c:v>0.9215000000000001</c:v>
                </c:pt>
                <c:pt idx="68">
                  <c:v>0.9233333333333333</c:v>
                </c:pt>
                <c:pt idx="69">
                  <c:v>0.9250000000000002</c:v>
                </c:pt>
                <c:pt idx="70">
                  <c:v>0.9266666666666667</c:v>
                </c:pt>
                <c:pt idx="71">
                  <c:v>0.9285</c:v>
                </c:pt>
                <c:pt idx="72">
                  <c:v>0.9303333333333335</c:v>
                </c:pt>
                <c:pt idx="73">
                  <c:v>0.9321666666666668</c:v>
                </c:pt>
                <c:pt idx="74">
                  <c:v>0.934</c:v>
                </c:pt>
                <c:pt idx="75">
                  <c:v>0.9358333333333334</c:v>
                </c:pt>
                <c:pt idx="76">
                  <c:v>0.9376666666666668</c:v>
                </c:pt>
                <c:pt idx="77">
                  <c:v>0.9394999999999999</c:v>
                </c:pt>
                <c:pt idx="78">
                  <c:v>0.9413333333333332</c:v>
                </c:pt>
                <c:pt idx="79">
                  <c:v>0.9431666666666665</c:v>
                </c:pt>
                <c:pt idx="80">
                  <c:v>0.9449999999999998</c:v>
                </c:pt>
                <c:pt idx="81">
                  <c:v>0.9468333333333332</c:v>
                </c:pt>
                <c:pt idx="82">
                  <c:v>0.9486666666666667</c:v>
                </c:pt>
                <c:pt idx="83">
                  <c:v>0.9505</c:v>
                </c:pt>
                <c:pt idx="84">
                  <c:v>0.9523333333333333</c:v>
                </c:pt>
                <c:pt idx="85">
                  <c:v>0.9540000000000001</c:v>
                </c:pt>
                <c:pt idx="86">
                  <c:v>0.9556666666666667</c:v>
                </c:pt>
                <c:pt idx="87">
                  <c:v>0.9574999999999999</c:v>
                </c:pt>
                <c:pt idx="88">
                  <c:v>0.9593333333333334</c:v>
                </c:pt>
                <c:pt idx="89">
                  <c:v>0.9611666666666667</c:v>
                </c:pt>
                <c:pt idx="90">
                  <c:v>0.9628333333333332</c:v>
                </c:pt>
                <c:pt idx="91">
                  <c:v>0.9646666666666667</c:v>
                </c:pt>
                <c:pt idx="92">
                  <c:v>0.9665</c:v>
                </c:pt>
                <c:pt idx="93">
                  <c:v>0.9683333333333333</c:v>
                </c:pt>
                <c:pt idx="94">
                  <c:v>0.9701666666666666</c:v>
                </c:pt>
                <c:pt idx="95">
                  <c:v>0.972</c:v>
                </c:pt>
                <c:pt idx="96">
                  <c:v>0.9738333333333333</c:v>
                </c:pt>
                <c:pt idx="97">
                  <c:v>0.9756666666666666</c:v>
                </c:pt>
                <c:pt idx="98">
                  <c:v>0.9774999999999999</c:v>
                </c:pt>
                <c:pt idx="99">
                  <c:v>0.9793333333333333</c:v>
                </c:pt>
                <c:pt idx="100">
                  <c:v>0.981</c:v>
                </c:pt>
                <c:pt idx="101">
                  <c:v>0.9826666666666667</c:v>
                </c:pt>
                <c:pt idx="102">
                  <c:v>1.1695</c:v>
                </c:pt>
                <c:pt idx="103">
                  <c:v>1.1713333333333333</c:v>
                </c:pt>
                <c:pt idx="104">
                  <c:v>1.1731666666666667</c:v>
                </c:pt>
                <c:pt idx="105">
                  <c:v>1.1748333333333332</c:v>
                </c:pt>
                <c:pt idx="106">
                  <c:v>1.1766666666666667</c:v>
                </c:pt>
                <c:pt idx="107">
                  <c:v>1.1785</c:v>
                </c:pt>
                <c:pt idx="108">
                  <c:v>0.8103333333333332</c:v>
                </c:pt>
                <c:pt idx="109">
                  <c:v>0.8121666666666667</c:v>
                </c:pt>
                <c:pt idx="110">
                  <c:v>0.8140000000000001</c:v>
                </c:pt>
                <c:pt idx="111">
                  <c:v>0.8158333333333333</c:v>
                </c:pt>
                <c:pt idx="112">
                  <c:v>0.6326666666666666</c:v>
                </c:pt>
                <c:pt idx="113">
                  <c:v>0.44949999999999996</c:v>
                </c:pt>
                <c:pt idx="114">
                  <c:v>0.6363333333333333</c:v>
                </c:pt>
                <c:pt idx="115">
                  <c:v>0.6381666666666667</c:v>
                </c:pt>
                <c:pt idx="116">
                  <c:v>0.45483333333333326</c:v>
                </c:pt>
                <c:pt idx="117">
                  <c:v>0.2716666666666666</c:v>
                </c:pt>
                <c:pt idx="118">
                  <c:v>0.2734999999999999</c:v>
                </c:pt>
                <c:pt idx="119">
                  <c:v>0.27533333333333326</c:v>
                </c:pt>
                <c:pt idx="120">
                  <c:v>0.09216666666666667</c:v>
                </c:pt>
                <c:pt idx="121">
                  <c:v>-0.09099999999999998</c:v>
                </c:pt>
                <c:pt idx="122">
                  <c:v>-0.08916666666666666</c:v>
                </c:pt>
                <c:pt idx="123">
                  <c:v>-0.08733333333333333</c:v>
                </c:pt>
                <c:pt idx="124">
                  <c:v>-0.0855</c:v>
                </c:pt>
                <c:pt idx="125">
                  <c:v>-0.08366666666666667</c:v>
                </c:pt>
                <c:pt idx="126">
                  <c:v>-0.08183333333333334</c:v>
                </c:pt>
                <c:pt idx="127">
                  <c:v>-0.08016666666666668</c:v>
                </c:pt>
                <c:pt idx="128">
                  <c:v>0.10666666666666667</c:v>
                </c:pt>
                <c:pt idx="129">
                  <c:v>0.10850000000000003</c:v>
                </c:pt>
                <c:pt idx="130">
                  <c:v>0.11033333333333335</c:v>
                </c:pt>
                <c:pt idx="131">
                  <c:v>0.297</c:v>
                </c:pt>
                <c:pt idx="132">
                  <c:v>0.2986666666666667</c:v>
                </c:pt>
                <c:pt idx="133">
                  <c:v>0.30050000000000004</c:v>
                </c:pt>
                <c:pt idx="134">
                  <c:v>0.15339999999999998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17385770"/>
        <c:axId val="22254203"/>
      </c:scatterChart>
      <c:valAx>
        <c:axId val="173857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54203"/>
        <c:crosses val="autoZero"/>
        <c:crossBetween val="midCat"/>
        <c:dispUnits/>
        <c:majorUnit val="1"/>
      </c:valAx>
      <c:valAx>
        <c:axId val="2225420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85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Data!$R$192:$R$326</c:f>
              <c:numCache>
                <c:ptCount val="135"/>
                <c:pt idx="3">
                  <c:v>4.36E-05</c:v>
                </c:pt>
                <c:pt idx="15">
                  <c:v>3.94E-05</c:v>
                </c:pt>
                <c:pt idx="27">
                  <c:v>3.62E-05</c:v>
                </c:pt>
                <c:pt idx="39">
                  <c:v>4.11E-05</c:v>
                </c:pt>
                <c:pt idx="45">
                  <c:v>2.04E-05</c:v>
                </c:pt>
                <c:pt idx="57">
                  <c:v>3.68E-05</c:v>
                </c:pt>
                <c:pt idx="63">
                  <c:v>1.61E-05</c:v>
                </c:pt>
                <c:pt idx="75">
                  <c:v>3.34E-05</c:v>
                </c:pt>
                <c:pt idx="87">
                  <c:v>1.03E-05</c:v>
                </c:pt>
                <c:pt idx="99">
                  <c:v>-4.23E-05</c:v>
                </c:pt>
                <c:pt idx="111">
                  <c:v>-7.19E-05</c:v>
                </c:pt>
                <c:pt idx="123">
                  <c:v>-1.35E-05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66070100"/>
        <c:axId val="57759989"/>
      </c:scatterChart>
      <c:valAx>
        <c:axId val="66070100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7759989"/>
        <c:crosses val="autoZero"/>
        <c:crossBetween val="midCat"/>
        <c:dispUnits/>
        <c:majorUnit val="2E-05"/>
      </c:valAx>
      <c:valAx>
        <c:axId val="5775998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701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9.140625" style="40" customWidth="1"/>
    <col min="3" max="3" width="9.140625" style="17" customWidth="1"/>
    <col min="4" max="4" width="9.140625" style="55" customWidth="1"/>
    <col min="5" max="5" width="9.140625" style="19" customWidth="1"/>
    <col min="6" max="6" width="9.140625" style="51" customWidth="1"/>
    <col min="7" max="7" width="9.7109375" style="65" bestFit="1" customWidth="1"/>
    <col min="8" max="8" width="10.28125" style="65" bestFit="1" customWidth="1"/>
    <col min="9" max="9" width="9.140625" style="44" customWidth="1"/>
    <col min="11" max="13" width="9.140625" style="56" customWidth="1"/>
    <col min="14" max="14" width="9.140625" style="40" customWidth="1"/>
    <col min="15" max="15" width="9.140625" style="20" customWidth="1"/>
    <col min="16" max="16" width="9.140625" style="45" customWidth="1"/>
    <col min="17" max="17" width="9.140625" style="20" customWidth="1"/>
    <col min="18" max="18" width="9.140625" style="64" customWidth="1"/>
    <col min="19" max="19" width="9.140625" style="47" customWidth="1"/>
    <col min="20" max="21" width="9.140625" style="42" customWidth="1"/>
    <col min="22" max="22" width="9.140625" style="47" customWidth="1"/>
    <col min="23" max="24" width="9.140625" style="48" customWidth="1"/>
    <col min="25" max="25" width="9.140625" style="49" customWidth="1"/>
    <col min="26" max="26" width="9.140625" style="46" customWidth="1"/>
  </cols>
  <sheetData>
    <row r="1" spans="1:51" s="39" customFormat="1" ht="12.75">
      <c r="A1" s="21" t="s">
        <v>98</v>
      </c>
      <c r="B1" s="22"/>
      <c r="C1" s="59"/>
      <c r="D1" s="24"/>
      <c r="E1" s="25"/>
      <c r="F1" s="26"/>
      <c r="G1" s="59"/>
      <c r="H1" s="59"/>
      <c r="I1" s="27"/>
      <c r="J1" s="27"/>
      <c r="K1" s="60"/>
      <c r="L1" s="60"/>
      <c r="M1" s="60"/>
      <c r="N1" s="29"/>
      <c r="O1" s="29"/>
      <c r="P1" s="30"/>
      <c r="Q1" s="20"/>
      <c r="R1" s="61"/>
      <c r="S1" s="61"/>
      <c r="T1" s="25"/>
      <c r="U1" s="25"/>
      <c r="V1" s="62"/>
      <c r="W1" s="32"/>
      <c r="X1" s="32"/>
      <c r="Y1" s="62"/>
      <c r="Z1" s="31"/>
      <c r="AA1" s="25"/>
      <c r="AB1" s="25"/>
      <c r="AC1" s="31"/>
      <c r="AD1" s="29"/>
      <c r="AE1" s="29"/>
      <c r="AF1" s="33"/>
      <c r="AG1" s="29"/>
      <c r="AH1" s="34"/>
      <c r="AI1" s="33"/>
      <c r="AJ1" s="27"/>
      <c r="AK1" s="35"/>
      <c r="AL1" s="36"/>
      <c r="AM1" s="37"/>
      <c r="AN1" s="37"/>
      <c r="AO1" s="22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1:51" s="39" customFormat="1" ht="12.75">
      <c r="A2" s="39" t="s">
        <v>32</v>
      </c>
      <c r="B2" s="22"/>
      <c r="C2" s="59"/>
      <c r="D2" s="24"/>
      <c r="E2" s="25"/>
      <c r="F2" s="26"/>
      <c r="G2" s="59"/>
      <c r="H2" s="59"/>
      <c r="I2" s="27"/>
      <c r="J2" s="27"/>
      <c r="K2" s="60"/>
      <c r="L2" s="60"/>
      <c r="M2" s="60"/>
      <c r="N2" s="29"/>
      <c r="O2" s="29"/>
      <c r="P2" s="30"/>
      <c r="Q2" s="20"/>
      <c r="R2" s="61"/>
      <c r="S2" s="61"/>
      <c r="T2" s="25"/>
      <c r="U2" s="25"/>
      <c r="V2" s="62"/>
      <c r="W2" s="32"/>
      <c r="X2" s="32"/>
      <c r="Y2" s="62"/>
      <c r="Z2" s="31"/>
      <c r="AA2" s="25"/>
      <c r="AB2" s="25"/>
      <c r="AC2" s="31"/>
      <c r="AD2" s="29"/>
      <c r="AE2" s="29"/>
      <c r="AF2" s="33"/>
      <c r="AG2" s="29"/>
      <c r="AH2" s="34"/>
      <c r="AI2" s="33"/>
      <c r="AJ2" s="27"/>
      <c r="AK2" s="35"/>
      <c r="AL2" s="36"/>
      <c r="AM2" s="37"/>
      <c r="AN2" s="37"/>
      <c r="AO2" s="22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51" s="39" customFormat="1" ht="12.75">
      <c r="A3" s="39" t="s">
        <v>63</v>
      </c>
      <c r="B3" s="22"/>
      <c r="C3" s="59"/>
      <c r="D3" s="24"/>
      <c r="E3" s="25"/>
      <c r="F3" s="26"/>
      <c r="G3" s="59"/>
      <c r="H3" s="59"/>
      <c r="I3" s="27"/>
      <c r="J3" s="27"/>
      <c r="K3" s="60"/>
      <c r="L3" s="60"/>
      <c r="M3" s="60"/>
      <c r="N3" s="29"/>
      <c r="O3" s="29"/>
      <c r="P3" s="30"/>
      <c r="Q3" s="20"/>
      <c r="R3" s="61"/>
      <c r="S3" s="61"/>
      <c r="T3" s="25"/>
      <c r="U3" s="25"/>
      <c r="V3" s="62"/>
      <c r="W3" s="32"/>
      <c r="X3" s="32"/>
      <c r="Y3" s="62"/>
      <c r="Z3" s="31"/>
      <c r="AA3" s="25"/>
      <c r="AB3" s="25"/>
      <c r="AC3" s="31"/>
      <c r="AD3" s="29"/>
      <c r="AE3" s="29"/>
      <c r="AF3" s="33"/>
      <c r="AG3" s="29"/>
      <c r="AH3" s="34"/>
      <c r="AI3" s="33"/>
      <c r="AJ3" s="27"/>
      <c r="AK3" s="35"/>
      <c r="AL3" s="36"/>
      <c r="AM3" s="37"/>
      <c r="AN3" s="37"/>
      <c r="AO3" s="22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45" s="39" customFormat="1" ht="12.75">
      <c r="A4" s="39" t="s">
        <v>99</v>
      </c>
      <c r="B4" s="22"/>
      <c r="C4" s="23"/>
      <c r="D4" s="24"/>
      <c r="E4" s="25"/>
      <c r="F4" s="26"/>
      <c r="G4" s="59"/>
      <c r="H4" s="59"/>
      <c r="I4" s="27"/>
      <c r="J4" s="27"/>
      <c r="K4" s="28"/>
      <c r="L4" s="28"/>
      <c r="M4" s="28"/>
      <c r="N4" s="29"/>
      <c r="O4" s="29"/>
      <c r="P4" s="28"/>
      <c r="Q4" s="30"/>
      <c r="R4" s="61"/>
      <c r="S4" s="31"/>
      <c r="T4" s="25"/>
      <c r="U4" s="25"/>
      <c r="V4" s="31"/>
      <c r="W4" s="32"/>
      <c r="X4" s="32"/>
      <c r="Y4" s="33"/>
      <c r="Z4" s="29"/>
      <c r="AA4" s="25"/>
      <c r="AB4" s="34"/>
      <c r="AC4" s="33"/>
      <c r="AD4" s="27"/>
      <c r="AE4" s="35"/>
      <c r="AF4" s="36"/>
      <c r="AG4" s="37"/>
      <c r="AH4" s="37"/>
      <c r="AI4" s="22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39" customFormat="1" ht="12.75">
      <c r="A5" s="39" t="s">
        <v>100</v>
      </c>
      <c r="B5" s="22"/>
      <c r="C5" s="23"/>
      <c r="D5" s="24"/>
      <c r="E5" s="25"/>
      <c r="F5" s="26"/>
      <c r="G5" s="59"/>
      <c r="H5" s="59"/>
      <c r="I5" s="27"/>
      <c r="J5" s="27"/>
      <c r="K5" s="28"/>
      <c r="L5" s="28"/>
      <c r="M5" s="28"/>
      <c r="N5" s="29"/>
      <c r="O5" s="29"/>
      <c r="P5" s="28"/>
      <c r="Q5" s="30"/>
      <c r="R5" s="61"/>
      <c r="S5" s="31"/>
      <c r="T5" s="25"/>
      <c r="U5" s="25"/>
      <c r="V5" s="31"/>
      <c r="W5" s="32"/>
      <c r="X5" s="32"/>
      <c r="Y5" s="33"/>
      <c r="Z5" s="29"/>
      <c r="AA5" s="25"/>
      <c r="AB5" s="34"/>
      <c r="AC5" s="33"/>
      <c r="AD5" s="27"/>
      <c r="AE5" s="35"/>
      <c r="AF5" s="36"/>
      <c r="AG5" s="37"/>
      <c r="AH5" s="37"/>
      <c r="AI5" s="22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ht="12.75">
      <c r="A6" t="s">
        <v>101</v>
      </c>
      <c r="D6" s="41"/>
      <c r="E6" s="42"/>
      <c r="F6" s="43"/>
      <c r="J6" s="44"/>
      <c r="K6" s="45"/>
      <c r="L6" s="45"/>
      <c r="M6" s="45"/>
      <c r="N6" s="46"/>
      <c r="O6" s="46"/>
      <c r="AA6" s="42"/>
      <c r="AB6" s="50"/>
      <c r="AC6" s="49"/>
      <c r="AD6" s="44"/>
      <c r="AE6" s="51"/>
      <c r="AF6" s="52"/>
      <c r="AG6" s="53"/>
      <c r="AH6" s="53"/>
      <c r="AI6" s="40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26" ht="15">
      <c r="A7" s="1" t="s">
        <v>64</v>
      </c>
      <c r="B7" s="2" t="s">
        <v>65</v>
      </c>
      <c r="C7" s="3" t="s">
        <v>66</v>
      </c>
      <c r="D7" s="4" t="s">
        <v>67</v>
      </c>
      <c r="E7" s="5" t="s">
        <v>68</v>
      </c>
      <c r="F7" s="6" t="s">
        <v>69</v>
      </c>
      <c r="G7" s="66" t="s">
        <v>1833</v>
      </c>
      <c r="H7" s="66" t="s">
        <v>1834</v>
      </c>
      <c r="I7" s="7" t="s">
        <v>70</v>
      </c>
      <c r="J7" s="8" t="s">
        <v>71</v>
      </c>
      <c r="K7" s="9" t="s">
        <v>72</v>
      </c>
      <c r="L7" s="9" t="s">
        <v>73</v>
      </c>
      <c r="M7" s="9" t="s">
        <v>74</v>
      </c>
      <c r="N7" s="10" t="s">
        <v>75</v>
      </c>
      <c r="O7" s="11" t="s">
        <v>76</v>
      </c>
      <c r="P7" s="9" t="s">
        <v>77</v>
      </c>
      <c r="Q7" s="11" t="s">
        <v>78</v>
      </c>
      <c r="R7" s="63" t="s">
        <v>1832</v>
      </c>
      <c r="S7" s="12" t="s">
        <v>79</v>
      </c>
      <c r="T7" s="2" t="s">
        <v>80</v>
      </c>
      <c r="U7" s="2" t="s">
        <v>81</v>
      </c>
      <c r="V7" s="12" t="s">
        <v>82</v>
      </c>
      <c r="W7" s="13" t="s">
        <v>83</v>
      </c>
      <c r="X7" s="13" t="s">
        <v>84</v>
      </c>
      <c r="Y7" s="14" t="s">
        <v>85</v>
      </c>
      <c r="Z7" s="10" t="s">
        <v>75</v>
      </c>
    </row>
    <row r="8" spans="1:26" ht="14.25">
      <c r="A8" s="15" t="s">
        <v>86</v>
      </c>
      <c r="B8" s="2">
        <v>2001</v>
      </c>
      <c r="C8" s="3" t="s">
        <v>87</v>
      </c>
      <c r="D8" s="4" t="s">
        <v>88</v>
      </c>
      <c r="E8" s="5" t="s">
        <v>89</v>
      </c>
      <c r="F8" s="6" t="s">
        <v>90</v>
      </c>
      <c r="G8" s="66" t="s">
        <v>1835</v>
      </c>
      <c r="H8" s="66" t="s">
        <v>1835</v>
      </c>
      <c r="I8" s="7" t="s">
        <v>91</v>
      </c>
      <c r="J8" s="8" t="s">
        <v>91</v>
      </c>
      <c r="K8" s="9" t="s">
        <v>92</v>
      </c>
      <c r="L8" s="9" t="s">
        <v>92</v>
      </c>
      <c r="M8" s="9" t="s">
        <v>92</v>
      </c>
      <c r="N8" s="10" t="s">
        <v>92</v>
      </c>
      <c r="O8" s="11" t="s">
        <v>93</v>
      </c>
      <c r="P8" s="9" t="s">
        <v>94</v>
      </c>
      <c r="Q8" s="11" t="s">
        <v>95</v>
      </c>
      <c r="R8" s="63" t="s">
        <v>96</v>
      </c>
      <c r="S8" s="12" t="s">
        <v>97</v>
      </c>
      <c r="T8" s="2" t="s">
        <v>95</v>
      </c>
      <c r="U8" s="2" t="s">
        <v>95</v>
      </c>
      <c r="V8" s="12" t="s">
        <v>97</v>
      </c>
      <c r="W8" s="13" t="s">
        <v>95</v>
      </c>
      <c r="X8" s="13" t="s">
        <v>95</v>
      </c>
      <c r="Y8" s="14" t="s">
        <v>97</v>
      </c>
      <c r="Z8" s="10" t="s">
        <v>92</v>
      </c>
    </row>
    <row r="9" spans="1:26" ht="12.75">
      <c r="A9" s="16">
        <v>37062</v>
      </c>
      <c r="B9" s="40">
        <f>171</f>
        <v>171</v>
      </c>
      <c r="C9" s="17">
        <v>0.774675906</v>
      </c>
      <c r="D9" s="55">
        <v>0.774675906</v>
      </c>
      <c r="E9" s="19">
        <v>0</v>
      </c>
      <c r="F9" s="51">
        <v>0</v>
      </c>
      <c r="G9" s="65">
        <v>37.46413</v>
      </c>
      <c r="H9" s="65">
        <v>-77.26336433</v>
      </c>
      <c r="I9" s="44">
        <v>1058.1</v>
      </c>
      <c r="J9" s="20">
        <f>I9-38.7</f>
        <v>1019.3999999999999</v>
      </c>
      <c r="K9" s="58">
        <f aca="true" t="shared" si="0" ref="K9:K72">(8303.951372*(LN(1013.25/J9)))</f>
        <v>-50.249139569704084</v>
      </c>
      <c r="L9" s="45">
        <f aca="true" t="shared" si="1" ref="L9:L43">K9+98.7</f>
        <v>48.45086043029592</v>
      </c>
      <c r="M9" s="45">
        <f aca="true" t="shared" si="2" ref="M9:M72">K9+120.7</f>
        <v>70.45086043029592</v>
      </c>
      <c r="N9" s="46">
        <f>AVERAGE(L9:M9)</f>
        <v>59.45086043029592</v>
      </c>
      <c r="O9" s="20">
        <v>33.1</v>
      </c>
      <c r="P9" s="45">
        <v>54.2</v>
      </c>
      <c r="Q9"/>
      <c r="Y9" s="49">
        <v>0.069</v>
      </c>
      <c r="Z9" s="46">
        <v>59.45086043029592</v>
      </c>
    </row>
    <row r="10" spans="1:26" ht="12.75">
      <c r="A10" s="16">
        <v>37062</v>
      </c>
      <c r="B10" s="40">
        <f>171</f>
        <v>171</v>
      </c>
      <c r="C10" s="17">
        <v>0.774768531</v>
      </c>
      <c r="D10" s="55">
        <v>0.774768531</v>
      </c>
      <c r="E10" s="19">
        <v>8</v>
      </c>
      <c r="F10" s="51">
        <v>0</v>
      </c>
      <c r="G10" s="65">
        <v>37.46413</v>
      </c>
      <c r="H10" s="65">
        <v>-77.26336433</v>
      </c>
      <c r="I10" s="44">
        <v>1058.2</v>
      </c>
      <c r="J10" s="20">
        <f aca="true" t="shared" si="3" ref="J10:J73">I10-38.7</f>
        <v>1019.5</v>
      </c>
      <c r="K10" s="58">
        <f t="shared" si="0"/>
        <v>-51.0636916692357</v>
      </c>
      <c r="L10" s="45">
        <f t="shared" si="1"/>
        <v>47.6363083307643</v>
      </c>
      <c r="M10" s="45">
        <f t="shared" si="2"/>
        <v>69.63630833076431</v>
      </c>
      <c r="N10" s="46">
        <f aca="true" t="shared" si="4" ref="N10:N73">AVERAGE(L10:M10)</f>
        <v>58.63630833076431</v>
      </c>
      <c r="O10" s="20">
        <v>33.2</v>
      </c>
      <c r="P10" s="45">
        <v>54.1</v>
      </c>
      <c r="Q10"/>
      <c r="Y10" s="49">
        <v>0.067</v>
      </c>
      <c r="Z10" s="46">
        <v>58.63630833076431</v>
      </c>
    </row>
    <row r="11" spans="1:26" ht="12.75">
      <c r="A11" s="16">
        <v>37062</v>
      </c>
      <c r="B11" s="40">
        <f>171</f>
        <v>171</v>
      </c>
      <c r="C11" s="17">
        <v>0.774884284</v>
      </c>
      <c r="D11" s="55">
        <v>0.774884284</v>
      </c>
      <c r="E11" s="19">
        <v>18</v>
      </c>
      <c r="F11" s="51">
        <v>0</v>
      </c>
      <c r="G11" s="65">
        <v>37.46413</v>
      </c>
      <c r="H11" s="65">
        <v>-77.26336433</v>
      </c>
      <c r="I11" s="44">
        <v>1058.3</v>
      </c>
      <c r="J11" s="20">
        <f t="shared" si="3"/>
        <v>1019.5999999999999</v>
      </c>
      <c r="K11" s="58">
        <f t="shared" si="0"/>
        <v>-51.878163875468836</v>
      </c>
      <c r="L11" s="45">
        <f t="shared" si="1"/>
        <v>46.82183612453117</v>
      </c>
      <c r="M11" s="45">
        <f t="shared" si="2"/>
        <v>68.82183612453116</v>
      </c>
      <c r="N11" s="46">
        <f t="shared" si="4"/>
        <v>57.82183612453116</v>
      </c>
      <c r="O11" s="20">
        <v>32.8</v>
      </c>
      <c r="P11" s="45">
        <v>54.5</v>
      </c>
      <c r="Q11"/>
      <c r="Y11" s="49">
        <v>0.066</v>
      </c>
      <c r="Z11" s="46">
        <v>57.82183612453116</v>
      </c>
    </row>
    <row r="12" spans="1:26" ht="12.75">
      <c r="A12" s="16">
        <v>37062</v>
      </c>
      <c r="B12" s="40">
        <f>171</f>
        <v>171</v>
      </c>
      <c r="C12" s="17">
        <v>0.774999976</v>
      </c>
      <c r="D12" s="55">
        <v>0.774999976</v>
      </c>
      <c r="E12" s="19">
        <v>28</v>
      </c>
      <c r="F12" s="51">
        <v>0</v>
      </c>
      <c r="G12" s="65">
        <v>37.46413</v>
      </c>
      <c r="H12" s="65">
        <v>-77.26336433</v>
      </c>
      <c r="I12" s="44">
        <v>1058.1</v>
      </c>
      <c r="J12" s="20">
        <f t="shared" si="3"/>
        <v>1019.3999999999999</v>
      </c>
      <c r="K12" s="58">
        <f t="shared" si="0"/>
        <v>-50.249139569704084</v>
      </c>
      <c r="L12" s="45">
        <f t="shared" si="1"/>
        <v>48.45086043029592</v>
      </c>
      <c r="M12" s="45">
        <f t="shared" si="2"/>
        <v>70.45086043029592</v>
      </c>
      <c r="N12" s="46">
        <f t="shared" si="4"/>
        <v>59.45086043029592</v>
      </c>
      <c r="O12" s="20">
        <v>32.5</v>
      </c>
      <c r="P12" s="45">
        <v>54.8</v>
      </c>
      <c r="Q12"/>
      <c r="Y12" s="49">
        <v>0.07</v>
      </c>
      <c r="Z12" s="46">
        <v>59.45086043029592</v>
      </c>
    </row>
    <row r="13" spans="1:26" ht="12.75">
      <c r="A13" s="16">
        <v>37062</v>
      </c>
      <c r="B13" s="40">
        <f>171</f>
        <v>171</v>
      </c>
      <c r="C13" s="17">
        <v>0.775115728</v>
      </c>
      <c r="D13" s="55">
        <v>0.775115728</v>
      </c>
      <c r="E13" s="19">
        <v>38</v>
      </c>
      <c r="F13" s="51">
        <v>0</v>
      </c>
      <c r="G13" s="65">
        <v>37.46413</v>
      </c>
      <c r="H13" s="65">
        <v>-77.26336433</v>
      </c>
      <c r="I13" s="44">
        <v>1058</v>
      </c>
      <c r="J13" s="20">
        <f t="shared" si="3"/>
        <v>1019.3</v>
      </c>
      <c r="K13" s="58">
        <f t="shared" si="0"/>
        <v>-49.4345075612036</v>
      </c>
      <c r="L13" s="45">
        <f t="shared" si="1"/>
        <v>49.2654924387964</v>
      </c>
      <c r="M13" s="45">
        <f t="shared" si="2"/>
        <v>71.2654924387964</v>
      </c>
      <c r="N13" s="46">
        <f t="shared" si="4"/>
        <v>60.2654924387964</v>
      </c>
      <c r="O13" s="20">
        <v>32.8</v>
      </c>
      <c r="P13" s="45">
        <v>54.8</v>
      </c>
      <c r="Q13"/>
      <c r="Y13" s="49">
        <v>0.069</v>
      </c>
      <c r="Z13" s="46">
        <v>60.2654924387964</v>
      </c>
    </row>
    <row r="14" spans="1:26" ht="12.75">
      <c r="A14" s="16">
        <v>37062</v>
      </c>
      <c r="B14" s="40">
        <f>171</f>
        <v>171</v>
      </c>
      <c r="C14" s="17">
        <v>0.775231481</v>
      </c>
      <c r="D14" s="55">
        <v>0.775231481</v>
      </c>
      <c r="E14" s="19">
        <v>48</v>
      </c>
      <c r="F14" s="51">
        <v>0</v>
      </c>
      <c r="G14" s="65">
        <v>37.46413</v>
      </c>
      <c r="H14" s="65">
        <v>-77.26336433</v>
      </c>
      <c r="I14" s="44">
        <v>1057.3</v>
      </c>
      <c r="J14" s="20">
        <f t="shared" si="3"/>
        <v>1018.5999999999999</v>
      </c>
      <c r="K14" s="58">
        <f t="shared" si="0"/>
        <v>-43.729844732793474</v>
      </c>
      <c r="L14" s="45">
        <f t="shared" si="1"/>
        <v>54.97015526720653</v>
      </c>
      <c r="M14" s="45">
        <f t="shared" si="2"/>
        <v>76.97015526720654</v>
      </c>
      <c r="N14" s="46">
        <f t="shared" si="4"/>
        <v>65.97015526720654</v>
      </c>
      <c r="O14" s="20">
        <v>33</v>
      </c>
      <c r="P14" s="45">
        <v>55.1</v>
      </c>
      <c r="Q14"/>
      <c r="Y14" s="49">
        <v>0.071</v>
      </c>
      <c r="Z14" s="46">
        <v>65.97015526720654</v>
      </c>
    </row>
    <row r="15" spans="1:26" ht="12.75">
      <c r="A15" s="16">
        <v>37062</v>
      </c>
      <c r="B15" s="40">
        <f>171</f>
        <v>171</v>
      </c>
      <c r="C15" s="17">
        <v>0.775347233</v>
      </c>
      <c r="D15" s="55">
        <v>0.775347233</v>
      </c>
      <c r="E15" s="19">
        <v>58</v>
      </c>
      <c r="F15" s="51">
        <v>0</v>
      </c>
      <c r="G15" s="65">
        <v>37.46413</v>
      </c>
      <c r="H15" s="65">
        <v>-77.26336433</v>
      </c>
      <c r="I15" s="44">
        <v>1058</v>
      </c>
      <c r="J15" s="20">
        <f t="shared" si="3"/>
        <v>1019.3</v>
      </c>
      <c r="K15" s="58">
        <f t="shared" si="0"/>
        <v>-49.4345075612036</v>
      </c>
      <c r="L15" s="45">
        <f t="shared" si="1"/>
        <v>49.2654924387964</v>
      </c>
      <c r="M15" s="45">
        <f t="shared" si="2"/>
        <v>71.2654924387964</v>
      </c>
      <c r="N15" s="46">
        <f t="shared" si="4"/>
        <v>60.2654924387964</v>
      </c>
      <c r="O15" s="20">
        <v>33</v>
      </c>
      <c r="P15" s="45">
        <v>55.2</v>
      </c>
      <c r="Q15"/>
      <c r="Y15" s="49">
        <v>0.069</v>
      </c>
      <c r="Z15" s="46">
        <v>60.2654924387964</v>
      </c>
    </row>
    <row r="16" spans="1:26" ht="12.75">
      <c r="A16" s="16">
        <v>37062</v>
      </c>
      <c r="B16" s="40">
        <f>171</f>
        <v>171</v>
      </c>
      <c r="C16" s="17">
        <v>0.775462985</v>
      </c>
      <c r="D16" s="55">
        <v>0.775462985</v>
      </c>
      <c r="E16" s="19">
        <v>68</v>
      </c>
      <c r="F16" s="51">
        <v>0</v>
      </c>
      <c r="G16" s="65">
        <v>37.46413</v>
      </c>
      <c r="H16" s="65">
        <v>-77.26336433</v>
      </c>
      <c r="I16" s="44">
        <v>1057.3</v>
      </c>
      <c r="J16" s="20">
        <f t="shared" si="3"/>
        <v>1018.5999999999999</v>
      </c>
      <c r="K16" s="58">
        <f t="shared" si="0"/>
        <v>-43.729844732793474</v>
      </c>
      <c r="L16" s="45">
        <f t="shared" si="1"/>
        <v>54.97015526720653</v>
      </c>
      <c r="M16" s="45">
        <f t="shared" si="2"/>
        <v>76.97015526720654</v>
      </c>
      <c r="N16" s="46">
        <f t="shared" si="4"/>
        <v>65.97015526720654</v>
      </c>
      <c r="O16" s="20">
        <v>32.9</v>
      </c>
      <c r="P16" s="45">
        <v>55</v>
      </c>
      <c r="Q16"/>
      <c r="Y16" s="49">
        <v>0.069</v>
      </c>
      <c r="Z16" s="46">
        <v>65.97015526720654</v>
      </c>
    </row>
    <row r="17" spans="1:26" ht="12.75">
      <c r="A17" s="16">
        <v>37062</v>
      </c>
      <c r="B17" s="40">
        <f>171</f>
        <v>171</v>
      </c>
      <c r="C17" s="17">
        <v>0.775578678</v>
      </c>
      <c r="D17" s="55">
        <v>0.775578678</v>
      </c>
      <c r="E17" s="19">
        <v>78</v>
      </c>
      <c r="F17" s="51">
        <v>0</v>
      </c>
      <c r="G17" s="65">
        <v>37.46413</v>
      </c>
      <c r="H17" s="65">
        <v>-77.26336433</v>
      </c>
      <c r="I17" s="44">
        <v>1057.3</v>
      </c>
      <c r="J17" s="20">
        <f t="shared" si="3"/>
        <v>1018.5999999999999</v>
      </c>
      <c r="K17" s="58">
        <f t="shared" si="0"/>
        <v>-43.729844732793474</v>
      </c>
      <c r="L17" s="45">
        <f t="shared" si="1"/>
        <v>54.97015526720653</v>
      </c>
      <c r="M17" s="45">
        <f t="shared" si="2"/>
        <v>76.97015526720654</v>
      </c>
      <c r="N17" s="46">
        <f t="shared" si="4"/>
        <v>65.97015526720654</v>
      </c>
      <c r="O17" s="20">
        <v>32.3</v>
      </c>
      <c r="P17" s="45">
        <v>55.3</v>
      </c>
      <c r="Q17"/>
      <c r="Y17" s="49">
        <v>0.069</v>
      </c>
      <c r="Z17" s="46">
        <v>65.97015526720654</v>
      </c>
    </row>
    <row r="18" spans="1:26" ht="12.75">
      <c r="A18" s="16">
        <v>37062</v>
      </c>
      <c r="B18" s="40">
        <f>171</f>
        <v>171</v>
      </c>
      <c r="C18" s="17">
        <v>0.77569443</v>
      </c>
      <c r="D18" s="55">
        <v>0.77569443</v>
      </c>
      <c r="E18" s="19">
        <v>88</v>
      </c>
      <c r="F18" s="51">
        <v>0</v>
      </c>
      <c r="G18" s="65">
        <v>37.46413</v>
      </c>
      <c r="H18" s="65">
        <v>-77.26336433</v>
      </c>
      <c r="I18" s="44">
        <v>1058</v>
      </c>
      <c r="J18" s="20">
        <f t="shared" si="3"/>
        <v>1019.3</v>
      </c>
      <c r="K18" s="58">
        <f t="shared" si="0"/>
        <v>-49.4345075612036</v>
      </c>
      <c r="L18" s="45">
        <f t="shared" si="1"/>
        <v>49.2654924387964</v>
      </c>
      <c r="M18" s="45">
        <f t="shared" si="2"/>
        <v>71.2654924387964</v>
      </c>
      <c r="N18" s="46">
        <f t="shared" si="4"/>
        <v>60.2654924387964</v>
      </c>
      <c r="O18" s="20">
        <v>32</v>
      </c>
      <c r="P18" s="45">
        <v>56.4</v>
      </c>
      <c r="Q18"/>
      <c r="Y18" s="49">
        <v>0.066</v>
      </c>
      <c r="Z18" s="46">
        <v>60.2654924387964</v>
      </c>
    </row>
    <row r="19" spans="1:26" ht="12.75">
      <c r="A19" s="16">
        <v>37062</v>
      </c>
      <c r="B19" s="40">
        <f>171</f>
        <v>171</v>
      </c>
      <c r="C19" s="17">
        <v>0.775810182</v>
      </c>
      <c r="D19" s="55">
        <v>0.775810182</v>
      </c>
      <c r="E19" s="19">
        <v>98</v>
      </c>
      <c r="F19" s="51">
        <v>0</v>
      </c>
      <c r="G19" s="65">
        <v>37.46413</v>
      </c>
      <c r="H19" s="65">
        <v>-77.26336433</v>
      </c>
      <c r="I19" s="44">
        <v>1057.8</v>
      </c>
      <c r="J19" s="20">
        <f t="shared" si="3"/>
        <v>1019.0999999999999</v>
      </c>
      <c r="K19" s="58">
        <f t="shared" si="0"/>
        <v>-47.80500375456133</v>
      </c>
      <c r="L19" s="45">
        <f t="shared" si="1"/>
        <v>50.89499624543867</v>
      </c>
      <c r="M19" s="45">
        <f t="shared" si="2"/>
        <v>72.89499624543868</v>
      </c>
      <c r="N19" s="46">
        <f t="shared" si="4"/>
        <v>61.894996245438676</v>
      </c>
      <c r="O19" s="20">
        <v>31.4</v>
      </c>
      <c r="P19" s="45">
        <v>57.2</v>
      </c>
      <c r="Q19"/>
      <c r="Y19" s="49">
        <v>0.064</v>
      </c>
      <c r="Z19" s="46">
        <v>61.894996245438676</v>
      </c>
    </row>
    <row r="20" spans="1:26" ht="12.75">
      <c r="A20" s="16">
        <v>37062</v>
      </c>
      <c r="B20" s="40">
        <f>171</f>
        <v>171</v>
      </c>
      <c r="C20" s="17">
        <v>0.775925934</v>
      </c>
      <c r="D20" s="55">
        <v>0.775925934</v>
      </c>
      <c r="E20" s="19">
        <v>108</v>
      </c>
      <c r="F20" s="51">
        <v>0</v>
      </c>
      <c r="G20" s="65">
        <v>37.46413</v>
      </c>
      <c r="H20" s="65">
        <v>-77.26336433</v>
      </c>
      <c r="I20" s="44">
        <v>1057.6</v>
      </c>
      <c r="J20" s="20">
        <f t="shared" si="3"/>
        <v>1018.8999999999999</v>
      </c>
      <c r="K20" s="58">
        <f t="shared" si="0"/>
        <v>-46.17518012381389</v>
      </c>
      <c r="L20" s="45">
        <f t="shared" si="1"/>
        <v>52.524819876186115</v>
      </c>
      <c r="M20" s="45">
        <f t="shared" si="2"/>
        <v>74.52481987618611</v>
      </c>
      <c r="N20" s="46">
        <f t="shared" si="4"/>
        <v>63.524819876186115</v>
      </c>
      <c r="O20" s="20">
        <v>31.4</v>
      </c>
      <c r="P20" s="45">
        <v>57.2</v>
      </c>
      <c r="Q20"/>
      <c r="Y20" s="49">
        <v>0.064</v>
      </c>
      <c r="Z20" s="46">
        <v>63.524819876186115</v>
      </c>
    </row>
    <row r="21" spans="1:26" ht="12.75">
      <c r="A21" s="16">
        <v>37062</v>
      </c>
      <c r="B21" s="40">
        <f>171</f>
        <v>171</v>
      </c>
      <c r="C21" s="17">
        <v>0.776041687</v>
      </c>
      <c r="D21" s="55">
        <v>0.776041687</v>
      </c>
      <c r="E21" s="19">
        <v>118</v>
      </c>
      <c r="F21" s="51">
        <v>0</v>
      </c>
      <c r="G21" s="65">
        <v>37.46413</v>
      </c>
      <c r="H21" s="65">
        <v>-77.26336433</v>
      </c>
      <c r="I21" s="44">
        <v>1057.5</v>
      </c>
      <c r="J21" s="20">
        <f t="shared" si="3"/>
        <v>1018.8</v>
      </c>
      <c r="K21" s="58">
        <f t="shared" si="0"/>
        <v>-45.36014833516366</v>
      </c>
      <c r="L21" s="45">
        <f t="shared" si="1"/>
        <v>53.339851664836345</v>
      </c>
      <c r="M21" s="45">
        <f t="shared" si="2"/>
        <v>75.33985166483635</v>
      </c>
      <c r="N21" s="46">
        <f t="shared" si="4"/>
        <v>64.33985166483635</v>
      </c>
      <c r="O21" s="20">
        <v>32</v>
      </c>
      <c r="P21" s="45">
        <v>58.1</v>
      </c>
      <c r="Q21"/>
      <c r="Y21" s="49">
        <v>0.062</v>
      </c>
      <c r="Z21" s="46">
        <v>64.33985166483635</v>
      </c>
    </row>
    <row r="22" spans="1:26" ht="12.75">
      <c r="A22" s="16">
        <v>37062</v>
      </c>
      <c r="B22" s="40">
        <f>171</f>
        <v>171</v>
      </c>
      <c r="C22" s="17">
        <v>0.776157379</v>
      </c>
      <c r="D22" s="55">
        <v>0.776157379</v>
      </c>
      <c r="E22" s="19">
        <v>128</v>
      </c>
      <c r="F22" s="51">
        <v>0</v>
      </c>
      <c r="G22" s="65">
        <v>37.46413</v>
      </c>
      <c r="H22" s="65">
        <v>-77.26336433</v>
      </c>
      <c r="I22" s="44">
        <v>1057.5</v>
      </c>
      <c r="J22" s="20">
        <f t="shared" si="3"/>
        <v>1018.8</v>
      </c>
      <c r="K22" s="58">
        <f t="shared" si="0"/>
        <v>-45.36014833516366</v>
      </c>
      <c r="L22" s="45">
        <f t="shared" si="1"/>
        <v>53.339851664836345</v>
      </c>
      <c r="M22" s="45">
        <f t="shared" si="2"/>
        <v>75.33985166483635</v>
      </c>
      <c r="N22" s="46">
        <f t="shared" si="4"/>
        <v>64.33985166483635</v>
      </c>
      <c r="O22" s="20">
        <v>31.8</v>
      </c>
      <c r="P22" s="45">
        <v>57.9</v>
      </c>
      <c r="Q22"/>
      <c r="Y22" s="49">
        <v>0.061</v>
      </c>
      <c r="Z22" s="46">
        <v>64.33985166483635</v>
      </c>
    </row>
    <row r="23" spans="1:26" ht="12.75">
      <c r="A23" s="16">
        <v>37062</v>
      </c>
      <c r="B23" s="40">
        <f>171</f>
        <v>171</v>
      </c>
      <c r="C23" s="17">
        <v>0.776273131</v>
      </c>
      <c r="D23" s="55">
        <v>0.776273131</v>
      </c>
      <c r="E23" s="19">
        <v>138</v>
      </c>
      <c r="F23" s="51">
        <v>0</v>
      </c>
      <c r="G23" s="65">
        <v>37.46413</v>
      </c>
      <c r="H23" s="65">
        <v>-77.26336433</v>
      </c>
      <c r="I23" s="44">
        <v>1056.9</v>
      </c>
      <c r="J23" s="20">
        <f t="shared" si="3"/>
        <v>1018.2</v>
      </c>
      <c r="K23" s="58">
        <f t="shared" si="0"/>
        <v>-40.468276987800856</v>
      </c>
      <c r="L23" s="45">
        <f t="shared" si="1"/>
        <v>58.23172301219915</v>
      </c>
      <c r="M23" s="45">
        <f t="shared" si="2"/>
        <v>80.23172301219915</v>
      </c>
      <c r="N23" s="46">
        <f t="shared" si="4"/>
        <v>69.23172301219915</v>
      </c>
      <c r="O23" s="20">
        <v>31.5</v>
      </c>
      <c r="P23" s="45">
        <v>58.3</v>
      </c>
      <c r="Q23"/>
      <c r="Y23" s="49">
        <v>0.059</v>
      </c>
      <c r="Z23" s="46">
        <v>69.23172301219915</v>
      </c>
    </row>
    <row r="24" spans="1:26" ht="12.75">
      <c r="A24" s="16">
        <v>37062</v>
      </c>
      <c r="B24" s="40">
        <f>171</f>
        <v>171</v>
      </c>
      <c r="C24" s="17">
        <v>0.776388884</v>
      </c>
      <c r="D24" s="55">
        <v>0.776388884</v>
      </c>
      <c r="E24" s="19">
        <v>148</v>
      </c>
      <c r="F24" s="51">
        <v>0</v>
      </c>
      <c r="G24" s="65">
        <v>37.46413</v>
      </c>
      <c r="H24" s="65">
        <v>-77.26336433</v>
      </c>
      <c r="I24" s="44">
        <v>1057.4</v>
      </c>
      <c r="J24" s="20">
        <f t="shared" si="3"/>
        <v>1018.7</v>
      </c>
      <c r="K24" s="58">
        <f t="shared" si="0"/>
        <v>-44.54503654339402</v>
      </c>
      <c r="L24" s="45">
        <f t="shared" si="1"/>
        <v>54.154963456605984</v>
      </c>
      <c r="M24" s="45">
        <f t="shared" si="2"/>
        <v>76.15496345660598</v>
      </c>
      <c r="N24" s="46">
        <f t="shared" si="4"/>
        <v>65.15496345660598</v>
      </c>
      <c r="O24" s="20">
        <v>31.4</v>
      </c>
      <c r="P24" s="45">
        <v>59.6</v>
      </c>
      <c r="Q24"/>
      <c r="Y24" s="49">
        <v>0.06</v>
      </c>
      <c r="Z24" s="46">
        <v>65.15496345660598</v>
      </c>
    </row>
    <row r="25" spans="1:26" ht="12.75">
      <c r="A25" s="16">
        <v>37062</v>
      </c>
      <c r="B25" s="40">
        <f>171</f>
        <v>171</v>
      </c>
      <c r="C25" s="17">
        <v>0.776504636</v>
      </c>
      <c r="D25" s="55">
        <v>0.776504636</v>
      </c>
      <c r="E25" s="19">
        <v>158</v>
      </c>
      <c r="F25" s="51">
        <v>0</v>
      </c>
      <c r="G25" s="65">
        <v>37.46413</v>
      </c>
      <c r="H25" s="65">
        <v>-77.26336433</v>
      </c>
      <c r="I25" s="44">
        <v>1058</v>
      </c>
      <c r="J25" s="20">
        <f t="shared" si="3"/>
        <v>1019.3</v>
      </c>
      <c r="K25" s="58">
        <f t="shared" si="0"/>
        <v>-49.4345075612036</v>
      </c>
      <c r="L25" s="45">
        <f t="shared" si="1"/>
        <v>49.2654924387964</v>
      </c>
      <c r="M25" s="45">
        <f t="shared" si="2"/>
        <v>71.2654924387964</v>
      </c>
      <c r="N25" s="46">
        <f t="shared" si="4"/>
        <v>60.2654924387964</v>
      </c>
      <c r="O25" s="20">
        <v>31.2</v>
      </c>
      <c r="P25" s="45">
        <v>59.8</v>
      </c>
      <c r="Q25"/>
      <c r="Y25" s="49">
        <v>0.059</v>
      </c>
      <c r="Z25" s="46">
        <v>60.2654924387964</v>
      </c>
    </row>
    <row r="26" spans="1:26" ht="12.75">
      <c r="A26" s="16">
        <v>37062</v>
      </c>
      <c r="B26" s="40">
        <f>171</f>
        <v>171</v>
      </c>
      <c r="C26" s="17">
        <v>0.776620388</v>
      </c>
      <c r="D26" s="55">
        <v>0.776620388</v>
      </c>
      <c r="E26" s="19">
        <v>168</v>
      </c>
      <c r="F26" s="51">
        <v>0</v>
      </c>
      <c r="G26" s="65">
        <v>37.46413</v>
      </c>
      <c r="H26" s="65">
        <v>-77.26336433</v>
      </c>
      <c r="I26" s="44">
        <v>1057.8</v>
      </c>
      <c r="J26" s="20">
        <f t="shared" si="3"/>
        <v>1019.0999999999999</v>
      </c>
      <c r="K26" s="58">
        <f t="shared" si="0"/>
        <v>-47.80500375456133</v>
      </c>
      <c r="L26" s="45">
        <f t="shared" si="1"/>
        <v>50.89499624543867</v>
      </c>
      <c r="M26" s="45">
        <f t="shared" si="2"/>
        <v>72.89499624543868</v>
      </c>
      <c r="N26" s="46">
        <f t="shared" si="4"/>
        <v>61.894996245438676</v>
      </c>
      <c r="O26" s="20">
        <v>31.1</v>
      </c>
      <c r="P26" s="45">
        <v>59.1</v>
      </c>
      <c r="Q26"/>
      <c r="Y26" s="49">
        <v>0.059</v>
      </c>
      <c r="Z26" s="46">
        <v>61.894996245438676</v>
      </c>
    </row>
    <row r="27" spans="1:26" ht="12.75">
      <c r="A27" s="16">
        <v>37062</v>
      </c>
      <c r="B27" s="40">
        <f>171</f>
        <v>171</v>
      </c>
      <c r="C27" s="17">
        <v>0.77673614</v>
      </c>
      <c r="D27" s="55">
        <v>0.77673614</v>
      </c>
      <c r="E27" s="19">
        <v>178</v>
      </c>
      <c r="F27" s="51">
        <v>0</v>
      </c>
      <c r="G27" s="65">
        <v>37.46413</v>
      </c>
      <c r="H27" s="65">
        <v>-77.26336433</v>
      </c>
      <c r="I27" s="44">
        <v>1057.5</v>
      </c>
      <c r="J27" s="20">
        <f t="shared" si="3"/>
        <v>1018.8</v>
      </c>
      <c r="K27" s="58">
        <f t="shared" si="0"/>
        <v>-45.36014833516366</v>
      </c>
      <c r="L27" s="45">
        <f t="shared" si="1"/>
        <v>53.339851664836345</v>
      </c>
      <c r="M27" s="45">
        <f t="shared" si="2"/>
        <v>75.33985166483635</v>
      </c>
      <c r="N27" s="46">
        <f t="shared" si="4"/>
        <v>64.33985166483635</v>
      </c>
      <c r="O27" s="20">
        <v>31</v>
      </c>
      <c r="P27" s="45">
        <v>59.5</v>
      </c>
      <c r="Q27"/>
      <c r="Y27" s="49">
        <v>0.054</v>
      </c>
      <c r="Z27" s="46">
        <v>64.33985166483635</v>
      </c>
    </row>
    <row r="28" spans="1:26" ht="12.75">
      <c r="A28" s="16">
        <v>37062</v>
      </c>
      <c r="B28" s="40">
        <f>171</f>
        <v>171</v>
      </c>
      <c r="C28" s="17">
        <v>0.776851833</v>
      </c>
      <c r="D28" s="55">
        <v>0.776851833</v>
      </c>
      <c r="E28" s="19">
        <v>188</v>
      </c>
      <c r="F28" s="51">
        <v>0</v>
      </c>
      <c r="G28" s="65">
        <v>37.46413</v>
      </c>
      <c r="H28" s="65">
        <v>-77.26336433</v>
      </c>
      <c r="I28" s="44">
        <v>1056.9</v>
      </c>
      <c r="J28" s="20">
        <f t="shared" si="3"/>
        <v>1018.2</v>
      </c>
      <c r="K28" s="58">
        <f t="shared" si="0"/>
        <v>-40.468276987800856</v>
      </c>
      <c r="L28" s="45">
        <f t="shared" si="1"/>
        <v>58.23172301219915</v>
      </c>
      <c r="M28" s="45">
        <f t="shared" si="2"/>
        <v>80.23172301219915</v>
      </c>
      <c r="N28" s="46">
        <f t="shared" si="4"/>
        <v>69.23172301219915</v>
      </c>
      <c r="O28" s="20">
        <v>31</v>
      </c>
      <c r="P28" s="45">
        <v>59.9</v>
      </c>
      <c r="Q28"/>
      <c r="Y28" s="49">
        <v>0.051</v>
      </c>
      <c r="Z28" s="46">
        <v>69.23172301219915</v>
      </c>
    </row>
    <row r="29" spans="1:26" ht="12.75">
      <c r="A29" s="16">
        <v>37062</v>
      </c>
      <c r="B29" s="40">
        <f>171</f>
        <v>171</v>
      </c>
      <c r="C29" s="17">
        <v>0.776967585</v>
      </c>
      <c r="D29" s="55">
        <v>0.776967585</v>
      </c>
      <c r="E29" s="19">
        <v>198</v>
      </c>
      <c r="F29" s="51">
        <v>0</v>
      </c>
      <c r="G29" s="65">
        <v>37.46413</v>
      </c>
      <c r="H29" s="65">
        <v>-77.26336433</v>
      </c>
      <c r="I29" s="44">
        <v>1057.3</v>
      </c>
      <c r="J29" s="20">
        <f t="shared" si="3"/>
        <v>1018.5999999999999</v>
      </c>
      <c r="K29" s="58">
        <f t="shared" si="0"/>
        <v>-43.729844732793474</v>
      </c>
      <c r="L29" s="45">
        <f t="shared" si="1"/>
        <v>54.97015526720653</v>
      </c>
      <c r="M29" s="45">
        <f t="shared" si="2"/>
        <v>76.97015526720654</v>
      </c>
      <c r="N29" s="46">
        <f t="shared" si="4"/>
        <v>65.97015526720654</v>
      </c>
      <c r="O29" s="20">
        <v>31.2</v>
      </c>
      <c r="P29" s="45">
        <v>60.4</v>
      </c>
      <c r="Q29"/>
      <c r="Y29" s="49">
        <v>0.048</v>
      </c>
      <c r="Z29" s="46">
        <v>65.97015526720654</v>
      </c>
    </row>
    <row r="30" spans="1:26" ht="12.75">
      <c r="A30" s="16">
        <v>37062</v>
      </c>
      <c r="B30" s="40">
        <f>171</f>
        <v>171</v>
      </c>
      <c r="C30" s="17">
        <v>0.777083337</v>
      </c>
      <c r="D30" s="55">
        <v>0.777083337</v>
      </c>
      <c r="E30" s="19">
        <v>208</v>
      </c>
      <c r="F30" s="51">
        <v>0</v>
      </c>
      <c r="G30" s="65">
        <v>37.46413</v>
      </c>
      <c r="H30" s="65">
        <v>-77.26336433</v>
      </c>
      <c r="I30" s="44">
        <v>1057.6</v>
      </c>
      <c r="J30" s="20">
        <f t="shared" si="3"/>
        <v>1018.8999999999999</v>
      </c>
      <c r="K30" s="58">
        <f t="shared" si="0"/>
        <v>-46.17518012381389</v>
      </c>
      <c r="L30" s="45">
        <f t="shared" si="1"/>
        <v>52.524819876186115</v>
      </c>
      <c r="M30" s="45">
        <f t="shared" si="2"/>
        <v>74.52481987618611</v>
      </c>
      <c r="N30" s="46">
        <f t="shared" si="4"/>
        <v>63.524819876186115</v>
      </c>
      <c r="O30" s="20">
        <v>31.3</v>
      </c>
      <c r="P30" s="45">
        <v>60.9</v>
      </c>
      <c r="Q30"/>
      <c r="Y30" s="49">
        <v>0.048</v>
      </c>
      <c r="Z30" s="46">
        <v>63.524819876186115</v>
      </c>
    </row>
    <row r="31" spans="1:26" ht="12.75">
      <c r="A31" s="16">
        <v>37062</v>
      </c>
      <c r="B31" s="40">
        <f>171</f>
        <v>171</v>
      </c>
      <c r="C31" s="17">
        <v>0.77719909</v>
      </c>
      <c r="D31" s="55">
        <v>0.77719909</v>
      </c>
      <c r="E31" s="19">
        <v>218</v>
      </c>
      <c r="F31" s="51">
        <v>0</v>
      </c>
      <c r="G31" s="65">
        <v>37.46413</v>
      </c>
      <c r="H31" s="65">
        <v>-77.26336433</v>
      </c>
      <c r="I31" s="44">
        <v>1057.2</v>
      </c>
      <c r="J31" s="20">
        <f t="shared" si="3"/>
        <v>1018.5</v>
      </c>
      <c r="K31" s="58">
        <f t="shared" si="0"/>
        <v>-42.91457288765416</v>
      </c>
      <c r="L31" s="45">
        <f t="shared" si="1"/>
        <v>55.78542711234584</v>
      </c>
      <c r="M31" s="45">
        <f t="shared" si="2"/>
        <v>77.78542711234584</v>
      </c>
      <c r="N31" s="46">
        <f t="shared" si="4"/>
        <v>66.78542711234584</v>
      </c>
      <c r="O31" s="20">
        <v>31.2</v>
      </c>
      <c r="P31" s="45">
        <v>59.9</v>
      </c>
      <c r="Q31"/>
      <c r="Y31" s="49">
        <v>0.044</v>
      </c>
      <c r="Z31" s="46">
        <v>66.78542711234584</v>
      </c>
    </row>
    <row r="32" spans="1:26" ht="12.75">
      <c r="A32" s="16">
        <v>37062</v>
      </c>
      <c r="B32" s="40">
        <f>171</f>
        <v>171</v>
      </c>
      <c r="C32" s="17">
        <v>0.777314842</v>
      </c>
      <c r="D32" s="55">
        <v>0.777314842</v>
      </c>
      <c r="E32" s="19">
        <v>228</v>
      </c>
      <c r="F32" s="51">
        <v>0</v>
      </c>
      <c r="G32" s="65">
        <v>37.46413</v>
      </c>
      <c r="H32" s="65">
        <v>-77.26336433</v>
      </c>
      <c r="I32" s="44">
        <v>1058.3</v>
      </c>
      <c r="J32" s="20">
        <f t="shared" si="3"/>
        <v>1019.5999999999999</v>
      </c>
      <c r="K32" s="58">
        <f t="shared" si="0"/>
        <v>-51.878163875468836</v>
      </c>
      <c r="L32" s="45">
        <f t="shared" si="1"/>
        <v>46.82183612453117</v>
      </c>
      <c r="M32" s="45">
        <f t="shared" si="2"/>
        <v>68.82183612453116</v>
      </c>
      <c r="N32" s="46">
        <f t="shared" si="4"/>
        <v>57.82183612453116</v>
      </c>
      <c r="O32" s="20">
        <v>31.5</v>
      </c>
      <c r="P32" s="45">
        <v>60</v>
      </c>
      <c r="Q32"/>
      <c r="Y32" s="49">
        <v>0.046</v>
      </c>
      <c r="Z32" s="46">
        <v>57.82183612453116</v>
      </c>
    </row>
    <row r="33" spans="1:26" ht="12.75">
      <c r="A33" s="16">
        <v>37062</v>
      </c>
      <c r="B33" s="40">
        <f>171</f>
        <v>171</v>
      </c>
      <c r="C33" s="17">
        <v>0.777430534</v>
      </c>
      <c r="D33" s="55">
        <v>0.777430534</v>
      </c>
      <c r="E33" s="19">
        <v>238</v>
      </c>
      <c r="F33" s="51">
        <v>0</v>
      </c>
      <c r="G33" s="65">
        <v>37.46413</v>
      </c>
      <c r="H33" s="65">
        <v>-77.26336433</v>
      </c>
      <c r="I33" s="44">
        <v>1058.2</v>
      </c>
      <c r="J33" s="20">
        <f t="shared" si="3"/>
        <v>1019.5</v>
      </c>
      <c r="K33" s="58">
        <f t="shared" si="0"/>
        <v>-51.0636916692357</v>
      </c>
      <c r="L33" s="45">
        <f t="shared" si="1"/>
        <v>47.6363083307643</v>
      </c>
      <c r="M33" s="45">
        <f t="shared" si="2"/>
        <v>69.63630833076431</v>
      </c>
      <c r="N33" s="46">
        <f t="shared" si="4"/>
        <v>58.63630833076431</v>
      </c>
      <c r="O33" s="20">
        <v>31.7</v>
      </c>
      <c r="P33" s="45">
        <v>60.6</v>
      </c>
      <c r="Q33"/>
      <c r="Y33" s="49">
        <v>0.044</v>
      </c>
      <c r="Z33" s="46">
        <v>58.63630833076431</v>
      </c>
    </row>
    <row r="34" spans="1:26" ht="12.75">
      <c r="A34" s="16">
        <v>37062</v>
      </c>
      <c r="B34" s="40">
        <f>171</f>
        <v>171</v>
      </c>
      <c r="C34" s="17">
        <v>0.777546287</v>
      </c>
      <c r="D34" s="55">
        <v>0.777546287</v>
      </c>
      <c r="E34" s="19">
        <v>248</v>
      </c>
      <c r="F34" s="51">
        <v>0</v>
      </c>
      <c r="G34" s="65">
        <v>37.46413</v>
      </c>
      <c r="H34" s="65">
        <v>-77.26336433</v>
      </c>
      <c r="I34" s="44">
        <v>1057.6</v>
      </c>
      <c r="J34" s="20">
        <f t="shared" si="3"/>
        <v>1018.8999999999999</v>
      </c>
      <c r="K34" s="58">
        <f t="shared" si="0"/>
        <v>-46.17518012381389</v>
      </c>
      <c r="L34" s="45">
        <f t="shared" si="1"/>
        <v>52.524819876186115</v>
      </c>
      <c r="M34" s="45">
        <f t="shared" si="2"/>
        <v>74.52481987618611</v>
      </c>
      <c r="N34" s="46">
        <f t="shared" si="4"/>
        <v>63.524819876186115</v>
      </c>
      <c r="O34" s="20">
        <v>31.9</v>
      </c>
      <c r="P34" s="45">
        <v>61.3</v>
      </c>
      <c r="Q34"/>
      <c r="Y34" s="49">
        <v>0.043</v>
      </c>
      <c r="Z34" s="46">
        <v>63.524819876186115</v>
      </c>
    </row>
    <row r="35" spans="1:26" ht="12.75">
      <c r="A35" s="16">
        <v>37062</v>
      </c>
      <c r="B35" s="40">
        <f>171</f>
        <v>171</v>
      </c>
      <c r="C35" s="17">
        <v>0.777662039</v>
      </c>
      <c r="D35" s="55">
        <v>0.777662039</v>
      </c>
      <c r="E35" s="19">
        <v>258</v>
      </c>
      <c r="F35" s="51">
        <v>0</v>
      </c>
      <c r="G35" s="65">
        <v>37.46413</v>
      </c>
      <c r="H35" s="65">
        <v>-77.26336433</v>
      </c>
      <c r="I35" s="44">
        <v>1058.3</v>
      </c>
      <c r="J35" s="20">
        <f t="shared" si="3"/>
        <v>1019.5999999999999</v>
      </c>
      <c r="K35" s="58">
        <f t="shared" si="0"/>
        <v>-51.878163875468836</v>
      </c>
      <c r="L35" s="45">
        <f t="shared" si="1"/>
        <v>46.82183612453117</v>
      </c>
      <c r="M35" s="45">
        <f t="shared" si="2"/>
        <v>68.82183612453116</v>
      </c>
      <c r="N35" s="46">
        <f t="shared" si="4"/>
        <v>57.82183612453116</v>
      </c>
      <c r="O35" s="20">
        <v>32</v>
      </c>
      <c r="P35" s="45">
        <v>61.6</v>
      </c>
      <c r="Q35"/>
      <c r="Y35" s="49">
        <v>0.042</v>
      </c>
      <c r="Z35" s="46">
        <v>57.82183612453116</v>
      </c>
    </row>
    <row r="36" spans="1:26" ht="12.75">
      <c r="A36" s="16">
        <v>37062</v>
      </c>
      <c r="B36" s="40">
        <f>171</f>
        <v>171</v>
      </c>
      <c r="C36" s="17">
        <v>0.777777791</v>
      </c>
      <c r="D36" s="55">
        <v>0.777777791</v>
      </c>
      <c r="E36" s="19">
        <v>268</v>
      </c>
      <c r="F36" s="51">
        <v>0</v>
      </c>
      <c r="G36" s="65">
        <v>37.46413</v>
      </c>
      <c r="H36" s="65">
        <v>-77.26336433</v>
      </c>
      <c r="I36" s="44">
        <v>1057.6</v>
      </c>
      <c r="J36" s="20">
        <f t="shared" si="3"/>
        <v>1018.8999999999999</v>
      </c>
      <c r="K36" s="58">
        <f t="shared" si="0"/>
        <v>-46.17518012381389</v>
      </c>
      <c r="L36" s="45">
        <f t="shared" si="1"/>
        <v>52.524819876186115</v>
      </c>
      <c r="M36" s="45">
        <f t="shared" si="2"/>
        <v>74.52481987618611</v>
      </c>
      <c r="N36" s="46">
        <f t="shared" si="4"/>
        <v>63.524819876186115</v>
      </c>
      <c r="O36" s="20">
        <v>31.9</v>
      </c>
      <c r="P36" s="45">
        <v>59.5</v>
      </c>
      <c r="Q36"/>
      <c r="Y36" s="49">
        <v>0.042</v>
      </c>
      <c r="Z36" s="46">
        <v>63.524819876186115</v>
      </c>
    </row>
    <row r="37" spans="1:26" ht="12.75">
      <c r="A37" s="16">
        <v>37062</v>
      </c>
      <c r="B37" s="40">
        <f>171</f>
        <v>171</v>
      </c>
      <c r="C37" s="17">
        <v>0.777893543</v>
      </c>
      <c r="D37" s="55">
        <v>0.777893543</v>
      </c>
      <c r="E37" s="19">
        <v>278</v>
      </c>
      <c r="F37" s="51">
        <v>0</v>
      </c>
      <c r="G37" s="65">
        <v>37.46413</v>
      </c>
      <c r="H37" s="65">
        <v>-77.26336433</v>
      </c>
      <c r="I37" s="44">
        <v>1057.5</v>
      </c>
      <c r="J37" s="20">
        <f t="shared" si="3"/>
        <v>1018.8</v>
      </c>
      <c r="K37" s="58">
        <f t="shared" si="0"/>
        <v>-45.36014833516366</v>
      </c>
      <c r="L37" s="45">
        <f t="shared" si="1"/>
        <v>53.339851664836345</v>
      </c>
      <c r="M37" s="45">
        <f t="shared" si="2"/>
        <v>75.33985166483635</v>
      </c>
      <c r="N37" s="46">
        <f t="shared" si="4"/>
        <v>64.33985166483635</v>
      </c>
      <c r="O37" s="20">
        <v>32</v>
      </c>
      <c r="P37" s="45">
        <v>60.6</v>
      </c>
      <c r="Q37"/>
      <c r="Y37" s="49">
        <v>0.043</v>
      </c>
      <c r="Z37" s="46">
        <v>64.33985166483635</v>
      </c>
    </row>
    <row r="38" spans="1:26" ht="12.75">
      <c r="A38" s="16">
        <v>37062</v>
      </c>
      <c r="B38" s="40">
        <f>171</f>
        <v>171</v>
      </c>
      <c r="C38" s="17">
        <v>0.778009236</v>
      </c>
      <c r="D38" s="55">
        <v>0.778009236</v>
      </c>
      <c r="E38" s="19">
        <v>288</v>
      </c>
      <c r="F38" s="51">
        <v>0</v>
      </c>
      <c r="G38" s="65">
        <v>37.46413</v>
      </c>
      <c r="H38" s="65">
        <v>-77.26336433</v>
      </c>
      <c r="I38" s="44">
        <v>1057.5</v>
      </c>
      <c r="J38" s="20">
        <f t="shared" si="3"/>
        <v>1018.8</v>
      </c>
      <c r="K38" s="58">
        <f t="shared" si="0"/>
        <v>-45.36014833516366</v>
      </c>
      <c r="L38" s="45">
        <f t="shared" si="1"/>
        <v>53.339851664836345</v>
      </c>
      <c r="M38" s="45">
        <f t="shared" si="2"/>
        <v>75.33985166483635</v>
      </c>
      <c r="N38" s="46">
        <f t="shared" si="4"/>
        <v>64.33985166483635</v>
      </c>
      <c r="O38" s="20">
        <v>31.8</v>
      </c>
      <c r="P38" s="45">
        <v>61.4</v>
      </c>
      <c r="Q38"/>
      <c r="Y38" s="49">
        <v>0.044</v>
      </c>
      <c r="Z38" s="46">
        <v>64.33985166483635</v>
      </c>
    </row>
    <row r="39" spans="1:26" ht="12.75">
      <c r="A39" s="16">
        <v>37062</v>
      </c>
      <c r="B39" s="40">
        <f>171</f>
        <v>171</v>
      </c>
      <c r="C39" s="17">
        <v>0.778124988</v>
      </c>
      <c r="D39" s="55">
        <v>0.778124988</v>
      </c>
      <c r="E39" s="19">
        <v>298</v>
      </c>
      <c r="F39" s="51">
        <v>0</v>
      </c>
      <c r="G39" s="65">
        <v>37.46413</v>
      </c>
      <c r="H39" s="65">
        <v>-77.26336433</v>
      </c>
      <c r="I39" s="44">
        <v>1058.1</v>
      </c>
      <c r="J39" s="20">
        <f t="shared" si="3"/>
        <v>1019.3999999999999</v>
      </c>
      <c r="K39" s="58">
        <f t="shared" si="0"/>
        <v>-50.249139569704084</v>
      </c>
      <c r="L39" s="45">
        <f t="shared" si="1"/>
        <v>48.45086043029592</v>
      </c>
      <c r="M39" s="45">
        <f t="shared" si="2"/>
        <v>70.45086043029592</v>
      </c>
      <c r="N39" s="46">
        <f t="shared" si="4"/>
        <v>59.45086043029592</v>
      </c>
      <c r="O39" s="20">
        <v>32</v>
      </c>
      <c r="P39" s="45">
        <v>61.3</v>
      </c>
      <c r="Q39"/>
      <c r="R39" s="64">
        <v>0.000117</v>
      </c>
      <c r="Y39" s="49">
        <v>0.041</v>
      </c>
      <c r="Z39" s="46">
        <v>59.45086043029592</v>
      </c>
    </row>
    <row r="40" spans="1:26" ht="12.75">
      <c r="A40" s="16">
        <v>37062</v>
      </c>
      <c r="B40" s="40">
        <f>171</f>
        <v>171</v>
      </c>
      <c r="C40" s="17">
        <v>0.77824074</v>
      </c>
      <c r="D40" s="55">
        <v>0.77824074</v>
      </c>
      <c r="E40" s="19">
        <v>308</v>
      </c>
      <c r="F40" s="51">
        <v>0</v>
      </c>
      <c r="G40" s="65">
        <v>37.46413</v>
      </c>
      <c r="H40" s="65">
        <v>-77.26336433</v>
      </c>
      <c r="I40" s="44">
        <v>1057.5</v>
      </c>
      <c r="J40" s="20">
        <f t="shared" si="3"/>
        <v>1018.8</v>
      </c>
      <c r="K40" s="58">
        <f t="shared" si="0"/>
        <v>-45.36014833516366</v>
      </c>
      <c r="L40" s="45">
        <f t="shared" si="1"/>
        <v>53.339851664836345</v>
      </c>
      <c r="M40" s="45">
        <f t="shared" si="2"/>
        <v>75.33985166483635</v>
      </c>
      <c r="N40" s="46">
        <f t="shared" si="4"/>
        <v>64.33985166483635</v>
      </c>
      <c r="O40" s="20">
        <v>31.8</v>
      </c>
      <c r="P40" s="45">
        <v>59.7</v>
      </c>
      <c r="Q40"/>
      <c r="Y40" s="49">
        <v>0.041</v>
      </c>
      <c r="Z40" s="46">
        <v>64.33985166483635</v>
      </c>
    </row>
    <row r="41" spans="1:26" ht="12.75">
      <c r="A41" s="16">
        <v>37062</v>
      </c>
      <c r="B41" s="40">
        <f>171</f>
        <v>171</v>
      </c>
      <c r="C41" s="17">
        <v>0.778356493</v>
      </c>
      <c r="D41" s="55">
        <v>0.778356493</v>
      </c>
      <c r="E41" s="19">
        <v>318</v>
      </c>
      <c r="F41" s="51">
        <v>0</v>
      </c>
      <c r="G41" s="65">
        <v>37.46413</v>
      </c>
      <c r="H41" s="65">
        <v>-77.26336433</v>
      </c>
      <c r="I41" s="44">
        <v>1057.9</v>
      </c>
      <c r="J41" s="20">
        <f t="shared" si="3"/>
        <v>1019.2</v>
      </c>
      <c r="K41" s="58">
        <f t="shared" si="0"/>
        <v>-48.61979562805175</v>
      </c>
      <c r="L41" s="45">
        <f t="shared" si="1"/>
        <v>50.080204371948255</v>
      </c>
      <c r="M41" s="45">
        <f t="shared" si="2"/>
        <v>72.08020437194826</v>
      </c>
      <c r="N41" s="46">
        <f t="shared" si="4"/>
        <v>61.080204371948255</v>
      </c>
      <c r="O41" s="20">
        <v>31.8</v>
      </c>
      <c r="P41" s="45">
        <v>59.3</v>
      </c>
      <c r="Q41"/>
      <c r="Y41" s="49">
        <v>0.041</v>
      </c>
      <c r="Z41" s="46">
        <v>61.080204371948255</v>
      </c>
    </row>
    <row r="42" spans="1:26" ht="12.75">
      <c r="A42" s="16">
        <v>37062</v>
      </c>
      <c r="B42" s="40">
        <f>171</f>
        <v>171</v>
      </c>
      <c r="C42" s="17">
        <v>0.778472245</v>
      </c>
      <c r="D42" s="55">
        <v>0.778472245</v>
      </c>
      <c r="E42" s="19">
        <v>328</v>
      </c>
      <c r="F42" s="51">
        <v>0</v>
      </c>
      <c r="G42" s="65">
        <v>37.46413</v>
      </c>
      <c r="H42" s="65">
        <v>-77.26336433</v>
      </c>
      <c r="I42" s="44">
        <v>1057.8</v>
      </c>
      <c r="J42" s="20">
        <f t="shared" si="3"/>
        <v>1019.0999999999999</v>
      </c>
      <c r="K42" s="58">
        <f t="shared" si="0"/>
        <v>-47.80500375456133</v>
      </c>
      <c r="L42" s="45">
        <f t="shared" si="1"/>
        <v>50.89499624543867</v>
      </c>
      <c r="M42" s="45">
        <f t="shared" si="2"/>
        <v>72.89499624543868</v>
      </c>
      <c r="N42" s="46">
        <f t="shared" si="4"/>
        <v>61.894996245438676</v>
      </c>
      <c r="O42" s="20">
        <v>31.8</v>
      </c>
      <c r="P42" s="45">
        <v>59.9</v>
      </c>
      <c r="Q42"/>
      <c r="Y42" s="49">
        <v>0.042</v>
      </c>
      <c r="Z42" s="46">
        <v>61.894996245438676</v>
      </c>
    </row>
    <row r="43" spans="1:26" ht="12.75">
      <c r="A43" s="16">
        <v>37062</v>
      </c>
      <c r="B43" s="40">
        <f>171</f>
        <v>171</v>
      </c>
      <c r="C43" s="17">
        <v>0.778587937</v>
      </c>
      <c r="D43" s="55">
        <v>0.778587937</v>
      </c>
      <c r="E43" s="19">
        <v>338</v>
      </c>
      <c r="F43" s="51">
        <v>0</v>
      </c>
      <c r="G43" s="65">
        <v>37.46413</v>
      </c>
      <c r="H43" s="65">
        <v>-77.26336433</v>
      </c>
      <c r="I43" s="44">
        <v>1057.4</v>
      </c>
      <c r="J43" s="20">
        <f t="shared" si="3"/>
        <v>1018.7</v>
      </c>
      <c r="K43" s="58">
        <f t="shared" si="0"/>
        <v>-44.54503654339402</v>
      </c>
      <c r="L43" s="45">
        <f t="shared" si="1"/>
        <v>54.154963456605984</v>
      </c>
      <c r="M43" s="45">
        <f t="shared" si="2"/>
        <v>76.15496345660598</v>
      </c>
      <c r="N43" s="46">
        <f t="shared" si="4"/>
        <v>65.15496345660598</v>
      </c>
      <c r="O43" s="20">
        <v>31.7</v>
      </c>
      <c r="P43" s="45">
        <v>59.7</v>
      </c>
      <c r="Q43"/>
      <c r="Y43" s="49">
        <v>0.041</v>
      </c>
      <c r="Z43" s="46">
        <v>65.15496345660598</v>
      </c>
    </row>
    <row r="44" spans="1:26" ht="12.75">
      <c r="A44" s="16">
        <v>37062</v>
      </c>
      <c r="B44" s="40">
        <f>171</f>
        <v>171</v>
      </c>
      <c r="C44" s="17">
        <v>0.77870369</v>
      </c>
      <c r="D44" s="55">
        <v>0.77870369</v>
      </c>
      <c r="E44" s="19">
        <v>348</v>
      </c>
      <c r="F44" s="51">
        <v>0</v>
      </c>
      <c r="G44" s="65">
        <v>37.46413</v>
      </c>
      <c r="H44" s="65">
        <v>-77.26336433</v>
      </c>
      <c r="I44" s="44">
        <v>1057.7</v>
      </c>
      <c r="J44" s="20">
        <f t="shared" si="3"/>
        <v>1019</v>
      </c>
      <c r="K44" s="58">
        <f t="shared" si="0"/>
        <v>-46.99013192504788</v>
      </c>
      <c r="L44" s="45">
        <f>K44+98.7</f>
        <v>51.70986807495212</v>
      </c>
      <c r="M44" s="45">
        <f t="shared" si="2"/>
        <v>73.70986807495211</v>
      </c>
      <c r="N44" s="46">
        <f t="shared" si="4"/>
        <v>62.70986807495211</v>
      </c>
      <c r="O44" s="20">
        <v>31.6</v>
      </c>
      <c r="P44" s="45">
        <v>58.6</v>
      </c>
      <c r="Q44"/>
      <c r="Y44" s="49">
        <v>0.039</v>
      </c>
      <c r="Z44" s="46">
        <v>62.70986807495211</v>
      </c>
    </row>
    <row r="45" spans="1:26" ht="12.75">
      <c r="A45" s="16">
        <v>37062</v>
      </c>
      <c r="B45" s="40">
        <f>171</f>
        <v>171</v>
      </c>
      <c r="C45" s="17">
        <v>0.778819442</v>
      </c>
      <c r="D45" s="55">
        <v>0.778819442</v>
      </c>
      <c r="E45" s="19">
        <v>358</v>
      </c>
      <c r="F45" s="51">
        <v>0</v>
      </c>
      <c r="G45" s="65">
        <v>37.46413</v>
      </c>
      <c r="H45" s="65">
        <v>-77.26336433</v>
      </c>
      <c r="I45" s="44">
        <v>1057.1</v>
      </c>
      <c r="J45" s="20">
        <f t="shared" si="3"/>
        <v>1018.3999999999999</v>
      </c>
      <c r="K45" s="58">
        <f t="shared" si="0"/>
        <v>-42.099220992256186</v>
      </c>
      <c r="L45" s="45">
        <f aca="true" t="shared" si="5" ref="L45:L108">K45+98.7</f>
        <v>56.60077900774382</v>
      </c>
      <c r="M45" s="45">
        <f t="shared" si="2"/>
        <v>78.60077900774382</v>
      </c>
      <c r="N45" s="46">
        <f t="shared" si="4"/>
        <v>67.60077900774382</v>
      </c>
      <c r="O45" s="20">
        <v>31.4</v>
      </c>
      <c r="P45" s="45">
        <v>58.6</v>
      </c>
      <c r="Q45"/>
      <c r="R45" s="64">
        <v>9.69E-05</v>
      </c>
      <c r="Y45" s="49">
        <v>0.041</v>
      </c>
      <c r="Z45" s="46">
        <v>67.60077900774382</v>
      </c>
    </row>
    <row r="46" spans="1:26" ht="12.75">
      <c r="A46" s="16">
        <v>37062</v>
      </c>
      <c r="B46" s="40">
        <f>171</f>
        <v>171</v>
      </c>
      <c r="C46" s="17">
        <v>0.778935194</v>
      </c>
      <c r="D46" s="55">
        <v>0.778935194</v>
      </c>
      <c r="E46" s="19">
        <v>368</v>
      </c>
      <c r="F46" s="51">
        <v>0</v>
      </c>
      <c r="G46" s="65">
        <v>37.46413</v>
      </c>
      <c r="H46" s="65">
        <v>-77.26336433</v>
      </c>
      <c r="I46" s="44">
        <v>1057.8</v>
      </c>
      <c r="J46" s="20">
        <f t="shared" si="3"/>
        <v>1019.0999999999999</v>
      </c>
      <c r="K46" s="58">
        <f t="shared" si="0"/>
        <v>-47.80500375456133</v>
      </c>
      <c r="L46" s="45">
        <f t="shared" si="5"/>
        <v>50.89499624543867</v>
      </c>
      <c r="M46" s="45">
        <f t="shared" si="2"/>
        <v>72.89499624543868</v>
      </c>
      <c r="N46" s="46">
        <f t="shared" si="4"/>
        <v>61.894996245438676</v>
      </c>
      <c r="O46" s="20">
        <v>31.5</v>
      </c>
      <c r="P46" s="45">
        <v>59.2</v>
      </c>
      <c r="Q46"/>
      <c r="Y46" s="49">
        <v>0.04</v>
      </c>
      <c r="Z46" s="46">
        <v>61.894996245438676</v>
      </c>
    </row>
    <row r="47" spans="1:26" ht="12.75">
      <c r="A47" s="16">
        <v>37062</v>
      </c>
      <c r="B47" s="40">
        <f>171</f>
        <v>171</v>
      </c>
      <c r="C47" s="17">
        <v>0.779050946</v>
      </c>
      <c r="D47" s="55">
        <v>0.779050946</v>
      </c>
      <c r="E47" s="19">
        <v>378</v>
      </c>
      <c r="F47" s="51">
        <v>0</v>
      </c>
      <c r="G47" s="65">
        <v>37.46413</v>
      </c>
      <c r="H47" s="65">
        <v>-77.26336433</v>
      </c>
      <c r="I47" s="44">
        <v>1057.6</v>
      </c>
      <c r="J47" s="20">
        <f t="shared" si="3"/>
        <v>1018.8999999999999</v>
      </c>
      <c r="K47" s="58">
        <f t="shared" si="0"/>
        <v>-46.17518012381389</v>
      </c>
      <c r="L47" s="45">
        <f t="shared" si="5"/>
        <v>52.524819876186115</v>
      </c>
      <c r="M47" s="45">
        <f t="shared" si="2"/>
        <v>74.52481987618611</v>
      </c>
      <c r="N47" s="46">
        <f t="shared" si="4"/>
        <v>63.524819876186115</v>
      </c>
      <c r="O47" s="20">
        <v>31.5</v>
      </c>
      <c r="P47" s="45">
        <v>59.5</v>
      </c>
      <c r="Q47"/>
      <c r="Y47" s="49">
        <v>0.041</v>
      </c>
      <c r="Z47" s="46">
        <v>63.524819876186115</v>
      </c>
    </row>
    <row r="48" spans="1:26" ht="12.75">
      <c r="A48" s="16">
        <v>37062</v>
      </c>
      <c r="B48" s="40">
        <f>171</f>
        <v>171</v>
      </c>
      <c r="C48" s="17">
        <v>0.779166639</v>
      </c>
      <c r="D48" s="55">
        <v>0.779166639</v>
      </c>
      <c r="E48" s="19">
        <v>388</v>
      </c>
      <c r="F48" s="51">
        <v>0</v>
      </c>
      <c r="G48" s="65">
        <v>37.46413</v>
      </c>
      <c r="H48" s="65">
        <v>-77.26336433</v>
      </c>
      <c r="I48" s="44">
        <v>1057.1</v>
      </c>
      <c r="J48" s="20">
        <f t="shared" si="3"/>
        <v>1018.3999999999999</v>
      </c>
      <c r="K48" s="58">
        <f t="shared" si="0"/>
        <v>-42.099220992256186</v>
      </c>
      <c r="L48" s="45">
        <f t="shared" si="5"/>
        <v>56.60077900774382</v>
      </c>
      <c r="M48" s="45">
        <f t="shared" si="2"/>
        <v>78.60077900774382</v>
      </c>
      <c r="N48" s="46">
        <f t="shared" si="4"/>
        <v>67.60077900774382</v>
      </c>
      <c r="O48" s="20">
        <v>31.5</v>
      </c>
      <c r="P48" s="45">
        <v>59.2</v>
      </c>
      <c r="Q48"/>
      <c r="Y48" s="49">
        <v>0.041</v>
      </c>
      <c r="Z48" s="46">
        <v>67.60077900774382</v>
      </c>
    </row>
    <row r="49" spans="1:26" ht="12.75">
      <c r="A49" s="16">
        <v>37062</v>
      </c>
      <c r="B49" s="40">
        <f>171</f>
        <v>171</v>
      </c>
      <c r="C49" s="17">
        <v>0.779282391</v>
      </c>
      <c r="D49" s="55">
        <v>0.779282391</v>
      </c>
      <c r="E49" s="19">
        <v>398</v>
      </c>
      <c r="F49" s="51">
        <v>0</v>
      </c>
      <c r="G49" s="65">
        <v>37.46413</v>
      </c>
      <c r="H49" s="65">
        <v>-77.26336433</v>
      </c>
      <c r="I49" s="44">
        <v>1057.5</v>
      </c>
      <c r="J49" s="20">
        <f t="shared" si="3"/>
        <v>1018.8</v>
      </c>
      <c r="K49" s="58">
        <f t="shared" si="0"/>
        <v>-45.36014833516366</v>
      </c>
      <c r="L49" s="45">
        <f t="shared" si="5"/>
        <v>53.339851664836345</v>
      </c>
      <c r="M49" s="45">
        <f t="shared" si="2"/>
        <v>75.33985166483635</v>
      </c>
      <c r="N49" s="46">
        <f t="shared" si="4"/>
        <v>64.33985166483635</v>
      </c>
      <c r="O49" s="20">
        <v>31.6</v>
      </c>
      <c r="P49" s="45">
        <v>60.5</v>
      </c>
      <c r="Q49"/>
      <c r="Y49" s="49">
        <v>0.04</v>
      </c>
      <c r="Z49" s="46">
        <v>64.33985166483635</v>
      </c>
    </row>
    <row r="50" spans="1:26" ht="12.75">
      <c r="A50" s="16">
        <v>37062</v>
      </c>
      <c r="B50" s="40">
        <f>171</f>
        <v>171</v>
      </c>
      <c r="C50" s="17">
        <v>0.779398143</v>
      </c>
      <c r="D50" s="55">
        <v>0.779398143</v>
      </c>
      <c r="E50" s="19">
        <v>408</v>
      </c>
      <c r="F50" s="51">
        <v>0</v>
      </c>
      <c r="G50" s="65">
        <v>37.46413</v>
      </c>
      <c r="H50" s="65">
        <v>-77.26336433</v>
      </c>
      <c r="I50" s="44">
        <v>1058</v>
      </c>
      <c r="J50" s="20">
        <f t="shared" si="3"/>
        <v>1019.3</v>
      </c>
      <c r="K50" s="58">
        <f t="shared" si="0"/>
        <v>-49.4345075612036</v>
      </c>
      <c r="L50" s="45">
        <f t="shared" si="5"/>
        <v>49.2654924387964</v>
      </c>
      <c r="M50" s="45">
        <f t="shared" si="2"/>
        <v>71.2654924387964</v>
      </c>
      <c r="N50" s="46">
        <f t="shared" si="4"/>
        <v>60.2654924387964</v>
      </c>
      <c r="O50" s="20">
        <v>31.7</v>
      </c>
      <c r="P50" s="45">
        <v>60</v>
      </c>
      <c r="Q50"/>
      <c r="Y50" s="49">
        <v>0.04</v>
      </c>
      <c r="Z50" s="46">
        <v>60.2654924387964</v>
      </c>
    </row>
    <row r="51" spans="1:26" ht="12.75">
      <c r="A51" s="16">
        <v>37062</v>
      </c>
      <c r="B51" s="40">
        <f>171</f>
        <v>171</v>
      </c>
      <c r="C51" s="17">
        <v>0.779513896</v>
      </c>
      <c r="D51" s="55">
        <v>0.779513896</v>
      </c>
      <c r="E51" s="19">
        <v>418</v>
      </c>
      <c r="F51" s="51">
        <v>0</v>
      </c>
      <c r="G51" s="65">
        <v>37.46413</v>
      </c>
      <c r="H51" s="65">
        <v>-77.26336433</v>
      </c>
      <c r="I51" s="44">
        <v>1057.6</v>
      </c>
      <c r="J51" s="20">
        <f t="shared" si="3"/>
        <v>1018.8999999999999</v>
      </c>
      <c r="K51" s="58">
        <f t="shared" si="0"/>
        <v>-46.17518012381389</v>
      </c>
      <c r="L51" s="45">
        <f t="shared" si="5"/>
        <v>52.524819876186115</v>
      </c>
      <c r="M51" s="45">
        <f t="shared" si="2"/>
        <v>74.52481987618611</v>
      </c>
      <c r="N51" s="46">
        <f t="shared" si="4"/>
        <v>63.524819876186115</v>
      </c>
      <c r="O51" s="20">
        <v>31.8</v>
      </c>
      <c r="P51" s="45">
        <v>59.5</v>
      </c>
      <c r="Q51"/>
      <c r="R51" s="64">
        <v>2.98E-05</v>
      </c>
      <c r="Y51" s="49">
        <v>0.041</v>
      </c>
      <c r="Z51" s="46">
        <v>63.524819876186115</v>
      </c>
    </row>
    <row r="52" spans="1:26" ht="12.75">
      <c r="A52" s="16">
        <v>37062</v>
      </c>
      <c r="B52" s="40">
        <f>171</f>
        <v>171</v>
      </c>
      <c r="C52" s="17">
        <v>0.779629648</v>
      </c>
      <c r="D52" s="55">
        <v>0.779629648</v>
      </c>
      <c r="E52" s="19">
        <v>428</v>
      </c>
      <c r="F52" s="51">
        <v>0</v>
      </c>
      <c r="G52" s="65">
        <v>37.46413</v>
      </c>
      <c r="H52" s="65">
        <v>-77.26336433</v>
      </c>
      <c r="I52" s="44">
        <v>1057.7</v>
      </c>
      <c r="J52" s="20">
        <f t="shared" si="3"/>
        <v>1019</v>
      </c>
      <c r="K52" s="58">
        <f t="shared" si="0"/>
        <v>-46.99013192504788</v>
      </c>
      <c r="L52" s="45">
        <f t="shared" si="5"/>
        <v>51.70986807495212</v>
      </c>
      <c r="M52" s="45">
        <f t="shared" si="2"/>
        <v>73.70986807495211</v>
      </c>
      <c r="N52" s="46">
        <f t="shared" si="4"/>
        <v>62.70986807495211</v>
      </c>
      <c r="O52" s="20">
        <v>31.8</v>
      </c>
      <c r="P52" s="45">
        <v>59.9</v>
      </c>
      <c r="Q52"/>
      <c r="Y52" s="49">
        <v>0.04</v>
      </c>
      <c r="Z52" s="46">
        <v>62.70986807495211</v>
      </c>
    </row>
    <row r="53" spans="1:26" ht="12.75">
      <c r="A53" s="16">
        <v>37062</v>
      </c>
      <c r="B53" s="40">
        <f>171</f>
        <v>171</v>
      </c>
      <c r="C53" s="17">
        <v>0.7797454</v>
      </c>
      <c r="D53" s="55">
        <v>0.7797454</v>
      </c>
      <c r="E53" s="19">
        <v>438</v>
      </c>
      <c r="F53" s="51">
        <v>0</v>
      </c>
      <c r="G53" s="65">
        <v>37.46413</v>
      </c>
      <c r="H53" s="65">
        <v>-77.26336433</v>
      </c>
      <c r="I53" s="44">
        <v>1057.6</v>
      </c>
      <c r="J53" s="20">
        <f t="shared" si="3"/>
        <v>1018.8999999999999</v>
      </c>
      <c r="K53" s="58">
        <f t="shared" si="0"/>
        <v>-46.17518012381389</v>
      </c>
      <c r="L53" s="45">
        <f t="shared" si="5"/>
        <v>52.524819876186115</v>
      </c>
      <c r="M53" s="45">
        <f t="shared" si="2"/>
        <v>74.52481987618611</v>
      </c>
      <c r="N53" s="46">
        <f t="shared" si="4"/>
        <v>63.524819876186115</v>
      </c>
      <c r="O53" s="20">
        <v>32</v>
      </c>
      <c r="P53" s="45">
        <v>59.4</v>
      </c>
      <c r="Q53"/>
      <c r="Y53" s="49">
        <v>0.041</v>
      </c>
      <c r="Z53" s="46">
        <v>63.524819876186115</v>
      </c>
    </row>
    <row r="54" spans="1:26" ht="12.75">
      <c r="A54" s="16">
        <v>37062</v>
      </c>
      <c r="B54" s="40">
        <f>171</f>
        <v>171</v>
      </c>
      <c r="C54" s="17">
        <v>0.779861093</v>
      </c>
      <c r="D54" s="55">
        <v>0.779861093</v>
      </c>
      <c r="E54" s="19">
        <v>448</v>
      </c>
      <c r="F54" s="51">
        <v>0</v>
      </c>
      <c r="G54" s="65">
        <v>37.46413</v>
      </c>
      <c r="H54" s="65">
        <v>-77.26336433</v>
      </c>
      <c r="I54" s="44">
        <v>1057.4</v>
      </c>
      <c r="J54" s="20">
        <f t="shared" si="3"/>
        <v>1018.7</v>
      </c>
      <c r="K54" s="58">
        <f t="shared" si="0"/>
        <v>-44.54503654339402</v>
      </c>
      <c r="L54" s="45">
        <f t="shared" si="5"/>
        <v>54.154963456605984</v>
      </c>
      <c r="M54" s="45">
        <f t="shared" si="2"/>
        <v>76.15496345660598</v>
      </c>
      <c r="N54" s="46">
        <f t="shared" si="4"/>
        <v>65.15496345660598</v>
      </c>
      <c r="O54" s="20">
        <v>32.2</v>
      </c>
      <c r="P54" s="45">
        <v>59.7</v>
      </c>
      <c r="Q54"/>
      <c r="Y54" s="49">
        <v>0.043</v>
      </c>
      <c r="Z54" s="46">
        <v>65.15496345660598</v>
      </c>
    </row>
    <row r="55" spans="1:26" ht="12.75">
      <c r="A55" s="16">
        <v>37062</v>
      </c>
      <c r="B55" s="40">
        <f>171</f>
        <v>171</v>
      </c>
      <c r="C55" s="17">
        <v>0.779976845</v>
      </c>
      <c r="D55" s="55">
        <v>0.779976845</v>
      </c>
      <c r="E55" s="19">
        <v>458</v>
      </c>
      <c r="F55" s="51">
        <v>0</v>
      </c>
      <c r="G55" s="65">
        <v>37.46413</v>
      </c>
      <c r="H55" s="65">
        <v>-77.26336433</v>
      </c>
      <c r="I55" s="44">
        <v>1057.7</v>
      </c>
      <c r="J55" s="20">
        <f t="shared" si="3"/>
        <v>1019</v>
      </c>
      <c r="K55" s="58">
        <f t="shared" si="0"/>
        <v>-46.99013192504788</v>
      </c>
      <c r="L55" s="45">
        <f t="shared" si="5"/>
        <v>51.70986807495212</v>
      </c>
      <c r="M55" s="45">
        <f t="shared" si="2"/>
        <v>73.70986807495211</v>
      </c>
      <c r="N55" s="46">
        <f t="shared" si="4"/>
        <v>62.70986807495211</v>
      </c>
      <c r="O55" s="20">
        <v>31.9</v>
      </c>
      <c r="P55" s="45">
        <v>58.4</v>
      </c>
      <c r="Q55"/>
      <c r="Y55" s="49">
        <v>0.041</v>
      </c>
      <c r="Z55" s="46">
        <v>62.70986807495211</v>
      </c>
    </row>
    <row r="56" spans="1:26" ht="12.75">
      <c r="A56" s="16">
        <v>37062</v>
      </c>
      <c r="B56" s="40">
        <f>171</f>
        <v>171</v>
      </c>
      <c r="C56" s="17">
        <v>0.780092597</v>
      </c>
      <c r="D56" s="55">
        <v>0.780092597</v>
      </c>
      <c r="E56" s="19">
        <v>468</v>
      </c>
      <c r="F56" s="51">
        <v>0</v>
      </c>
      <c r="G56" s="65">
        <v>37.46413</v>
      </c>
      <c r="H56" s="65">
        <v>-77.26336433</v>
      </c>
      <c r="I56" s="44">
        <v>1057.3</v>
      </c>
      <c r="J56" s="20">
        <f t="shared" si="3"/>
        <v>1018.5999999999999</v>
      </c>
      <c r="K56" s="58">
        <f t="shared" si="0"/>
        <v>-43.729844732793474</v>
      </c>
      <c r="L56" s="45">
        <f t="shared" si="5"/>
        <v>54.97015526720653</v>
      </c>
      <c r="M56" s="45">
        <f t="shared" si="2"/>
        <v>76.97015526720654</v>
      </c>
      <c r="N56" s="46">
        <f t="shared" si="4"/>
        <v>65.97015526720654</v>
      </c>
      <c r="O56" s="20">
        <v>32</v>
      </c>
      <c r="P56" s="45">
        <v>59.4</v>
      </c>
      <c r="Q56"/>
      <c r="Y56" s="49">
        <v>0.041</v>
      </c>
      <c r="Z56" s="46">
        <v>65.97015526720654</v>
      </c>
    </row>
    <row r="57" spans="1:26" ht="12.75">
      <c r="A57" s="16">
        <v>37062</v>
      </c>
      <c r="B57" s="40">
        <f>171</f>
        <v>171</v>
      </c>
      <c r="C57" s="17">
        <v>0.780208349</v>
      </c>
      <c r="D57" s="55">
        <v>0.780208349</v>
      </c>
      <c r="E57" s="19">
        <v>478</v>
      </c>
      <c r="F57" s="51">
        <v>0</v>
      </c>
      <c r="G57" s="65">
        <v>37.46413</v>
      </c>
      <c r="H57" s="65">
        <v>-77.26336433</v>
      </c>
      <c r="I57" s="44">
        <v>1057.9</v>
      </c>
      <c r="J57" s="20">
        <f t="shared" si="3"/>
        <v>1019.2</v>
      </c>
      <c r="K57" s="58">
        <f t="shared" si="0"/>
        <v>-48.61979562805175</v>
      </c>
      <c r="L57" s="45">
        <f t="shared" si="5"/>
        <v>50.080204371948255</v>
      </c>
      <c r="M57" s="45">
        <f t="shared" si="2"/>
        <v>72.08020437194826</v>
      </c>
      <c r="N57" s="46">
        <f t="shared" si="4"/>
        <v>61.080204371948255</v>
      </c>
      <c r="O57" s="20">
        <v>31.8</v>
      </c>
      <c r="P57" s="45">
        <v>58.6</v>
      </c>
      <c r="Q57"/>
      <c r="R57" s="64">
        <v>3.21E-05</v>
      </c>
      <c r="Y57" s="49">
        <v>0.041</v>
      </c>
      <c r="Z57" s="46">
        <v>61.080204371948255</v>
      </c>
    </row>
    <row r="58" spans="1:26" ht="12.75">
      <c r="A58" s="16">
        <v>37062</v>
      </c>
      <c r="B58" s="40">
        <f>171</f>
        <v>171</v>
      </c>
      <c r="C58" s="17">
        <v>0.780324101</v>
      </c>
      <c r="D58" s="55">
        <v>0.780324101</v>
      </c>
      <c r="E58" s="19">
        <v>488</v>
      </c>
      <c r="F58" s="51">
        <v>0</v>
      </c>
      <c r="G58" s="65">
        <v>37.46413</v>
      </c>
      <c r="H58" s="65">
        <v>-77.26336433</v>
      </c>
      <c r="I58" s="44">
        <v>1057.8</v>
      </c>
      <c r="J58" s="20">
        <f t="shared" si="3"/>
        <v>1019.0999999999999</v>
      </c>
      <c r="K58" s="58">
        <f t="shared" si="0"/>
        <v>-47.80500375456133</v>
      </c>
      <c r="L58" s="45">
        <f t="shared" si="5"/>
        <v>50.89499624543867</v>
      </c>
      <c r="M58" s="45">
        <f t="shared" si="2"/>
        <v>72.89499624543868</v>
      </c>
      <c r="N58" s="46">
        <f t="shared" si="4"/>
        <v>61.894996245438676</v>
      </c>
      <c r="O58" s="20">
        <v>32.3</v>
      </c>
      <c r="P58" s="45">
        <v>60.7</v>
      </c>
      <c r="Q58"/>
      <c r="Y58" s="49">
        <v>0.041</v>
      </c>
      <c r="Z58" s="46">
        <v>61.894996245438676</v>
      </c>
    </row>
    <row r="59" spans="1:26" ht="12.75">
      <c r="A59" s="16">
        <v>37062</v>
      </c>
      <c r="B59" s="40">
        <f>171</f>
        <v>171</v>
      </c>
      <c r="C59" s="17">
        <v>0.780439794</v>
      </c>
      <c r="D59" s="55">
        <v>0.780439794</v>
      </c>
      <c r="E59" s="19">
        <v>498</v>
      </c>
      <c r="F59" s="51">
        <v>0</v>
      </c>
      <c r="G59" s="65">
        <v>37.46413</v>
      </c>
      <c r="H59" s="65">
        <v>-77.26336433</v>
      </c>
      <c r="I59" s="44">
        <v>1057.5</v>
      </c>
      <c r="J59" s="20">
        <f t="shared" si="3"/>
        <v>1018.8</v>
      </c>
      <c r="K59" s="58">
        <f t="shared" si="0"/>
        <v>-45.36014833516366</v>
      </c>
      <c r="L59" s="45">
        <f t="shared" si="5"/>
        <v>53.339851664836345</v>
      </c>
      <c r="M59" s="45">
        <f t="shared" si="2"/>
        <v>75.33985166483635</v>
      </c>
      <c r="N59" s="46">
        <f t="shared" si="4"/>
        <v>64.33985166483635</v>
      </c>
      <c r="O59" s="20">
        <v>32.3</v>
      </c>
      <c r="P59" s="45">
        <v>59.1</v>
      </c>
      <c r="Q59"/>
      <c r="Y59" s="49">
        <v>0.039</v>
      </c>
      <c r="Z59" s="46">
        <v>64.33985166483635</v>
      </c>
    </row>
    <row r="60" spans="1:26" ht="12.75">
      <c r="A60" s="16">
        <v>37062</v>
      </c>
      <c r="B60" s="40">
        <f>171</f>
        <v>171</v>
      </c>
      <c r="C60" s="17">
        <v>0.780555546</v>
      </c>
      <c r="D60" s="55">
        <v>0.780555546</v>
      </c>
      <c r="E60" s="19">
        <v>508</v>
      </c>
      <c r="F60" s="51">
        <v>0</v>
      </c>
      <c r="G60" s="65">
        <v>37.46413</v>
      </c>
      <c r="H60" s="65">
        <v>-77.26336433</v>
      </c>
      <c r="I60" s="44">
        <v>1057.9</v>
      </c>
      <c r="J60" s="20">
        <f t="shared" si="3"/>
        <v>1019.2</v>
      </c>
      <c r="K60" s="58">
        <f t="shared" si="0"/>
        <v>-48.61979562805175</v>
      </c>
      <c r="L60" s="45">
        <f t="shared" si="5"/>
        <v>50.080204371948255</v>
      </c>
      <c r="M60" s="45">
        <f t="shared" si="2"/>
        <v>72.08020437194826</v>
      </c>
      <c r="N60" s="46">
        <f t="shared" si="4"/>
        <v>61.080204371948255</v>
      </c>
      <c r="O60" s="20">
        <v>32.3</v>
      </c>
      <c r="P60" s="45">
        <v>59</v>
      </c>
      <c r="Q60"/>
      <c r="Y60" s="49">
        <v>0.042</v>
      </c>
      <c r="Z60" s="46">
        <v>61.080204371948255</v>
      </c>
    </row>
    <row r="61" spans="1:26" ht="12.75">
      <c r="A61" s="16">
        <v>37062</v>
      </c>
      <c r="B61" s="40">
        <f>171</f>
        <v>171</v>
      </c>
      <c r="C61" s="17">
        <v>0.780671299</v>
      </c>
      <c r="D61" s="55">
        <v>0.780671299</v>
      </c>
      <c r="E61" s="19">
        <v>518</v>
      </c>
      <c r="F61" s="51">
        <v>0</v>
      </c>
      <c r="G61" s="65">
        <v>37.46413</v>
      </c>
      <c r="H61" s="65">
        <v>-77.26336433</v>
      </c>
      <c r="I61" s="44">
        <v>1057.8</v>
      </c>
      <c r="J61" s="20">
        <f t="shared" si="3"/>
        <v>1019.0999999999999</v>
      </c>
      <c r="K61" s="58">
        <f t="shared" si="0"/>
        <v>-47.80500375456133</v>
      </c>
      <c r="L61" s="45">
        <f t="shared" si="5"/>
        <v>50.89499624543867</v>
      </c>
      <c r="M61" s="45">
        <f t="shared" si="2"/>
        <v>72.89499624543868</v>
      </c>
      <c r="N61" s="46">
        <f t="shared" si="4"/>
        <v>61.894996245438676</v>
      </c>
      <c r="O61" s="20">
        <v>31.9</v>
      </c>
      <c r="P61" s="45">
        <v>57.2</v>
      </c>
      <c r="Q61"/>
      <c r="Y61" s="49">
        <v>0.04</v>
      </c>
      <c r="Z61" s="46">
        <v>61.894996245438676</v>
      </c>
    </row>
    <row r="62" spans="1:26" ht="12.75">
      <c r="A62" s="16">
        <v>37062</v>
      </c>
      <c r="B62" s="40">
        <f>171</f>
        <v>171</v>
      </c>
      <c r="C62" s="17">
        <v>0.780787051</v>
      </c>
      <c r="D62" s="55">
        <v>0.780787051</v>
      </c>
      <c r="E62" s="19">
        <v>528</v>
      </c>
      <c r="F62" s="51">
        <v>0</v>
      </c>
      <c r="G62" s="65">
        <v>37.46413</v>
      </c>
      <c r="H62" s="65">
        <v>-77.26336433</v>
      </c>
      <c r="I62" s="44">
        <v>1057.6</v>
      </c>
      <c r="J62" s="20">
        <f t="shared" si="3"/>
        <v>1018.8999999999999</v>
      </c>
      <c r="K62" s="58">
        <f t="shared" si="0"/>
        <v>-46.17518012381389</v>
      </c>
      <c r="L62" s="45">
        <f t="shared" si="5"/>
        <v>52.524819876186115</v>
      </c>
      <c r="M62" s="45">
        <f t="shared" si="2"/>
        <v>74.52481987618611</v>
      </c>
      <c r="N62" s="46">
        <f t="shared" si="4"/>
        <v>63.524819876186115</v>
      </c>
      <c r="O62" s="20">
        <v>31.9</v>
      </c>
      <c r="P62" s="45">
        <v>57</v>
      </c>
      <c r="Q62"/>
      <c r="Y62" s="49">
        <v>0.039</v>
      </c>
      <c r="Z62" s="46">
        <v>63.524819876186115</v>
      </c>
    </row>
    <row r="63" spans="1:26" ht="12.75">
      <c r="A63" s="16">
        <v>37062</v>
      </c>
      <c r="B63" s="40">
        <f>171</f>
        <v>171</v>
      </c>
      <c r="C63" s="17">
        <v>0.780902803</v>
      </c>
      <c r="D63" s="55">
        <v>0.780902803</v>
      </c>
      <c r="E63" s="19">
        <v>538</v>
      </c>
      <c r="F63" s="51">
        <v>0</v>
      </c>
      <c r="G63" s="65">
        <v>37.46413</v>
      </c>
      <c r="H63" s="65">
        <v>-77.26336433</v>
      </c>
      <c r="I63" s="44">
        <v>1057.8</v>
      </c>
      <c r="J63" s="20">
        <f t="shared" si="3"/>
        <v>1019.0999999999999</v>
      </c>
      <c r="K63" s="58">
        <f t="shared" si="0"/>
        <v>-47.80500375456133</v>
      </c>
      <c r="L63" s="45">
        <f t="shared" si="5"/>
        <v>50.89499624543867</v>
      </c>
      <c r="M63" s="45">
        <f t="shared" si="2"/>
        <v>72.89499624543868</v>
      </c>
      <c r="N63" s="46">
        <f t="shared" si="4"/>
        <v>61.894996245438676</v>
      </c>
      <c r="O63" s="20">
        <v>31.7</v>
      </c>
      <c r="P63" s="45">
        <v>57.6</v>
      </c>
      <c r="Q63"/>
      <c r="R63" s="64">
        <v>3.51E-05</v>
      </c>
      <c r="Y63" s="49">
        <v>0</v>
      </c>
      <c r="Z63" s="46">
        <v>61.894996245438676</v>
      </c>
    </row>
    <row r="64" spans="1:26" ht="12.75">
      <c r="A64" s="16">
        <v>37062</v>
      </c>
      <c r="B64" s="40">
        <f>171</f>
        <v>171</v>
      </c>
      <c r="C64" s="17">
        <v>0.781018496</v>
      </c>
      <c r="D64" s="55">
        <v>0.781018496</v>
      </c>
      <c r="E64" s="19">
        <v>548</v>
      </c>
      <c r="F64" s="51">
        <v>0</v>
      </c>
      <c r="G64" s="65">
        <v>37.46413</v>
      </c>
      <c r="H64" s="65">
        <v>-77.26336433</v>
      </c>
      <c r="I64" s="44">
        <v>1057.9</v>
      </c>
      <c r="J64" s="20">
        <f t="shared" si="3"/>
        <v>1019.2</v>
      </c>
      <c r="K64" s="58">
        <f t="shared" si="0"/>
        <v>-48.61979562805175</v>
      </c>
      <c r="L64" s="45">
        <f t="shared" si="5"/>
        <v>50.080204371948255</v>
      </c>
      <c r="M64" s="45">
        <f t="shared" si="2"/>
        <v>72.08020437194826</v>
      </c>
      <c r="N64" s="46">
        <f t="shared" si="4"/>
        <v>61.080204371948255</v>
      </c>
      <c r="O64" s="20">
        <v>32.2</v>
      </c>
      <c r="P64" s="45">
        <v>57.6</v>
      </c>
      <c r="Q64"/>
      <c r="Y64" s="49">
        <v>0.028</v>
      </c>
      <c r="Z64" s="46">
        <v>61.080204371948255</v>
      </c>
    </row>
    <row r="65" spans="1:26" ht="12.75">
      <c r="A65" s="16">
        <v>37062</v>
      </c>
      <c r="B65" s="40">
        <f>171</f>
        <v>171</v>
      </c>
      <c r="C65" s="17">
        <v>0.781134248</v>
      </c>
      <c r="D65" s="55">
        <v>0.781134248</v>
      </c>
      <c r="E65" s="19">
        <v>558</v>
      </c>
      <c r="F65" s="51">
        <v>0</v>
      </c>
      <c r="G65" s="65">
        <v>37.46413</v>
      </c>
      <c r="H65" s="65">
        <v>-77.26336433</v>
      </c>
      <c r="I65" s="44">
        <v>1057.9</v>
      </c>
      <c r="J65" s="20">
        <f t="shared" si="3"/>
        <v>1019.2</v>
      </c>
      <c r="K65" s="58">
        <f t="shared" si="0"/>
        <v>-48.61979562805175</v>
      </c>
      <c r="L65" s="45">
        <f t="shared" si="5"/>
        <v>50.080204371948255</v>
      </c>
      <c r="M65" s="45">
        <f t="shared" si="2"/>
        <v>72.08020437194826</v>
      </c>
      <c r="N65" s="46">
        <f t="shared" si="4"/>
        <v>61.080204371948255</v>
      </c>
      <c r="O65" s="20">
        <v>32.3</v>
      </c>
      <c r="P65" s="45">
        <v>57.5</v>
      </c>
      <c r="Q65"/>
      <c r="Y65" s="49">
        <v>0.024</v>
      </c>
      <c r="Z65" s="46">
        <v>61.080204371948255</v>
      </c>
    </row>
    <row r="66" spans="1:26" ht="12.75">
      <c r="A66" s="16">
        <v>37062</v>
      </c>
      <c r="B66" s="40">
        <f>171</f>
        <v>171</v>
      </c>
      <c r="C66" s="17">
        <v>0.78125</v>
      </c>
      <c r="D66" s="55">
        <v>0.78125</v>
      </c>
      <c r="E66" s="19">
        <v>568</v>
      </c>
      <c r="F66" s="51">
        <v>0</v>
      </c>
      <c r="G66" s="65">
        <v>37.46413</v>
      </c>
      <c r="H66" s="65">
        <v>-77.26336433</v>
      </c>
      <c r="I66" s="44">
        <v>1057.8</v>
      </c>
      <c r="J66" s="20">
        <f t="shared" si="3"/>
        <v>1019.0999999999999</v>
      </c>
      <c r="K66" s="58">
        <f t="shared" si="0"/>
        <v>-47.80500375456133</v>
      </c>
      <c r="L66" s="45">
        <f t="shared" si="5"/>
        <v>50.89499624543867</v>
      </c>
      <c r="M66" s="45">
        <f t="shared" si="2"/>
        <v>72.89499624543868</v>
      </c>
      <c r="N66" s="46">
        <f t="shared" si="4"/>
        <v>61.894996245438676</v>
      </c>
      <c r="O66" s="20">
        <v>32.4</v>
      </c>
      <c r="P66" s="45">
        <v>56.8</v>
      </c>
      <c r="Q66"/>
      <c r="Y66" s="49">
        <v>0.025</v>
      </c>
      <c r="Z66" s="46">
        <v>61.894996245438676</v>
      </c>
    </row>
    <row r="67" spans="1:26" ht="12.75">
      <c r="A67" s="16">
        <v>37062</v>
      </c>
      <c r="B67" s="40">
        <f>171</f>
        <v>171</v>
      </c>
      <c r="C67" s="17">
        <v>0.781365752</v>
      </c>
      <c r="D67" s="55">
        <v>0.781365752</v>
      </c>
      <c r="E67" s="19">
        <v>578</v>
      </c>
      <c r="F67" s="51">
        <v>0</v>
      </c>
      <c r="G67" s="65">
        <v>37.46413</v>
      </c>
      <c r="H67" s="65">
        <v>-77.26336433</v>
      </c>
      <c r="I67" s="44">
        <v>1057.7</v>
      </c>
      <c r="J67" s="20">
        <f t="shared" si="3"/>
        <v>1019</v>
      </c>
      <c r="K67" s="58">
        <f t="shared" si="0"/>
        <v>-46.99013192504788</v>
      </c>
      <c r="L67" s="45">
        <f t="shared" si="5"/>
        <v>51.70986807495212</v>
      </c>
      <c r="M67" s="45">
        <f t="shared" si="2"/>
        <v>73.70986807495211</v>
      </c>
      <c r="N67" s="46">
        <f t="shared" si="4"/>
        <v>62.70986807495211</v>
      </c>
      <c r="O67" s="20">
        <v>32.1</v>
      </c>
      <c r="P67" s="45">
        <v>56.7</v>
      </c>
      <c r="Q67"/>
      <c r="Y67" s="49">
        <v>0.027</v>
      </c>
      <c r="Z67" s="46">
        <v>62.70986807495211</v>
      </c>
    </row>
    <row r="68" spans="1:26" ht="12.75">
      <c r="A68" s="16">
        <v>37062</v>
      </c>
      <c r="B68" s="40">
        <f>171</f>
        <v>171</v>
      </c>
      <c r="C68" s="17">
        <v>0.781481504</v>
      </c>
      <c r="D68" s="55">
        <v>0.781481504</v>
      </c>
      <c r="E68" s="19">
        <v>588</v>
      </c>
      <c r="F68" s="51">
        <v>0</v>
      </c>
      <c r="G68" s="65">
        <v>37.46413</v>
      </c>
      <c r="H68" s="65">
        <v>-77.26336433</v>
      </c>
      <c r="I68" s="44">
        <v>1057.8</v>
      </c>
      <c r="J68" s="20">
        <f t="shared" si="3"/>
        <v>1019.0999999999999</v>
      </c>
      <c r="K68" s="58">
        <f t="shared" si="0"/>
        <v>-47.80500375456133</v>
      </c>
      <c r="L68" s="45">
        <f t="shared" si="5"/>
        <v>50.89499624543867</v>
      </c>
      <c r="M68" s="45">
        <f t="shared" si="2"/>
        <v>72.89499624543868</v>
      </c>
      <c r="N68" s="46">
        <f t="shared" si="4"/>
        <v>61.894996245438676</v>
      </c>
      <c r="O68" s="20">
        <v>32.1</v>
      </c>
      <c r="P68" s="45">
        <v>57.6</v>
      </c>
      <c r="Q68"/>
      <c r="Y68" s="49">
        <v>0.024</v>
      </c>
      <c r="Z68" s="46">
        <v>61.894996245438676</v>
      </c>
    </row>
    <row r="69" spans="1:26" ht="12.75">
      <c r="A69" s="16">
        <v>37062</v>
      </c>
      <c r="B69" s="40">
        <f>171</f>
        <v>171</v>
      </c>
      <c r="C69" s="17">
        <v>0.781597197</v>
      </c>
      <c r="D69" s="55">
        <v>0.781597197</v>
      </c>
      <c r="E69" s="19">
        <v>598</v>
      </c>
      <c r="F69" s="51">
        <v>0</v>
      </c>
      <c r="G69" s="65">
        <v>37.46413</v>
      </c>
      <c r="H69" s="65">
        <v>-77.26336433</v>
      </c>
      <c r="I69" s="44">
        <v>1058</v>
      </c>
      <c r="J69" s="20">
        <f t="shared" si="3"/>
        <v>1019.3</v>
      </c>
      <c r="K69" s="58">
        <f t="shared" si="0"/>
        <v>-49.4345075612036</v>
      </c>
      <c r="L69" s="45">
        <f t="shared" si="5"/>
        <v>49.2654924387964</v>
      </c>
      <c r="M69" s="45">
        <f t="shared" si="2"/>
        <v>71.2654924387964</v>
      </c>
      <c r="N69" s="46">
        <f t="shared" si="4"/>
        <v>60.2654924387964</v>
      </c>
      <c r="O69" s="20">
        <v>32</v>
      </c>
      <c r="P69" s="45">
        <v>57.7</v>
      </c>
      <c r="Q69"/>
      <c r="R69" s="64">
        <v>3.24E-05</v>
      </c>
      <c r="Y69" s="49">
        <v>0.028</v>
      </c>
      <c r="Z69" s="46">
        <v>60.2654924387964</v>
      </c>
    </row>
    <row r="70" spans="1:26" ht="12.75">
      <c r="A70" s="16">
        <v>37062</v>
      </c>
      <c r="B70" s="40">
        <f>171</f>
        <v>171</v>
      </c>
      <c r="C70" s="17">
        <v>0.781712949</v>
      </c>
      <c r="D70" s="55">
        <v>0.781712949</v>
      </c>
      <c r="E70" s="19">
        <v>608</v>
      </c>
      <c r="F70" s="51">
        <v>0</v>
      </c>
      <c r="G70" s="65">
        <v>37.46413</v>
      </c>
      <c r="H70" s="65">
        <v>-77.26336433</v>
      </c>
      <c r="I70" s="44">
        <v>1058</v>
      </c>
      <c r="J70" s="20">
        <f t="shared" si="3"/>
        <v>1019.3</v>
      </c>
      <c r="K70" s="58">
        <f t="shared" si="0"/>
        <v>-49.4345075612036</v>
      </c>
      <c r="L70" s="45">
        <f t="shared" si="5"/>
        <v>49.2654924387964</v>
      </c>
      <c r="M70" s="45">
        <f t="shared" si="2"/>
        <v>71.2654924387964</v>
      </c>
      <c r="N70" s="46">
        <f t="shared" si="4"/>
        <v>60.2654924387964</v>
      </c>
      <c r="O70" s="20">
        <v>31.7</v>
      </c>
      <c r="P70" s="45">
        <v>58.9</v>
      </c>
      <c r="Q70"/>
      <c r="Y70" s="49">
        <v>0.022</v>
      </c>
      <c r="Z70" s="46">
        <v>60.2654924387964</v>
      </c>
    </row>
    <row r="71" spans="1:26" ht="12.75">
      <c r="A71" s="16">
        <v>37062</v>
      </c>
      <c r="B71" s="40">
        <f>171</f>
        <v>171</v>
      </c>
      <c r="C71" s="17">
        <v>0.781828701</v>
      </c>
      <c r="D71" s="55">
        <v>0.781828701</v>
      </c>
      <c r="E71" s="19">
        <v>618</v>
      </c>
      <c r="F71" s="51">
        <v>0</v>
      </c>
      <c r="G71" s="65">
        <v>37.46413</v>
      </c>
      <c r="H71" s="65">
        <v>-77.26336433</v>
      </c>
      <c r="I71" s="44">
        <v>1058</v>
      </c>
      <c r="J71" s="20">
        <f t="shared" si="3"/>
        <v>1019.3</v>
      </c>
      <c r="K71" s="58">
        <f t="shared" si="0"/>
        <v>-49.4345075612036</v>
      </c>
      <c r="L71" s="45">
        <f t="shared" si="5"/>
        <v>49.2654924387964</v>
      </c>
      <c r="M71" s="45">
        <f t="shared" si="2"/>
        <v>71.2654924387964</v>
      </c>
      <c r="N71" s="46">
        <f t="shared" si="4"/>
        <v>60.2654924387964</v>
      </c>
      <c r="O71" s="20">
        <v>31.7</v>
      </c>
      <c r="P71" s="45">
        <v>60.3</v>
      </c>
      <c r="Q71"/>
      <c r="Y71" s="49">
        <v>0.031</v>
      </c>
      <c r="Z71" s="46">
        <v>60.2654924387964</v>
      </c>
    </row>
    <row r="72" spans="1:26" ht="12.75">
      <c r="A72" s="16">
        <v>37062</v>
      </c>
      <c r="B72" s="40">
        <f>171</f>
        <v>171</v>
      </c>
      <c r="C72" s="17">
        <v>0.781944454</v>
      </c>
      <c r="D72" s="55">
        <v>0.781944454</v>
      </c>
      <c r="E72" s="19">
        <v>628</v>
      </c>
      <c r="F72" s="51">
        <v>0</v>
      </c>
      <c r="G72" s="65">
        <v>37.46413</v>
      </c>
      <c r="H72" s="65">
        <v>-77.26336433</v>
      </c>
      <c r="I72" s="44">
        <v>1059.7</v>
      </c>
      <c r="J72" s="20">
        <f t="shared" si="3"/>
        <v>1021</v>
      </c>
      <c r="K72" s="58">
        <f t="shared" si="0"/>
        <v>-63.272394733873945</v>
      </c>
      <c r="L72" s="45">
        <f t="shared" si="5"/>
        <v>35.42760526612606</v>
      </c>
      <c r="M72" s="45">
        <f t="shared" si="2"/>
        <v>57.42760526612606</v>
      </c>
      <c r="N72" s="46">
        <f t="shared" si="4"/>
        <v>46.42760526612606</v>
      </c>
      <c r="O72" s="20">
        <v>32.2</v>
      </c>
      <c r="P72" s="45">
        <v>60.2</v>
      </c>
      <c r="Q72"/>
      <c r="Y72" s="49">
        <v>0.021</v>
      </c>
      <c r="Z72" s="46">
        <v>46.42760526612606</v>
      </c>
    </row>
    <row r="73" spans="1:26" ht="12.75">
      <c r="A73" s="16">
        <v>37062</v>
      </c>
      <c r="B73" s="40">
        <f>171</f>
        <v>171</v>
      </c>
      <c r="C73" s="17">
        <v>0.782060206</v>
      </c>
      <c r="D73" s="55">
        <v>0.782060206</v>
      </c>
      <c r="E73" s="19">
        <v>638</v>
      </c>
      <c r="F73" s="51">
        <v>0</v>
      </c>
      <c r="G73" s="65">
        <v>37.46413</v>
      </c>
      <c r="H73" s="65">
        <v>-77.26336433</v>
      </c>
      <c r="I73" s="44">
        <v>1057.2</v>
      </c>
      <c r="J73" s="20">
        <f t="shared" si="3"/>
        <v>1018.5</v>
      </c>
      <c r="K73" s="58">
        <f aca="true" t="shared" si="6" ref="K73:K136">(8303.951372*(LN(1013.25/J73)))</f>
        <v>-42.91457288765416</v>
      </c>
      <c r="L73" s="45">
        <f t="shared" si="5"/>
        <v>55.78542711234584</v>
      </c>
      <c r="M73" s="45">
        <f aca="true" t="shared" si="7" ref="M73:M136">K73+120.7</f>
        <v>77.78542711234584</v>
      </c>
      <c r="N73" s="46">
        <f t="shared" si="4"/>
        <v>66.78542711234584</v>
      </c>
      <c r="O73" s="20">
        <v>31.4</v>
      </c>
      <c r="P73" s="45">
        <v>57.3</v>
      </c>
      <c r="Q73"/>
      <c r="Y73" s="49">
        <v>0.019</v>
      </c>
      <c r="Z73" s="46">
        <v>66.78542711234584</v>
      </c>
    </row>
    <row r="74" spans="1:26" ht="12.75">
      <c r="A74" s="16">
        <v>37062</v>
      </c>
      <c r="B74" s="40">
        <f>171</f>
        <v>171</v>
      </c>
      <c r="C74" s="17">
        <v>0.782175899</v>
      </c>
      <c r="D74" s="55">
        <v>0.782175899</v>
      </c>
      <c r="E74" s="19">
        <v>648</v>
      </c>
      <c r="F74" s="51">
        <v>0</v>
      </c>
      <c r="G74" s="65">
        <v>37.46413</v>
      </c>
      <c r="H74" s="65">
        <v>-77.26336433</v>
      </c>
      <c r="I74" s="44">
        <v>1050.2</v>
      </c>
      <c r="J74" s="20">
        <f aca="true" t="shared" si="8" ref="J74:J137">I74-38.7</f>
        <v>1011.5</v>
      </c>
      <c r="K74" s="58">
        <f t="shared" si="6"/>
        <v>14.354284251935669</v>
      </c>
      <c r="L74" s="45">
        <f t="shared" si="5"/>
        <v>113.05428425193567</v>
      </c>
      <c r="M74" s="45">
        <f t="shared" si="7"/>
        <v>135.05428425193568</v>
      </c>
      <c r="N74" s="46">
        <f aca="true" t="shared" si="9" ref="N74:N137">AVERAGE(L74:M74)</f>
        <v>124.05428425193568</v>
      </c>
      <c r="O74" s="20">
        <v>30.6</v>
      </c>
      <c r="P74" s="45">
        <v>57.3</v>
      </c>
      <c r="Q74"/>
      <c r="Y74" s="49">
        <v>0.019</v>
      </c>
      <c r="Z74" s="46">
        <v>124.05428425193568</v>
      </c>
    </row>
    <row r="75" spans="1:26" ht="12.75">
      <c r="A75" s="16">
        <v>37062</v>
      </c>
      <c r="B75" s="40">
        <f>171</f>
        <v>171</v>
      </c>
      <c r="C75" s="17">
        <v>0.782291651</v>
      </c>
      <c r="D75" s="55">
        <v>0.782291651</v>
      </c>
      <c r="E75" s="19">
        <v>658</v>
      </c>
      <c r="F75" s="51">
        <v>0</v>
      </c>
      <c r="G75" s="65">
        <v>37.46413</v>
      </c>
      <c r="H75" s="65">
        <v>-77.26336433</v>
      </c>
      <c r="I75" s="44">
        <v>1043.8</v>
      </c>
      <c r="J75" s="20">
        <f t="shared" si="8"/>
        <v>1005.0999999999999</v>
      </c>
      <c r="K75" s="58">
        <f t="shared" si="6"/>
        <v>67.06227513784513</v>
      </c>
      <c r="L75" s="45">
        <f t="shared" si="5"/>
        <v>165.76227513784514</v>
      </c>
      <c r="M75" s="45">
        <f t="shared" si="7"/>
        <v>187.76227513784514</v>
      </c>
      <c r="N75" s="46">
        <f t="shared" si="9"/>
        <v>176.76227513784514</v>
      </c>
      <c r="O75" s="20">
        <v>29.8</v>
      </c>
      <c r="P75" s="45">
        <v>58.7</v>
      </c>
      <c r="Q75"/>
      <c r="R75" s="64">
        <v>2.6E-05</v>
      </c>
      <c r="Y75" s="49">
        <v>0.019</v>
      </c>
      <c r="Z75" s="46">
        <v>176.76227513784514</v>
      </c>
    </row>
    <row r="76" spans="1:26" ht="12.75">
      <c r="A76" s="16">
        <v>37062</v>
      </c>
      <c r="B76" s="40">
        <f>171</f>
        <v>171</v>
      </c>
      <c r="C76" s="17">
        <v>0.782407403</v>
      </c>
      <c r="D76" s="55">
        <v>0.782407403</v>
      </c>
      <c r="E76" s="19">
        <v>668</v>
      </c>
      <c r="F76" s="51">
        <v>0</v>
      </c>
      <c r="G76" s="65">
        <v>37.46413</v>
      </c>
      <c r="H76" s="65">
        <v>-77.26336433</v>
      </c>
      <c r="I76" s="44">
        <v>1039.4</v>
      </c>
      <c r="J76" s="20">
        <f t="shared" si="8"/>
        <v>1000.7</v>
      </c>
      <c r="K76" s="58">
        <f t="shared" si="6"/>
        <v>103.49406758329287</v>
      </c>
      <c r="L76" s="45">
        <f t="shared" si="5"/>
        <v>202.19406758329288</v>
      </c>
      <c r="M76" s="45">
        <f t="shared" si="7"/>
        <v>224.19406758329288</v>
      </c>
      <c r="N76" s="46">
        <f t="shared" si="9"/>
        <v>213.19406758329288</v>
      </c>
      <c r="O76" s="20">
        <v>29.6</v>
      </c>
      <c r="P76" s="45">
        <v>60.3</v>
      </c>
      <c r="Q76"/>
      <c r="Y76" s="49">
        <v>0.019</v>
      </c>
      <c r="Z76" s="46">
        <v>213.19406758329288</v>
      </c>
    </row>
    <row r="77" spans="1:26" ht="12.75">
      <c r="A77" s="16">
        <v>37062</v>
      </c>
      <c r="B77" s="40">
        <f>171</f>
        <v>171</v>
      </c>
      <c r="C77" s="17">
        <v>0.782523155</v>
      </c>
      <c r="D77" s="55">
        <v>0.782523155</v>
      </c>
      <c r="E77" s="19">
        <v>678</v>
      </c>
      <c r="F77" s="51">
        <v>0</v>
      </c>
      <c r="G77" s="65">
        <v>37.46413</v>
      </c>
      <c r="H77" s="65">
        <v>-77.26336433</v>
      </c>
      <c r="I77" s="44">
        <v>1038.7</v>
      </c>
      <c r="J77" s="20">
        <f t="shared" si="8"/>
        <v>1000</v>
      </c>
      <c r="K77" s="58">
        <f t="shared" si="6"/>
        <v>109.30480002452748</v>
      </c>
      <c r="L77" s="45">
        <f t="shared" si="5"/>
        <v>208.00480002452747</v>
      </c>
      <c r="M77" s="45">
        <f t="shared" si="7"/>
        <v>230.00480002452747</v>
      </c>
      <c r="N77" s="46">
        <f t="shared" si="9"/>
        <v>219.00480002452747</v>
      </c>
      <c r="O77" s="20">
        <v>29.3</v>
      </c>
      <c r="P77" s="45">
        <v>60.5</v>
      </c>
      <c r="Q77"/>
      <c r="Y77" s="49">
        <v>0.02</v>
      </c>
      <c r="Z77" s="46">
        <v>219.00480002452747</v>
      </c>
    </row>
    <row r="78" spans="1:26" ht="12.75">
      <c r="A78" s="16">
        <v>37062</v>
      </c>
      <c r="B78" s="40">
        <f>171</f>
        <v>171</v>
      </c>
      <c r="C78" s="17">
        <v>0.782638907</v>
      </c>
      <c r="D78" s="55">
        <v>0.782638907</v>
      </c>
      <c r="E78" s="19">
        <v>688</v>
      </c>
      <c r="F78" s="51">
        <v>0</v>
      </c>
      <c r="G78" s="65">
        <v>37.46413</v>
      </c>
      <c r="H78" s="65">
        <v>-77.26336433</v>
      </c>
      <c r="I78" s="44">
        <v>1036</v>
      </c>
      <c r="J78" s="20">
        <f t="shared" si="8"/>
        <v>997.3</v>
      </c>
      <c r="K78" s="58">
        <f t="shared" si="6"/>
        <v>131.7557912244692</v>
      </c>
      <c r="L78" s="45">
        <f t="shared" si="5"/>
        <v>230.45579122446918</v>
      </c>
      <c r="M78" s="45">
        <f t="shared" si="7"/>
        <v>252.45579122446918</v>
      </c>
      <c r="N78" s="46">
        <f t="shared" si="9"/>
        <v>241.45579122446918</v>
      </c>
      <c r="O78" s="20">
        <v>29.2</v>
      </c>
      <c r="P78" s="45">
        <v>60.8</v>
      </c>
      <c r="Q78"/>
      <c r="Y78" s="49">
        <v>0.018</v>
      </c>
      <c r="Z78" s="46">
        <v>241.45579122446918</v>
      </c>
    </row>
    <row r="79" spans="1:26" ht="12.75">
      <c r="A79" s="16">
        <v>37062</v>
      </c>
      <c r="B79" s="40">
        <f>171</f>
        <v>171</v>
      </c>
      <c r="C79" s="17">
        <v>0.7827546</v>
      </c>
      <c r="D79" s="55">
        <v>0.7827546</v>
      </c>
      <c r="E79" s="19">
        <v>698</v>
      </c>
      <c r="F79" s="51">
        <v>0</v>
      </c>
      <c r="G79" s="65">
        <v>37.46413</v>
      </c>
      <c r="H79" s="65">
        <v>-77.26336433</v>
      </c>
      <c r="I79" s="44">
        <v>1033.3</v>
      </c>
      <c r="J79" s="20">
        <f t="shared" si="8"/>
        <v>994.5999999999999</v>
      </c>
      <c r="K79" s="58">
        <f t="shared" si="6"/>
        <v>154.26764667501538</v>
      </c>
      <c r="L79" s="45">
        <f t="shared" si="5"/>
        <v>252.96764667501537</v>
      </c>
      <c r="M79" s="45">
        <f t="shared" si="7"/>
        <v>274.9676466750154</v>
      </c>
      <c r="N79" s="46">
        <f t="shared" si="9"/>
        <v>263.9676466750154</v>
      </c>
      <c r="O79" s="20">
        <v>29</v>
      </c>
      <c r="P79" s="45">
        <v>61.7</v>
      </c>
      <c r="Q79"/>
      <c r="Y79" s="49">
        <v>0.018</v>
      </c>
      <c r="Z79" s="46">
        <v>263.9676466750154</v>
      </c>
    </row>
    <row r="80" spans="1:26" ht="12.75">
      <c r="A80" s="16">
        <v>37062</v>
      </c>
      <c r="B80" s="40">
        <f>171</f>
        <v>171</v>
      </c>
      <c r="C80" s="17">
        <v>0.782870352</v>
      </c>
      <c r="D80" s="55">
        <v>0.782870352</v>
      </c>
      <c r="E80" s="19">
        <v>708</v>
      </c>
      <c r="F80" s="51">
        <v>0</v>
      </c>
      <c r="G80" s="65">
        <v>37.46413</v>
      </c>
      <c r="H80" s="65">
        <v>-77.26336433</v>
      </c>
      <c r="I80" s="44">
        <v>1029.5</v>
      </c>
      <c r="J80" s="20">
        <f t="shared" si="8"/>
        <v>990.8</v>
      </c>
      <c r="K80" s="58">
        <f t="shared" si="6"/>
        <v>186.05474624728848</v>
      </c>
      <c r="L80" s="45">
        <f t="shared" si="5"/>
        <v>284.7547462472885</v>
      </c>
      <c r="M80" s="45">
        <f t="shared" si="7"/>
        <v>306.7547462472885</v>
      </c>
      <c r="N80" s="46">
        <f t="shared" si="9"/>
        <v>295.7547462472885</v>
      </c>
      <c r="O80" s="20">
        <v>28.8</v>
      </c>
      <c r="P80" s="45">
        <v>62.4</v>
      </c>
      <c r="Q80"/>
      <c r="Y80" s="49">
        <v>0.018</v>
      </c>
      <c r="Z80" s="46">
        <v>295.7547462472885</v>
      </c>
    </row>
    <row r="81" spans="1:26" ht="12.75">
      <c r="A81" s="16">
        <v>37062</v>
      </c>
      <c r="B81" s="40">
        <f>171</f>
        <v>171</v>
      </c>
      <c r="C81" s="17">
        <v>0.782986104</v>
      </c>
      <c r="D81" s="55">
        <v>0.782986104</v>
      </c>
      <c r="E81" s="19">
        <v>718</v>
      </c>
      <c r="F81" s="51">
        <v>0</v>
      </c>
      <c r="G81" s="65">
        <v>37.46413</v>
      </c>
      <c r="H81" s="65">
        <v>-77.26336433</v>
      </c>
      <c r="I81" s="44">
        <v>1028.6</v>
      </c>
      <c r="J81" s="20">
        <f t="shared" si="8"/>
        <v>989.8999999999999</v>
      </c>
      <c r="K81" s="58">
        <f t="shared" si="6"/>
        <v>193.60112555677097</v>
      </c>
      <c r="L81" s="45">
        <f t="shared" si="5"/>
        <v>292.30112555677096</v>
      </c>
      <c r="M81" s="45">
        <f t="shared" si="7"/>
        <v>314.30112555677096</v>
      </c>
      <c r="N81" s="46">
        <f t="shared" si="9"/>
        <v>303.30112555677096</v>
      </c>
      <c r="O81" s="20">
        <v>28.4</v>
      </c>
      <c r="P81" s="45">
        <v>62.6</v>
      </c>
      <c r="Q81"/>
      <c r="R81" s="64">
        <v>2.66E-05</v>
      </c>
      <c r="Y81" s="49">
        <v>0.017</v>
      </c>
      <c r="Z81" s="46">
        <v>303.30112555677096</v>
      </c>
    </row>
    <row r="82" spans="1:26" ht="12.75">
      <c r="A82" s="16">
        <v>37062</v>
      </c>
      <c r="B82" s="40">
        <f>171</f>
        <v>171</v>
      </c>
      <c r="C82" s="17">
        <v>0.783101857</v>
      </c>
      <c r="D82" s="55">
        <v>0.783101857</v>
      </c>
      <c r="E82" s="19">
        <v>728</v>
      </c>
      <c r="F82" s="51">
        <v>0</v>
      </c>
      <c r="G82" s="65">
        <v>37.46413</v>
      </c>
      <c r="H82" s="65">
        <v>-77.26336433</v>
      </c>
      <c r="I82" s="44">
        <v>1028.8</v>
      </c>
      <c r="J82" s="20">
        <f t="shared" si="8"/>
        <v>990.0999999999999</v>
      </c>
      <c r="K82" s="58">
        <f t="shared" si="6"/>
        <v>191.92355961732684</v>
      </c>
      <c r="L82" s="45">
        <f t="shared" si="5"/>
        <v>290.62355961732686</v>
      </c>
      <c r="M82" s="45">
        <f t="shared" si="7"/>
        <v>312.62355961732686</v>
      </c>
      <c r="N82" s="46">
        <f t="shared" si="9"/>
        <v>301.62355961732686</v>
      </c>
      <c r="O82" s="20">
        <v>28.6</v>
      </c>
      <c r="P82" s="45">
        <v>61.6</v>
      </c>
      <c r="Q82"/>
      <c r="Y82" s="49">
        <v>0.019</v>
      </c>
      <c r="Z82" s="46">
        <v>301.62355961732686</v>
      </c>
    </row>
    <row r="83" spans="1:26" ht="12.75">
      <c r="A83" s="16">
        <v>37062</v>
      </c>
      <c r="B83" s="40">
        <f>171</f>
        <v>171</v>
      </c>
      <c r="C83" s="17">
        <v>0.783217609</v>
      </c>
      <c r="D83" s="55">
        <v>0.783217609</v>
      </c>
      <c r="E83" s="19">
        <v>738</v>
      </c>
      <c r="F83" s="51">
        <v>0</v>
      </c>
      <c r="G83" s="65">
        <v>37.46413</v>
      </c>
      <c r="H83" s="65">
        <v>-77.26336433</v>
      </c>
      <c r="I83" s="44">
        <v>1026.8</v>
      </c>
      <c r="J83" s="20">
        <f t="shared" si="8"/>
        <v>988.0999999999999</v>
      </c>
      <c r="K83" s="58">
        <f t="shared" si="6"/>
        <v>208.71448915191107</v>
      </c>
      <c r="L83" s="45">
        <f t="shared" si="5"/>
        <v>307.4144891519111</v>
      </c>
      <c r="M83" s="45">
        <f t="shared" si="7"/>
        <v>329.4144891519111</v>
      </c>
      <c r="N83" s="46">
        <f t="shared" si="9"/>
        <v>318.4144891519111</v>
      </c>
      <c r="O83" s="20">
        <v>28.4</v>
      </c>
      <c r="P83" s="45">
        <v>62.2</v>
      </c>
      <c r="Q83"/>
      <c r="Y83" s="49">
        <v>0.018</v>
      </c>
      <c r="Z83" s="46">
        <v>318.4144891519111</v>
      </c>
    </row>
    <row r="84" spans="1:26" ht="12.75">
      <c r="A84" s="16">
        <v>37062</v>
      </c>
      <c r="B84" s="40">
        <f>171</f>
        <v>171</v>
      </c>
      <c r="C84" s="17">
        <v>0.783333361</v>
      </c>
      <c r="D84" s="55">
        <v>0.783333361</v>
      </c>
      <c r="E84" s="19">
        <v>748</v>
      </c>
      <c r="F84" s="51">
        <v>0</v>
      </c>
      <c r="G84" s="65">
        <v>37.46413</v>
      </c>
      <c r="H84" s="65">
        <v>-77.26336433</v>
      </c>
      <c r="I84" s="44">
        <v>1023.9</v>
      </c>
      <c r="J84" s="20">
        <f t="shared" si="8"/>
        <v>985.1999999999999</v>
      </c>
      <c r="K84" s="58">
        <f t="shared" si="6"/>
        <v>233.12180310895474</v>
      </c>
      <c r="L84" s="45">
        <f t="shared" si="5"/>
        <v>331.8218031089547</v>
      </c>
      <c r="M84" s="45">
        <f t="shared" si="7"/>
        <v>353.8218031089547</v>
      </c>
      <c r="N84" s="46">
        <f t="shared" si="9"/>
        <v>342.8218031089547</v>
      </c>
      <c r="O84" s="20">
        <v>28.2</v>
      </c>
      <c r="P84" s="45">
        <v>62.2</v>
      </c>
      <c r="Q84"/>
      <c r="Y84" s="49">
        <v>0.018</v>
      </c>
      <c r="Z84" s="46">
        <v>342.8218031089547</v>
      </c>
    </row>
    <row r="85" spans="1:26" ht="12.75">
      <c r="A85" s="16">
        <v>37062</v>
      </c>
      <c r="B85" s="40">
        <f>171</f>
        <v>171</v>
      </c>
      <c r="C85" s="17">
        <v>0.783449054</v>
      </c>
      <c r="D85" s="55">
        <v>0.783449054</v>
      </c>
      <c r="E85" s="19">
        <v>758</v>
      </c>
      <c r="F85" s="51">
        <v>0</v>
      </c>
      <c r="G85" s="65">
        <v>37.46413</v>
      </c>
      <c r="H85" s="65">
        <v>-77.26336433</v>
      </c>
      <c r="I85" s="44">
        <v>1021.6</v>
      </c>
      <c r="J85" s="20">
        <f t="shared" si="8"/>
        <v>982.9</v>
      </c>
      <c r="K85" s="58">
        <f t="shared" si="6"/>
        <v>252.5304681668985</v>
      </c>
      <c r="L85" s="45">
        <f t="shared" si="5"/>
        <v>351.2304681668985</v>
      </c>
      <c r="M85" s="45">
        <f t="shared" si="7"/>
        <v>373.2304681668985</v>
      </c>
      <c r="N85" s="46">
        <f t="shared" si="9"/>
        <v>362.2304681668985</v>
      </c>
      <c r="O85" s="20">
        <v>28</v>
      </c>
      <c r="P85" s="45">
        <v>61.4</v>
      </c>
      <c r="Q85" s="20">
        <v>82.4</v>
      </c>
      <c r="Y85" s="49">
        <v>0.018</v>
      </c>
      <c r="Z85" s="46">
        <v>362.2304681668985</v>
      </c>
    </row>
    <row r="86" spans="1:26" ht="12.75">
      <c r="A86" s="16">
        <v>37062</v>
      </c>
      <c r="B86" s="40">
        <f>171</f>
        <v>171</v>
      </c>
      <c r="C86" s="17">
        <v>0.783564806</v>
      </c>
      <c r="D86" s="55">
        <v>0.783564806</v>
      </c>
      <c r="E86" s="19">
        <v>768</v>
      </c>
      <c r="F86" s="51">
        <v>0</v>
      </c>
      <c r="G86" s="65">
        <v>37.46413</v>
      </c>
      <c r="H86" s="65">
        <v>-77.26336433</v>
      </c>
      <c r="I86" s="44">
        <v>1020.2</v>
      </c>
      <c r="J86" s="20">
        <f t="shared" si="8"/>
        <v>981.5</v>
      </c>
      <c r="K86" s="58">
        <f t="shared" si="6"/>
        <v>264.3666867467039</v>
      </c>
      <c r="L86" s="45">
        <f t="shared" si="5"/>
        <v>363.0666867467039</v>
      </c>
      <c r="M86" s="45">
        <f t="shared" si="7"/>
        <v>385.0666867467039</v>
      </c>
      <c r="N86" s="46">
        <f t="shared" si="9"/>
        <v>374.0666867467039</v>
      </c>
      <c r="O86" s="20">
        <v>27.8</v>
      </c>
      <c r="P86" s="45">
        <v>61.2</v>
      </c>
      <c r="Q86" s="20">
        <v>81.9</v>
      </c>
      <c r="Y86" s="49">
        <v>0.018</v>
      </c>
      <c r="Z86" s="46">
        <v>374.0666867467039</v>
      </c>
    </row>
    <row r="87" spans="1:26" ht="12.75">
      <c r="A87" s="16">
        <v>37062</v>
      </c>
      <c r="B87" s="40">
        <f>171</f>
        <v>171</v>
      </c>
      <c r="C87" s="17">
        <v>0.783680558</v>
      </c>
      <c r="D87" s="55">
        <v>0.783680558</v>
      </c>
      <c r="E87" s="19">
        <v>778</v>
      </c>
      <c r="F87" s="51">
        <v>0</v>
      </c>
      <c r="G87" s="65">
        <v>37.46413</v>
      </c>
      <c r="H87" s="65">
        <v>-77.26336433</v>
      </c>
      <c r="I87" s="44">
        <v>1019.6</v>
      </c>
      <c r="J87" s="20">
        <f t="shared" si="8"/>
        <v>980.9</v>
      </c>
      <c r="K87" s="58">
        <f t="shared" si="6"/>
        <v>269.4445210092942</v>
      </c>
      <c r="L87" s="45">
        <f t="shared" si="5"/>
        <v>368.1445210092942</v>
      </c>
      <c r="M87" s="45">
        <f t="shared" si="7"/>
        <v>390.1445210092942</v>
      </c>
      <c r="N87" s="46">
        <f t="shared" si="9"/>
        <v>379.1445210092942</v>
      </c>
      <c r="O87" s="20">
        <v>27.7</v>
      </c>
      <c r="P87" s="45">
        <v>62.9</v>
      </c>
      <c r="Q87" s="20">
        <v>83.1</v>
      </c>
      <c r="R87" s="64">
        <v>2.36E-05</v>
      </c>
      <c r="Y87" s="49">
        <v>0.021</v>
      </c>
      <c r="Z87" s="46">
        <v>379.1445210092942</v>
      </c>
    </row>
    <row r="88" spans="1:26" ht="12.75">
      <c r="A88" s="16">
        <v>37062</v>
      </c>
      <c r="B88" s="40">
        <f>171</f>
        <v>171</v>
      </c>
      <c r="C88" s="17">
        <v>0.78379631</v>
      </c>
      <c r="D88" s="55">
        <v>0.78379631</v>
      </c>
      <c r="E88" s="19">
        <v>788</v>
      </c>
      <c r="F88" s="51">
        <v>0</v>
      </c>
      <c r="G88" s="65">
        <v>37.46413</v>
      </c>
      <c r="H88" s="65">
        <v>-77.26336433</v>
      </c>
      <c r="I88" s="44">
        <v>1017.6</v>
      </c>
      <c r="J88" s="20">
        <f t="shared" si="8"/>
        <v>978.9</v>
      </c>
      <c r="K88" s="58">
        <f t="shared" si="6"/>
        <v>286.3930958734752</v>
      </c>
      <c r="L88" s="45">
        <f t="shared" si="5"/>
        <v>385.0930958734752</v>
      </c>
      <c r="M88" s="45">
        <f t="shared" si="7"/>
        <v>407.0930958734752</v>
      </c>
      <c r="N88" s="46">
        <f t="shared" si="9"/>
        <v>396.0930958734752</v>
      </c>
      <c r="O88" s="20">
        <v>27.7</v>
      </c>
      <c r="P88" s="45">
        <v>64.4</v>
      </c>
      <c r="Q88" s="20">
        <v>88.6</v>
      </c>
      <c r="Y88" s="49">
        <v>0.016</v>
      </c>
      <c r="Z88" s="46">
        <v>396.0930958734752</v>
      </c>
    </row>
    <row r="89" spans="1:26" ht="12.75">
      <c r="A89" s="16">
        <v>37062</v>
      </c>
      <c r="B89" s="40">
        <f>171</f>
        <v>171</v>
      </c>
      <c r="C89" s="17">
        <v>0.783912063</v>
      </c>
      <c r="D89" s="55">
        <v>0.783912063</v>
      </c>
      <c r="E89" s="19">
        <v>798</v>
      </c>
      <c r="F89" s="51">
        <v>0</v>
      </c>
      <c r="G89" s="65">
        <v>37.46375374</v>
      </c>
      <c r="H89" s="65">
        <v>-77.26295454</v>
      </c>
      <c r="I89" s="44">
        <v>1016.2</v>
      </c>
      <c r="J89" s="20">
        <f t="shared" si="8"/>
        <v>977.5</v>
      </c>
      <c r="K89" s="58">
        <f t="shared" si="6"/>
        <v>298.2777144639633</v>
      </c>
      <c r="L89" s="45">
        <f t="shared" si="5"/>
        <v>396.9777144639633</v>
      </c>
      <c r="M89" s="45">
        <f t="shared" si="7"/>
        <v>418.9777144639633</v>
      </c>
      <c r="N89" s="46">
        <f t="shared" si="9"/>
        <v>407.9777144639633</v>
      </c>
      <c r="O89" s="20">
        <v>27.5</v>
      </c>
      <c r="P89" s="45">
        <v>65.2</v>
      </c>
      <c r="Q89" s="20">
        <v>82.3</v>
      </c>
      <c r="Y89" s="49">
        <v>0.016</v>
      </c>
      <c r="Z89" s="46">
        <v>407.9777144639633</v>
      </c>
    </row>
    <row r="90" spans="1:26" ht="12.75">
      <c r="A90" s="16">
        <v>37062</v>
      </c>
      <c r="B90" s="40">
        <f>171</f>
        <v>171</v>
      </c>
      <c r="C90" s="17">
        <v>0.784027755</v>
      </c>
      <c r="D90" s="55">
        <v>0.784027755</v>
      </c>
      <c r="E90" s="19">
        <v>808</v>
      </c>
      <c r="F90" s="51">
        <v>0</v>
      </c>
      <c r="G90" s="65">
        <v>37.45997059</v>
      </c>
      <c r="H90" s="65">
        <v>-77.25883427</v>
      </c>
      <c r="I90" s="44">
        <v>1016.8</v>
      </c>
      <c r="J90" s="20">
        <f t="shared" si="8"/>
        <v>978.0999999999999</v>
      </c>
      <c r="K90" s="58">
        <f t="shared" si="6"/>
        <v>293.182223586959</v>
      </c>
      <c r="L90" s="45">
        <f t="shared" si="5"/>
        <v>391.882223586959</v>
      </c>
      <c r="M90" s="45">
        <f t="shared" si="7"/>
        <v>413.882223586959</v>
      </c>
      <c r="N90" s="46">
        <f t="shared" si="9"/>
        <v>402.882223586959</v>
      </c>
      <c r="O90" s="20">
        <v>27.6</v>
      </c>
      <c r="P90" s="45">
        <v>64.2</v>
      </c>
      <c r="Q90" s="20">
        <v>83.9</v>
      </c>
      <c r="Y90" s="49">
        <v>0.017</v>
      </c>
      <c r="Z90" s="46">
        <v>402.882223586959</v>
      </c>
    </row>
    <row r="91" spans="1:26" ht="12.75">
      <c r="A91" s="16">
        <v>37062</v>
      </c>
      <c r="B91" s="40">
        <f>171</f>
        <v>171</v>
      </c>
      <c r="C91" s="17">
        <v>0.784143507</v>
      </c>
      <c r="D91" s="55">
        <v>0.784143507</v>
      </c>
      <c r="E91" s="19">
        <v>818</v>
      </c>
      <c r="F91" s="51">
        <v>0</v>
      </c>
      <c r="G91" s="65">
        <v>37.45606511</v>
      </c>
      <c r="H91" s="65">
        <v>-77.25515462</v>
      </c>
      <c r="I91" s="44">
        <v>1013.8</v>
      </c>
      <c r="J91" s="20">
        <f t="shared" si="8"/>
        <v>975.0999999999999</v>
      </c>
      <c r="K91" s="58">
        <f t="shared" si="6"/>
        <v>318.6910027247861</v>
      </c>
      <c r="L91" s="45">
        <f t="shared" si="5"/>
        <v>417.39100272478606</v>
      </c>
      <c r="M91" s="45">
        <f t="shared" si="7"/>
        <v>439.39100272478606</v>
      </c>
      <c r="N91" s="46">
        <f t="shared" si="9"/>
        <v>428.39100272478606</v>
      </c>
      <c r="O91" s="20">
        <v>27.6</v>
      </c>
      <c r="P91" s="45">
        <v>63.7</v>
      </c>
      <c r="Q91" s="20">
        <v>85</v>
      </c>
      <c r="Y91" s="49">
        <v>0.019</v>
      </c>
      <c r="Z91" s="46">
        <v>428.39100272478606</v>
      </c>
    </row>
    <row r="92" spans="1:26" ht="12.75">
      <c r="A92" s="16">
        <v>37062</v>
      </c>
      <c r="B92" s="40">
        <f>171</f>
        <v>171</v>
      </c>
      <c r="C92" s="17">
        <v>0.78425926</v>
      </c>
      <c r="D92" s="55">
        <v>0.78425926</v>
      </c>
      <c r="E92" s="19">
        <v>828</v>
      </c>
      <c r="F92" s="51">
        <v>0</v>
      </c>
      <c r="G92" s="65">
        <v>37.45200349</v>
      </c>
      <c r="H92" s="65">
        <v>-77.25126699</v>
      </c>
      <c r="I92" s="44">
        <v>1012.7</v>
      </c>
      <c r="J92" s="20">
        <f t="shared" si="8"/>
        <v>974</v>
      </c>
      <c r="K92" s="58">
        <f t="shared" si="6"/>
        <v>328.0638901897501</v>
      </c>
      <c r="L92" s="45">
        <f t="shared" si="5"/>
        <v>426.7638901897501</v>
      </c>
      <c r="M92" s="45">
        <f t="shared" si="7"/>
        <v>448.7638901897501</v>
      </c>
      <c r="N92" s="46">
        <f t="shared" si="9"/>
        <v>437.7638901897501</v>
      </c>
      <c r="O92" s="20">
        <v>27.4</v>
      </c>
      <c r="P92" s="45">
        <v>63.2</v>
      </c>
      <c r="Q92" s="20">
        <v>86.4</v>
      </c>
      <c r="Y92" s="49">
        <v>0.018</v>
      </c>
      <c r="Z92" s="46">
        <v>437.7638901897501</v>
      </c>
    </row>
    <row r="93" spans="1:26" ht="12.75">
      <c r="A93" s="16">
        <v>37062</v>
      </c>
      <c r="B93" s="40">
        <f>171</f>
        <v>171</v>
      </c>
      <c r="C93" s="17">
        <v>0.784375012</v>
      </c>
      <c r="D93" s="55">
        <v>0.784375012</v>
      </c>
      <c r="E93" s="19">
        <v>838</v>
      </c>
      <c r="F93" s="51">
        <v>0</v>
      </c>
      <c r="G93" s="65">
        <v>37.4480995</v>
      </c>
      <c r="H93" s="65">
        <v>-77.24711392</v>
      </c>
      <c r="I93" s="44">
        <v>1013.1</v>
      </c>
      <c r="J93" s="20">
        <f t="shared" si="8"/>
        <v>974.4</v>
      </c>
      <c r="K93" s="58">
        <f t="shared" si="6"/>
        <v>324.65434328411925</v>
      </c>
      <c r="L93" s="45">
        <f t="shared" si="5"/>
        <v>423.35434328411924</v>
      </c>
      <c r="M93" s="45">
        <f t="shared" si="7"/>
        <v>445.35434328411924</v>
      </c>
      <c r="N93" s="46">
        <f t="shared" si="9"/>
        <v>434.35434328411924</v>
      </c>
      <c r="O93" s="20">
        <v>27.5</v>
      </c>
      <c r="P93" s="45">
        <v>63.8</v>
      </c>
      <c r="Q93" s="20">
        <v>86.9</v>
      </c>
      <c r="R93" s="64">
        <v>2.74E-05</v>
      </c>
      <c r="Y93" s="49">
        <v>0.018</v>
      </c>
      <c r="Z93" s="46">
        <v>434.35434328411924</v>
      </c>
    </row>
    <row r="94" spans="1:26" ht="12.75">
      <c r="A94" s="16">
        <v>37062</v>
      </c>
      <c r="B94" s="40">
        <f>171</f>
        <v>171</v>
      </c>
      <c r="C94" s="17">
        <v>0.784490764</v>
      </c>
      <c r="D94" s="55">
        <v>0.784490764</v>
      </c>
      <c r="E94" s="19">
        <v>848</v>
      </c>
      <c r="F94" s="51">
        <v>0</v>
      </c>
      <c r="G94" s="65">
        <v>37.44430267</v>
      </c>
      <c r="H94" s="65">
        <v>-77.24269862</v>
      </c>
      <c r="I94" s="44">
        <v>1013.3</v>
      </c>
      <c r="J94" s="20">
        <f t="shared" si="8"/>
        <v>974.5999999999999</v>
      </c>
      <c r="K94" s="58">
        <f t="shared" si="6"/>
        <v>322.95009466407953</v>
      </c>
      <c r="L94" s="45">
        <f t="shared" si="5"/>
        <v>421.6500946640795</v>
      </c>
      <c r="M94" s="45">
        <f t="shared" si="7"/>
        <v>443.6500946640795</v>
      </c>
      <c r="N94" s="46">
        <f t="shared" si="9"/>
        <v>432.6500946640795</v>
      </c>
      <c r="O94" s="20">
        <v>27.7</v>
      </c>
      <c r="P94" s="45">
        <v>65</v>
      </c>
      <c r="Q94" s="20">
        <v>85.3</v>
      </c>
      <c r="Y94" s="49">
        <v>0.018</v>
      </c>
      <c r="Z94" s="46">
        <v>432.6500946640795</v>
      </c>
    </row>
    <row r="95" spans="1:26" ht="12.75">
      <c r="A95" s="16">
        <v>37062</v>
      </c>
      <c r="B95" s="40">
        <f>171</f>
        <v>171</v>
      </c>
      <c r="C95" s="17">
        <v>0.784606457</v>
      </c>
      <c r="D95" s="55">
        <v>0.784606457</v>
      </c>
      <c r="E95" s="19">
        <v>858</v>
      </c>
      <c r="F95" s="51">
        <v>0</v>
      </c>
      <c r="G95" s="65">
        <v>37.44012203</v>
      </c>
      <c r="H95" s="65">
        <v>-77.2388305</v>
      </c>
      <c r="I95" s="44">
        <v>1012</v>
      </c>
      <c r="J95" s="20">
        <f t="shared" si="8"/>
        <v>973.3</v>
      </c>
      <c r="K95" s="58">
        <f t="shared" si="6"/>
        <v>334.0339679494947</v>
      </c>
      <c r="L95" s="45">
        <f t="shared" si="5"/>
        <v>432.7339679494947</v>
      </c>
      <c r="M95" s="45">
        <f t="shared" si="7"/>
        <v>454.7339679494947</v>
      </c>
      <c r="N95" s="46">
        <f t="shared" si="9"/>
        <v>443.7339679494947</v>
      </c>
      <c r="O95" s="20">
        <v>27.5</v>
      </c>
      <c r="P95" s="45">
        <v>65.7</v>
      </c>
      <c r="Q95" s="20">
        <v>86.4</v>
      </c>
      <c r="Y95" s="49">
        <v>0.018</v>
      </c>
      <c r="Z95" s="46">
        <v>443.7339679494947</v>
      </c>
    </row>
    <row r="96" spans="1:26" ht="12.75">
      <c r="A96" s="16">
        <v>37062</v>
      </c>
      <c r="B96" s="40">
        <f>171</f>
        <v>171</v>
      </c>
      <c r="C96" s="17">
        <v>0.784722209</v>
      </c>
      <c r="D96" s="55">
        <v>0.784722209</v>
      </c>
      <c r="E96" s="19">
        <v>868</v>
      </c>
      <c r="F96" s="51">
        <v>0</v>
      </c>
      <c r="G96" s="65">
        <v>37.43520694</v>
      </c>
      <c r="H96" s="65">
        <v>-77.23637894</v>
      </c>
      <c r="I96" s="44">
        <v>1011.3</v>
      </c>
      <c r="J96" s="20">
        <f t="shared" si="8"/>
        <v>972.5999999999999</v>
      </c>
      <c r="K96" s="58">
        <f t="shared" si="6"/>
        <v>340.0083409503028</v>
      </c>
      <c r="L96" s="45">
        <f t="shared" si="5"/>
        <v>438.7083409503028</v>
      </c>
      <c r="M96" s="45">
        <f t="shared" si="7"/>
        <v>460.7083409503028</v>
      </c>
      <c r="N96" s="46">
        <f t="shared" si="9"/>
        <v>449.7083409503028</v>
      </c>
      <c r="O96" s="20">
        <v>27.5</v>
      </c>
      <c r="P96" s="45">
        <v>66.9</v>
      </c>
      <c r="Q96" s="20">
        <v>85</v>
      </c>
      <c r="Y96" s="49">
        <v>0.019</v>
      </c>
      <c r="Z96" s="46">
        <v>449.7083409503028</v>
      </c>
    </row>
    <row r="97" spans="1:26" ht="12.75">
      <c r="A97" s="16">
        <v>37062</v>
      </c>
      <c r="B97" s="40">
        <f>171</f>
        <v>171</v>
      </c>
      <c r="C97" s="17">
        <v>0.784837961</v>
      </c>
      <c r="D97" s="55">
        <v>0.784837961</v>
      </c>
      <c r="E97" s="19">
        <v>878</v>
      </c>
      <c r="F97" s="51">
        <v>0</v>
      </c>
      <c r="G97" s="65">
        <v>37.43001011</v>
      </c>
      <c r="H97" s="65">
        <v>-77.23476021</v>
      </c>
      <c r="I97" s="44">
        <v>1011.6</v>
      </c>
      <c r="J97" s="20">
        <f t="shared" si="8"/>
        <v>972.9</v>
      </c>
      <c r="K97" s="58">
        <f t="shared" si="6"/>
        <v>337.4473690342443</v>
      </c>
      <c r="L97" s="45">
        <f t="shared" si="5"/>
        <v>436.14736903424426</v>
      </c>
      <c r="M97" s="45">
        <f t="shared" si="7"/>
        <v>458.14736903424426</v>
      </c>
      <c r="N97" s="46">
        <f t="shared" si="9"/>
        <v>447.14736903424426</v>
      </c>
      <c r="O97" s="20">
        <v>27.7</v>
      </c>
      <c r="P97" s="45">
        <v>66.3</v>
      </c>
      <c r="Q97" s="20">
        <v>84.4</v>
      </c>
      <c r="Y97" s="49">
        <v>0.017</v>
      </c>
      <c r="Z97" s="46">
        <v>447.14736903424426</v>
      </c>
    </row>
    <row r="98" spans="1:26" ht="12.75">
      <c r="A98" s="16">
        <v>37062</v>
      </c>
      <c r="B98" s="40">
        <f>171</f>
        <v>171</v>
      </c>
      <c r="C98" s="17">
        <v>0.784953713</v>
      </c>
      <c r="D98" s="55">
        <v>0.784953713</v>
      </c>
      <c r="E98" s="19">
        <v>888</v>
      </c>
      <c r="F98" s="51">
        <v>0</v>
      </c>
      <c r="G98" s="65">
        <v>37.42480079</v>
      </c>
      <c r="H98" s="65">
        <v>-77.23261891</v>
      </c>
      <c r="I98" s="44">
        <v>1008.1</v>
      </c>
      <c r="J98" s="20">
        <f t="shared" si="8"/>
        <v>969.4</v>
      </c>
      <c r="K98" s="58">
        <f t="shared" si="6"/>
        <v>367.37463182613794</v>
      </c>
      <c r="L98" s="45">
        <f t="shared" si="5"/>
        <v>466.07463182613793</v>
      </c>
      <c r="M98" s="45">
        <f t="shared" si="7"/>
        <v>488.07463182613793</v>
      </c>
      <c r="N98" s="46">
        <f t="shared" si="9"/>
        <v>477.07463182613793</v>
      </c>
      <c r="O98" s="20">
        <v>27.2</v>
      </c>
      <c r="P98" s="45">
        <v>64.8</v>
      </c>
      <c r="Q98" s="20">
        <v>83.4</v>
      </c>
      <c r="Y98" s="49">
        <v>0.017</v>
      </c>
      <c r="Z98" s="46">
        <v>477.07463182613793</v>
      </c>
    </row>
    <row r="99" spans="1:26" ht="12.75">
      <c r="A99" s="16">
        <v>37062</v>
      </c>
      <c r="B99" s="40">
        <f>171</f>
        <v>171</v>
      </c>
      <c r="C99" s="17">
        <v>0.785069466</v>
      </c>
      <c r="D99" s="55">
        <v>0.785069466</v>
      </c>
      <c r="E99" s="19">
        <v>898</v>
      </c>
      <c r="F99" s="51">
        <v>0</v>
      </c>
      <c r="G99" s="65">
        <v>37.41968322</v>
      </c>
      <c r="H99" s="65">
        <v>-77.22978138</v>
      </c>
      <c r="I99" s="44">
        <v>1009</v>
      </c>
      <c r="J99" s="20">
        <f t="shared" si="8"/>
        <v>970.3</v>
      </c>
      <c r="K99" s="58">
        <f t="shared" si="6"/>
        <v>359.6687424915833</v>
      </c>
      <c r="L99" s="45">
        <f t="shared" si="5"/>
        <v>458.3687424915833</v>
      </c>
      <c r="M99" s="45">
        <f t="shared" si="7"/>
        <v>480.3687424915833</v>
      </c>
      <c r="N99" s="46">
        <f t="shared" si="9"/>
        <v>469.3687424915833</v>
      </c>
      <c r="O99" s="20">
        <v>27.3</v>
      </c>
      <c r="P99" s="45">
        <v>66.7</v>
      </c>
      <c r="Q99" s="20">
        <v>84.8</v>
      </c>
      <c r="R99" s="64">
        <v>3.19E-05</v>
      </c>
      <c r="Y99" s="49">
        <v>0.017</v>
      </c>
      <c r="Z99" s="46">
        <v>469.3687424915833</v>
      </c>
    </row>
    <row r="100" spans="1:26" ht="12.75">
      <c r="A100" s="16">
        <v>37062</v>
      </c>
      <c r="B100" s="40">
        <f>171</f>
        <v>171</v>
      </c>
      <c r="C100" s="17">
        <v>0.785185158</v>
      </c>
      <c r="D100" s="55">
        <v>0.785185158</v>
      </c>
      <c r="E100" s="19">
        <v>908</v>
      </c>
      <c r="F100" s="51">
        <v>0</v>
      </c>
      <c r="G100" s="65">
        <v>37.41473736</v>
      </c>
      <c r="H100" s="65">
        <v>-77.22685588</v>
      </c>
      <c r="I100" s="44">
        <v>1007.2</v>
      </c>
      <c r="J100" s="20">
        <f t="shared" si="8"/>
        <v>968.5</v>
      </c>
      <c r="K100" s="58">
        <f t="shared" si="6"/>
        <v>375.0876787038029</v>
      </c>
      <c r="L100" s="45">
        <f t="shared" si="5"/>
        <v>473.7876787038029</v>
      </c>
      <c r="M100" s="45">
        <f t="shared" si="7"/>
        <v>495.7876787038029</v>
      </c>
      <c r="N100" s="46">
        <f t="shared" si="9"/>
        <v>484.7876787038029</v>
      </c>
      <c r="O100" s="20">
        <v>27</v>
      </c>
      <c r="P100" s="45">
        <v>67</v>
      </c>
      <c r="Q100" s="20">
        <v>83.4</v>
      </c>
      <c r="Y100" s="49">
        <v>0.019</v>
      </c>
      <c r="Z100" s="46">
        <v>484.7876787038029</v>
      </c>
    </row>
    <row r="101" spans="1:26" ht="12.75">
      <c r="A101" s="16">
        <v>37062</v>
      </c>
      <c r="B101" s="40">
        <f>171</f>
        <v>171</v>
      </c>
      <c r="C101" s="17">
        <v>0.78530091</v>
      </c>
      <c r="D101" s="55">
        <v>0.78530091</v>
      </c>
      <c r="E101" s="19">
        <v>918</v>
      </c>
      <c r="F101" s="51">
        <v>0</v>
      </c>
      <c r="G101" s="65">
        <v>37.40979601</v>
      </c>
      <c r="H101" s="65">
        <v>-77.22332208</v>
      </c>
      <c r="I101" s="44">
        <v>1010.1</v>
      </c>
      <c r="J101" s="20">
        <f t="shared" si="8"/>
        <v>971.4</v>
      </c>
      <c r="K101" s="58">
        <f t="shared" si="6"/>
        <v>350.26013406969975</v>
      </c>
      <c r="L101" s="45">
        <f t="shared" si="5"/>
        <v>448.96013406969973</v>
      </c>
      <c r="M101" s="45">
        <f t="shared" si="7"/>
        <v>470.96013406969973</v>
      </c>
      <c r="N101" s="46">
        <f t="shared" si="9"/>
        <v>459.96013406969973</v>
      </c>
      <c r="O101" s="20">
        <v>27.3</v>
      </c>
      <c r="P101" s="45">
        <v>66.3</v>
      </c>
      <c r="Q101" s="20">
        <v>83.1</v>
      </c>
      <c r="Y101" s="49">
        <v>0.02</v>
      </c>
      <c r="Z101" s="46">
        <v>459.96013406969973</v>
      </c>
    </row>
    <row r="102" spans="1:26" ht="12.75">
      <c r="A102" s="16">
        <v>37062</v>
      </c>
      <c r="B102" s="40">
        <f>171</f>
        <v>171</v>
      </c>
      <c r="C102" s="17">
        <v>0.785416663</v>
      </c>
      <c r="D102" s="55">
        <v>0.785416663</v>
      </c>
      <c r="E102" s="19">
        <v>928</v>
      </c>
      <c r="F102" s="51">
        <v>0</v>
      </c>
      <c r="G102" s="65">
        <v>37.40503062</v>
      </c>
      <c r="H102" s="65">
        <v>-77.21978827</v>
      </c>
      <c r="I102" s="44">
        <v>1010.7</v>
      </c>
      <c r="J102" s="20">
        <f t="shared" si="8"/>
        <v>972</v>
      </c>
      <c r="K102" s="58">
        <f t="shared" si="6"/>
        <v>345.1326554430607</v>
      </c>
      <c r="L102" s="45">
        <f t="shared" si="5"/>
        <v>443.8326554430607</v>
      </c>
      <c r="M102" s="45">
        <f t="shared" si="7"/>
        <v>465.8326554430607</v>
      </c>
      <c r="N102" s="46">
        <f t="shared" si="9"/>
        <v>454.8326554430607</v>
      </c>
      <c r="O102" s="20">
        <v>27.5</v>
      </c>
      <c r="P102" s="45">
        <v>64.9</v>
      </c>
      <c r="Q102" s="20">
        <v>85.3</v>
      </c>
      <c r="S102" s="47">
        <v>3.009</v>
      </c>
      <c r="V102" s="47">
        <v>0.157</v>
      </c>
      <c r="Y102" s="49">
        <v>0.021</v>
      </c>
      <c r="Z102" s="46">
        <v>454.8326554430607</v>
      </c>
    </row>
    <row r="103" spans="1:26" ht="12.75">
      <c r="A103" s="16">
        <v>37062</v>
      </c>
      <c r="B103" s="40">
        <f>171</f>
        <v>171</v>
      </c>
      <c r="C103" s="17">
        <v>0.785532415</v>
      </c>
      <c r="D103" s="55">
        <v>0.785532415</v>
      </c>
      <c r="E103" s="19">
        <v>938</v>
      </c>
      <c r="F103" s="51">
        <v>0</v>
      </c>
      <c r="G103" s="65">
        <v>37.39985995</v>
      </c>
      <c r="H103" s="65">
        <v>-77.21660449</v>
      </c>
      <c r="I103" s="44">
        <v>1012</v>
      </c>
      <c r="J103" s="20">
        <f t="shared" si="8"/>
        <v>973.3</v>
      </c>
      <c r="K103" s="58">
        <f t="shared" si="6"/>
        <v>334.0339679494947</v>
      </c>
      <c r="L103" s="45">
        <f t="shared" si="5"/>
        <v>432.7339679494947</v>
      </c>
      <c r="M103" s="45">
        <f t="shared" si="7"/>
        <v>454.7339679494947</v>
      </c>
      <c r="N103" s="46">
        <f t="shared" si="9"/>
        <v>443.7339679494947</v>
      </c>
      <c r="O103" s="20">
        <v>27.6</v>
      </c>
      <c r="P103" s="45">
        <v>65.7</v>
      </c>
      <c r="Q103" s="20">
        <v>85.1</v>
      </c>
      <c r="S103" s="47">
        <v>3.009</v>
      </c>
      <c r="V103" s="47">
        <v>0.163</v>
      </c>
      <c r="Y103" s="49">
        <v>0.013</v>
      </c>
      <c r="Z103" s="46">
        <v>443.7339679494947</v>
      </c>
    </row>
    <row r="104" spans="1:26" ht="12.75">
      <c r="A104" s="16">
        <v>37062</v>
      </c>
      <c r="B104" s="40">
        <f>171</f>
        <v>171</v>
      </c>
      <c r="C104" s="17">
        <v>0.785648167</v>
      </c>
      <c r="D104" s="55">
        <v>0.785648167</v>
      </c>
      <c r="E104" s="19">
        <v>948</v>
      </c>
      <c r="F104" s="51">
        <v>0</v>
      </c>
      <c r="G104" s="65">
        <v>37.39472362</v>
      </c>
      <c r="H104" s="65">
        <v>-77.21332228</v>
      </c>
      <c r="I104" s="44">
        <v>1013.2</v>
      </c>
      <c r="J104" s="20">
        <f t="shared" si="8"/>
        <v>974.5</v>
      </c>
      <c r="K104" s="58">
        <f t="shared" si="6"/>
        <v>323.8021752529953</v>
      </c>
      <c r="L104" s="45">
        <f t="shared" si="5"/>
        <v>422.5021752529953</v>
      </c>
      <c r="M104" s="45">
        <f t="shared" si="7"/>
        <v>444.5021752529953</v>
      </c>
      <c r="N104" s="46">
        <f t="shared" si="9"/>
        <v>433.5021752529953</v>
      </c>
      <c r="O104" s="20">
        <v>27.6</v>
      </c>
      <c r="P104" s="45">
        <v>65.6</v>
      </c>
      <c r="Q104" s="20">
        <v>83.4</v>
      </c>
      <c r="S104" s="47">
        <v>3.009</v>
      </c>
      <c r="V104" s="47">
        <v>0.164</v>
      </c>
      <c r="Y104" s="49">
        <v>0.017</v>
      </c>
      <c r="Z104" s="46">
        <v>433.5021752529953</v>
      </c>
    </row>
    <row r="105" spans="1:26" ht="12.75">
      <c r="A105" s="16">
        <v>37062</v>
      </c>
      <c r="B105" s="40">
        <f>171</f>
        <v>171</v>
      </c>
      <c r="C105" s="17">
        <v>0.78576386</v>
      </c>
      <c r="D105" s="55">
        <v>0.78576386</v>
      </c>
      <c r="E105" s="19">
        <v>958</v>
      </c>
      <c r="F105" s="51">
        <v>0</v>
      </c>
      <c r="G105" s="65">
        <v>37.38969922</v>
      </c>
      <c r="H105" s="65">
        <v>-77.20972731</v>
      </c>
      <c r="I105" s="44">
        <v>1015.4</v>
      </c>
      <c r="J105" s="20">
        <f t="shared" si="8"/>
        <v>976.6999999999999</v>
      </c>
      <c r="K105" s="58">
        <f t="shared" si="6"/>
        <v>305.07656971798485</v>
      </c>
      <c r="L105" s="45">
        <f t="shared" si="5"/>
        <v>403.77656971798484</v>
      </c>
      <c r="M105" s="45">
        <f t="shared" si="7"/>
        <v>425.77656971798484</v>
      </c>
      <c r="N105" s="46">
        <f t="shared" si="9"/>
        <v>414.77656971798484</v>
      </c>
      <c r="O105" s="20">
        <v>27.8</v>
      </c>
      <c r="P105" s="45">
        <v>65.9</v>
      </c>
      <c r="Q105" s="20">
        <v>83.4</v>
      </c>
      <c r="R105" s="64">
        <v>2.88E-05</v>
      </c>
      <c r="S105" s="47">
        <v>4.273</v>
      </c>
      <c r="V105" s="47">
        <v>0.166</v>
      </c>
      <c r="Y105" s="49">
        <v>0.019</v>
      </c>
      <c r="Z105" s="46">
        <v>414.77656971798484</v>
      </c>
    </row>
    <row r="106" spans="1:26" ht="12.75">
      <c r="A106" s="16">
        <v>37062</v>
      </c>
      <c r="B106" s="40">
        <f>171</f>
        <v>171</v>
      </c>
      <c r="C106" s="17">
        <v>0.785879612</v>
      </c>
      <c r="D106" s="55">
        <v>0.785879612</v>
      </c>
      <c r="E106" s="19">
        <v>968</v>
      </c>
      <c r="F106" s="51">
        <v>0</v>
      </c>
      <c r="G106" s="65">
        <v>37.38473963</v>
      </c>
      <c r="H106" s="65">
        <v>-77.20586376</v>
      </c>
      <c r="I106" s="44">
        <v>1014.8</v>
      </c>
      <c r="J106" s="20">
        <f t="shared" si="8"/>
        <v>976.0999999999999</v>
      </c>
      <c r="K106" s="58">
        <f t="shared" si="6"/>
        <v>310.1793667069065</v>
      </c>
      <c r="L106" s="45">
        <f t="shared" si="5"/>
        <v>408.87936670690647</v>
      </c>
      <c r="M106" s="45">
        <f t="shared" si="7"/>
        <v>430.87936670690647</v>
      </c>
      <c r="N106" s="46">
        <f t="shared" si="9"/>
        <v>419.87936670690647</v>
      </c>
      <c r="O106" s="20">
        <v>27.9</v>
      </c>
      <c r="P106" s="45">
        <v>66.8</v>
      </c>
      <c r="Q106" s="20">
        <v>81.9</v>
      </c>
      <c r="S106" s="47">
        <v>3.759</v>
      </c>
      <c r="V106" s="47">
        <v>0.166</v>
      </c>
      <c r="Y106" s="49">
        <v>0.017</v>
      </c>
      <c r="Z106" s="46">
        <v>419.87936670690647</v>
      </c>
    </row>
    <row r="107" spans="1:26" ht="12.75">
      <c r="A107" s="16">
        <v>37062</v>
      </c>
      <c r="B107" s="40">
        <f>171</f>
        <v>171</v>
      </c>
      <c r="C107" s="17">
        <v>0.785995364</v>
      </c>
      <c r="D107" s="55">
        <v>0.785995364</v>
      </c>
      <c r="E107" s="19">
        <v>978</v>
      </c>
      <c r="F107" s="51">
        <v>0</v>
      </c>
      <c r="G107" s="65">
        <v>37.37997457</v>
      </c>
      <c r="H107" s="65">
        <v>-77.20161571</v>
      </c>
      <c r="I107" s="44">
        <v>1014.6</v>
      </c>
      <c r="J107" s="20">
        <f t="shared" si="8"/>
        <v>975.9</v>
      </c>
      <c r="K107" s="58">
        <f t="shared" si="6"/>
        <v>311.88099609236906</v>
      </c>
      <c r="L107" s="45">
        <f t="shared" si="5"/>
        <v>410.58099609236905</v>
      </c>
      <c r="M107" s="45">
        <f t="shared" si="7"/>
        <v>432.58099609236905</v>
      </c>
      <c r="N107" s="46">
        <f t="shared" si="9"/>
        <v>421.58099609236905</v>
      </c>
      <c r="O107" s="20">
        <v>27.6</v>
      </c>
      <c r="P107" s="45">
        <v>65.6</v>
      </c>
      <c r="Q107" s="20">
        <v>85.9</v>
      </c>
      <c r="S107" s="47">
        <v>2.86</v>
      </c>
      <c r="V107" s="47">
        <v>0.165</v>
      </c>
      <c r="Y107" s="49">
        <v>0.019</v>
      </c>
      <c r="Z107" s="46">
        <v>421.58099609236905</v>
      </c>
    </row>
    <row r="108" spans="1:26" ht="12.75">
      <c r="A108" s="16">
        <v>37062</v>
      </c>
      <c r="B108" s="40">
        <f>171</f>
        <v>171</v>
      </c>
      <c r="C108" s="17">
        <v>0.786111116</v>
      </c>
      <c r="D108" s="55">
        <v>0.786111116</v>
      </c>
      <c r="E108" s="19">
        <v>988</v>
      </c>
      <c r="F108" s="51">
        <v>0</v>
      </c>
      <c r="G108" s="65">
        <v>37.37512834</v>
      </c>
      <c r="H108" s="65">
        <v>-77.19755351</v>
      </c>
      <c r="I108" s="44">
        <v>1015.2</v>
      </c>
      <c r="J108" s="20">
        <f t="shared" si="8"/>
        <v>976.5</v>
      </c>
      <c r="K108" s="58">
        <f t="shared" si="6"/>
        <v>306.77715366248947</v>
      </c>
      <c r="L108" s="45">
        <f t="shared" si="5"/>
        <v>405.47715366248946</v>
      </c>
      <c r="M108" s="45">
        <f t="shared" si="7"/>
        <v>427.47715366248946</v>
      </c>
      <c r="N108" s="46">
        <f t="shared" si="9"/>
        <v>416.47715366248946</v>
      </c>
      <c r="O108" s="20">
        <v>27.7</v>
      </c>
      <c r="P108" s="45">
        <v>67.9</v>
      </c>
      <c r="Q108" s="20">
        <v>78.2</v>
      </c>
      <c r="S108" s="47">
        <v>3.159</v>
      </c>
      <c r="V108" s="47">
        <v>0.163</v>
      </c>
      <c r="Y108" s="49">
        <v>0.015</v>
      </c>
      <c r="Z108" s="46">
        <v>416.47715366248946</v>
      </c>
    </row>
    <row r="109" spans="1:26" ht="12.75">
      <c r="A109" s="16">
        <v>37062</v>
      </c>
      <c r="B109" s="40">
        <f>171</f>
        <v>171</v>
      </c>
      <c r="C109" s="17">
        <v>0.786226869</v>
      </c>
      <c r="D109" s="55">
        <v>0.786226869</v>
      </c>
      <c r="E109" s="19">
        <v>998</v>
      </c>
      <c r="F109" s="51">
        <v>0</v>
      </c>
      <c r="G109" s="65">
        <v>37.37006684</v>
      </c>
      <c r="H109" s="65">
        <v>-77.19423652</v>
      </c>
      <c r="I109" s="44">
        <v>1015</v>
      </c>
      <c r="J109" s="20">
        <f t="shared" si="8"/>
        <v>976.3</v>
      </c>
      <c r="K109" s="58">
        <f t="shared" si="6"/>
        <v>308.47808594455273</v>
      </c>
      <c r="L109" s="45">
        <f aca="true" t="shared" si="10" ref="L109:L172">K109+98.7</f>
        <v>407.1780859445527</v>
      </c>
      <c r="M109" s="45">
        <f t="shared" si="7"/>
        <v>429.1780859445527</v>
      </c>
      <c r="N109" s="46">
        <f t="shared" si="9"/>
        <v>418.1780859445527</v>
      </c>
      <c r="O109" s="20">
        <v>27.5</v>
      </c>
      <c r="P109" s="45">
        <v>66.8</v>
      </c>
      <c r="Q109" s="20">
        <v>76.4</v>
      </c>
      <c r="S109" s="47">
        <v>3</v>
      </c>
      <c r="V109" s="47">
        <v>0.164</v>
      </c>
      <c r="Y109" s="49">
        <v>0.016</v>
      </c>
      <c r="Z109" s="46">
        <v>418.1780859445527</v>
      </c>
    </row>
    <row r="110" spans="1:26" ht="12.75">
      <c r="A110" s="16">
        <v>37062</v>
      </c>
      <c r="B110" s="40">
        <f>171</f>
        <v>171</v>
      </c>
      <c r="C110" s="17">
        <v>0.786342621</v>
      </c>
      <c r="D110" s="55">
        <v>0.786342621</v>
      </c>
      <c r="E110" s="19">
        <v>1008</v>
      </c>
      <c r="F110" s="51">
        <v>0</v>
      </c>
      <c r="G110" s="65">
        <v>37.36485914</v>
      </c>
      <c r="H110" s="65">
        <v>-77.19153528</v>
      </c>
      <c r="I110" s="44">
        <v>1016.2</v>
      </c>
      <c r="J110" s="20">
        <f t="shared" si="8"/>
        <v>977.5</v>
      </c>
      <c r="K110" s="58">
        <f t="shared" si="6"/>
        <v>298.2777144639633</v>
      </c>
      <c r="L110" s="45">
        <f t="shared" si="10"/>
        <v>396.9777144639633</v>
      </c>
      <c r="M110" s="45">
        <f t="shared" si="7"/>
        <v>418.9777144639633</v>
      </c>
      <c r="N110" s="46">
        <f t="shared" si="9"/>
        <v>407.9777144639633</v>
      </c>
      <c r="O110" s="20">
        <v>27.7</v>
      </c>
      <c r="P110" s="45">
        <v>66.5</v>
      </c>
      <c r="Q110" s="20">
        <v>73.4</v>
      </c>
      <c r="S110" s="47">
        <v>3</v>
      </c>
      <c r="V110" s="47">
        <v>0.144</v>
      </c>
      <c r="Y110" s="49">
        <v>0.016</v>
      </c>
      <c r="Z110" s="46">
        <v>407.9777144639633</v>
      </c>
    </row>
    <row r="111" spans="1:26" ht="12.75">
      <c r="A111" s="16">
        <v>37062</v>
      </c>
      <c r="B111" s="40">
        <f>171</f>
        <v>171</v>
      </c>
      <c r="C111" s="17">
        <v>0.786458313</v>
      </c>
      <c r="D111" s="55">
        <v>0.786458313</v>
      </c>
      <c r="E111" s="19">
        <v>1018</v>
      </c>
      <c r="F111" s="51">
        <v>0</v>
      </c>
      <c r="G111" s="65">
        <v>37.35967166</v>
      </c>
      <c r="H111" s="65">
        <v>-77.18891887</v>
      </c>
      <c r="I111" s="44">
        <v>1016.4</v>
      </c>
      <c r="J111" s="20">
        <f t="shared" si="8"/>
        <v>977.6999999999999</v>
      </c>
      <c r="K111" s="58">
        <f t="shared" si="6"/>
        <v>296.5788700693317</v>
      </c>
      <c r="L111" s="45">
        <f t="shared" si="10"/>
        <v>395.2788700693317</v>
      </c>
      <c r="M111" s="45">
        <f t="shared" si="7"/>
        <v>417.2788700693317</v>
      </c>
      <c r="N111" s="46">
        <f t="shared" si="9"/>
        <v>406.2788700693317</v>
      </c>
      <c r="O111" s="20">
        <v>27.7</v>
      </c>
      <c r="P111" s="45">
        <v>67.6</v>
      </c>
      <c r="Q111" s="20">
        <v>75.5</v>
      </c>
      <c r="R111" s="64">
        <v>2.74E-05</v>
      </c>
      <c r="S111" s="47">
        <v>2.404</v>
      </c>
      <c r="V111" s="47">
        <v>0.164</v>
      </c>
      <c r="Y111" s="49">
        <v>0.016</v>
      </c>
      <c r="Z111" s="46">
        <v>406.2788700693317</v>
      </c>
    </row>
    <row r="112" spans="1:26" ht="12.75">
      <c r="A112" s="16">
        <v>37062</v>
      </c>
      <c r="B112" s="40">
        <f>171</f>
        <v>171</v>
      </c>
      <c r="C112" s="17">
        <v>0.786574066</v>
      </c>
      <c r="D112" s="55">
        <v>0.786574066</v>
      </c>
      <c r="E112" s="19">
        <v>1028</v>
      </c>
      <c r="F112" s="51">
        <v>0</v>
      </c>
      <c r="G112" s="65">
        <v>37.35437945</v>
      </c>
      <c r="H112" s="65">
        <v>-77.1862102</v>
      </c>
      <c r="I112" s="44">
        <v>1017.7</v>
      </c>
      <c r="J112" s="20">
        <f t="shared" si="8"/>
        <v>979</v>
      </c>
      <c r="K112" s="58">
        <f t="shared" si="6"/>
        <v>285.5448450558415</v>
      </c>
      <c r="L112" s="45">
        <f t="shared" si="10"/>
        <v>384.2448450558415</v>
      </c>
      <c r="M112" s="45">
        <f t="shared" si="7"/>
        <v>406.2448450558415</v>
      </c>
      <c r="N112" s="46">
        <f t="shared" si="9"/>
        <v>395.2448450558415</v>
      </c>
      <c r="O112" s="20">
        <v>27.8</v>
      </c>
      <c r="P112" s="45">
        <v>68.3</v>
      </c>
      <c r="Q112" s="20">
        <v>74.4</v>
      </c>
      <c r="S112" s="47">
        <v>3.324</v>
      </c>
      <c r="V112" s="47">
        <v>0.144</v>
      </c>
      <c r="Y112" s="49">
        <v>0.015</v>
      </c>
      <c r="Z112" s="46">
        <v>395.2448450558415</v>
      </c>
    </row>
    <row r="113" spans="1:26" ht="12.75">
      <c r="A113" s="16">
        <v>37062</v>
      </c>
      <c r="B113" s="40">
        <f>171</f>
        <v>171</v>
      </c>
      <c r="C113" s="17">
        <v>0.786689818</v>
      </c>
      <c r="D113" s="55">
        <v>0.786689818</v>
      </c>
      <c r="E113" s="19">
        <v>1038</v>
      </c>
      <c r="F113" s="51">
        <v>0</v>
      </c>
      <c r="G113" s="65">
        <v>37.34916235</v>
      </c>
      <c r="H113" s="65">
        <v>-77.18362171</v>
      </c>
      <c r="I113" s="44">
        <v>1017.8</v>
      </c>
      <c r="J113" s="20">
        <f t="shared" si="8"/>
        <v>979.0999999999999</v>
      </c>
      <c r="K113" s="58">
        <f t="shared" si="6"/>
        <v>284.69668087840296</v>
      </c>
      <c r="L113" s="45">
        <f t="shared" si="10"/>
        <v>383.39668087840295</v>
      </c>
      <c r="M113" s="45">
        <f t="shared" si="7"/>
        <v>405.39668087840295</v>
      </c>
      <c r="N113" s="46">
        <f t="shared" si="9"/>
        <v>394.39668087840295</v>
      </c>
      <c r="O113" s="20">
        <v>27.8</v>
      </c>
      <c r="P113" s="45">
        <v>67.4</v>
      </c>
      <c r="Q113" s="20">
        <v>73.4</v>
      </c>
      <c r="S113" s="47">
        <v>2.188</v>
      </c>
      <c r="V113" s="47">
        <v>0.135</v>
      </c>
      <c r="Y113" s="49">
        <v>0.016</v>
      </c>
      <c r="Z113" s="46">
        <v>394.39668087840295</v>
      </c>
    </row>
    <row r="114" spans="1:26" ht="12.75">
      <c r="A114" s="16">
        <v>37062</v>
      </c>
      <c r="B114" s="40">
        <f>171</f>
        <v>171</v>
      </c>
      <c r="C114" s="17">
        <v>0.78680557</v>
      </c>
      <c r="D114" s="55">
        <v>0.78680557</v>
      </c>
      <c r="E114" s="19">
        <v>1048</v>
      </c>
      <c r="F114" s="51">
        <v>0</v>
      </c>
      <c r="G114" s="65">
        <v>37.34373705</v>
      </c>
      <c r="H114" s="65">
        <v>-77.18139279</v>
      </c>
      <c r="I114" s="44">
        <v>1015.2</v>
      </c>
      <c r="J114" s="20">
        <f t="shared" si="8"/>
        <v>976.5</v>
      </c>
      <c r="K114" s="58">
        <f t="shared" si="6"/>
        <v>306.77715366248947</v>
      </c>
      <c r="L114" s="45">
        <f t="shared" si="10"/>
        <v>405.47715366248946</v>
      </c>
      <c r="M114" s="45">
        <f t="shared" si="7"/>
        <v>427.47715366248946</v>
      </c>
      <c r="N114" s="46">
        <f t="shared" si="9"/>
        <v>416.47715366248946</v>
      </c>
      <c r="O114" s="20">
        <v>27.5</v>
      </c>
      <c r="P114" s="45">
        <v>69.1</v>
      </c>
      <c r="Q114" s="20">
        <v>74.4</v>
      </c>
      <c r="S114" s="47">
        <v>4.054</v>
      </c>
      <c r="V114" s="47">
        <v>0.164</v>
      </c>
      <c r="Y114" s="49">
        <v>0.016</v>
      </c>
      <c r="Z114" s="46">
        <v>416.47715366248946</v>
      </c>
    </row>
    <row r="115" spans="1:26" ht="12.75">
      <c r="A115" s="16">
        <v>37062</v>
      </c>
      <c r="B115" s="40">
        <f>171</f>
        <v>171</v>
      </c>
      <c r="C115" s="17">
        <v>0.786921322</v>
      </c>
      <c r="D115" s="55">
        <v>0.786921322</v>
      </c>
      <c r="E115" s="19">
        <v>1058</v>
      </c>
      <c r="F115" s="51">
        <v>0</v>
      </c>
      <c r="G115" s="65">
        <v>37.33833418</v>
      </c>
      <c r="H115" s="65">
        <v>-77.17895473</v>
      </c>
      <c r="I115" s="44">
        <v>1014.7</v>
      </c>
      <c r="J115" s="20">
        <f t="shared" si="8"/>
        <v>976</v>
      </c>
      <c r="K115" s="58">
        <f t="shared" si="6"/>
        <v>311.0301378128189</v>
      </c>
      <c r="L115" s="45">
        <f t="shared" si="10"/>
        <v>409.7301378128189</v>
      </c>
      <c r="M115" s="45">
        <f t="shared" si="7"/>
        <v>431.7301378128189</v>
      </c>
      <c r="N115" s="46">
        <f t="shared" si="9"/>
        <v>420.7301378128189</v>
      </c>
      <c r="O115" s="20">
        <v>27.2</v>
      </c>
      <c r="P115" s="45">
        <v>70.1</v>
      </c>
      <c r="Q115" s="20">
        <v>71.5</v>
      </c>
      <c r="S115" s="47">
        <v>2.149</v>
      </c>
      <c r="V115" s="47">
        <v>0.136</v>
      </c>
      <c r="Y115" s="49">
        <v>0.018</v>
      </c>
      <c r="Z115" s="46">
        <v>420.7301378128189</v>
      </c>
    </row>
    <row r="116" spans="1:26" ht="12.75">
      <c r="A116" s="16">
        <v>37062</v>
      </c>
      <c r="B116" s="40">
        <f>171</f>
        <v>171</v>
      </c>
      <c r="C116" s="17">
        <v>0.787037015</v>
      </c>
      <c r="D116" s="55">
        <v>0.787037015</v>
      </c>
      <c r="E116" s="19">
        <v>1068</v>
      </c>
      <c r="F116" s="51">
        <v>0</v>
      </c>
      <c r="G116" s="65">
        <v>37.33311516</v>
      </c>
      <c r="H116" s="65">
        <v>-77.17667614</v>
      </c>
      <c r="I116" s="44">
        <v>1014.7</v>
      </c>
      <c r="J116" s="20">
        <f t="shared" si="8"/>
        <v>976</v>
      </c>
      <c r="K116" s="58">
        <f t="shared" si="6"/>
        <v>311.0301378128189</v>
      </c>
      <c r="L116" s="45">
        <f t="shared" si="10"/>
        <v>409.7301378128189</v>
      </c>
      <c r="M116" s="45">
        <f t="shared" si="7"/>
        <v>431.7301378128189</v>
      </c>
      <c r="N116" s="46">
        <f t="shared" si="9"/>
        <v>420.7301378128189</v>
      </c>
      <c r="O116" s="20">
        <v>27.2</v>
      </c>
      <c r="P116" s="45">
        <v>70</v>
      </c>
      <c r="Q116" s="20">
        <v>72.4</v>
      </c>
      <c r="S116" s="47">
        <v>3.089</v>
      </c>
      <c r="V116" s="47">
        <v>0.126</v>
      </c>
      <c r="Y116" s="49">
        <v>0.018</v>
      </c>
      <c r="Z116" s="46">
        <v>420.7301378128189</v>
      </c>
    </row>
    <row r="117" spans="1:26" ht="12.75">
      <c r="A117" s="16">
        <v>37062</v>
      </c>
      <c r="B117" s="40">
        <f>171</f>
        <v>171</v>
      </c>
      <c r="C117" s="17">
        <v>0.787152767</v>
      </c>
      <c r="D117" s="55">
        <v>0.787152767</v>
      </c>
      <c r="E117" s="19">
        <v>1078</v>
      </c>
      <c r="F117" s="51">
        <v>0</v>
      </c>
      <c r="G117" s="65">
        <v>37.32783513</v>
      </c>
      <c r="H117" s="65">
        <v>-77.1747192</v>
      </c>
      <c r="I117" s="44">
        <v>1014.7</v>
      </c>
      <c r="J117" s="20">
        <f t="shared" si="8"/>
        <v>976</v>
      </c>
      <c r="K117" s="58">
        <f t="shared" si="6"/>
        <v>311.0301378128189</v>
      </c>
      <c r="L117" s="45">
        <f t="shared" si="10"/>
        <v>409.7301378128189</v>
      </c>
      <c r="M117" s="45">
        <f t="shared" si="7"/>
        <v>431.7301378128189</v>
      </c>
      <c r="N117" s="46">
        <f t="shared" si="9"/>
        <v>420.7301378128189</v>
      </c>
      <c r="O117" s="20">
        <v>27.1</v>
      </c>
      <c r="P117" s="45">
        <v>70.3</v>
      </c>
      <c r="Q117" s="20">
        <v>73.9</v>
      </c>
      <c r="R117" s="64">
        <v>3.07E-05</v>
      </c>
      <c r="S117" s="47">
        <v>3.149</v>
      </c>
      <c r="V117" s="47">
        <v>0.155</v>
      </c>
      <c r="Y117" s="49">
        <v>0.016</v>
      </c>
      <c r="Z117" s="46">
        <v>420.7301378128189</v>
      </c>
    </row>
    <row r="118" spans="1:26" ht="12.75">
      <c r="A118" s="16">
        <v>37062</v>
      </c>
      <c r="B118" s="40">
        <f>171</f>
        <v>171</v>
      </c>
      <c r="C118" s="17">
        <v>0.787268519</v>
      </c>
      <c r="D118" s="55">
        <v>0.787268519</v>
      </c>
      <c r="E118" s="19">
        <v>1088</v>
      </c>
      <c r="F118" s="51">
        <v>0</v>
      </c>
      <c r="G118" s="65">
        <v>37.32256123</v>
      </c>
      <c r="H118" s="65">
        <v>-77.17275896</v>
      </c>
      <c r="I118" s="44">
        <v>1015.5</v>
      </c>
      <c r="J118" s="20">
        <f t="shared" si="8"/>
        <v>976.8</v>
      </c>
      <c r="K118" s="58">
        <f t="shared" si="6"/>
        <v>304.2264083277348</v>
      </c>
      <c r="L118" s="45">
        <f t="shared" si="10"/>
        <v>402.9264083277348</v>
      </c>
      <c r="M118" s="45">
        <f t="shared" si="7"/>
        <v>424.9264083277348</v>
      </c>
      <c r="N118" s="46">
        <f t="shared" si="9"/>
        <v>413.9264083277348</v>
      </c>
      <c r="O118" s="20">
        <v>27.1</v>
      </c>
      <c r="P118" s="45">
        <v>70</v>
      </c>
      <c r="Q118" s="20">
        <v>73.9</v>
      </c>
      <c r="S118" s="47">
        <v>3.219</v>
      </c>
      <c r="V118" s="47">
        <v>0.154</v>
      </c>
      <c r="Y118" s="49">
        <v>0.016</v>
      </c>
      <c r="Z118" s="46">
        <v>413.9264083277348</v>
      </c>
    </row>
    <row r="119" spans="1:26" ht="12.75">
      <c r="A119" s="16">
        <v>37062</v>
      </c>
      <c r="B119" s="40">
        <f>171</f>
        <v>171</v>
      </c>
      <c r="C119" s="17">
        <v>0.787384272</v>
      </c>
      <c r="D119" s="55">
        <v>0.787384272</v>
      </c>
      <c r="E119" s="19">
        <v>1098</v>
      </c>
      <c r="F119" s="51">
        <v>0</v>
      </c>
      <c r="G119" s="65">
        <v>37.31742184</v>
      </c>
      <c r="H119" s="65">
        <v>-77.1705439</v>
      </c>
      <c r="I119" s="44">
        <v>1017.2</v>
      </c>
      <c r="J119" s="20">
        <f t="shared" si="8"/>
        <v>978.5</v>
      </c>
      <c r="K119" s="58">
        <f t="shared" si="6"/>
        <v>289.7869659000789</v>
      </c>
      <c r="L119" s="45">
        <f t="shared" si="10"/>
        <v>388.48696590007887</v>
      </c>
      <c r="M119" s="45">
        <f t="shared" si="7"/>
        <v>410.48696590007887</v>
      </c>
      <c r="N119" s="46">
        <f t="shared" si="9"/>
        <v>399.48696590007887</v>
      </c>
      <c r="O119" s="20">
        <v>27.4</v>
      </c>
      <c r="P119" s="45">
        <v>69.7</v>
      </c>
      <c r="Q119" s="20">
        <v>73.9</v>
      </c>
      <c r="S119" s="47">
        <v>2.592</v>
      </c>
      <c r="V119" s="47">
        <v>0.145</v>
      </c>
      <c r="Y119" s="49">
        <v>0.018</v>
      </c>
      <c r="Z119" s="46">
        <v>399.48696590007887</v>
      </c>
    </row>
    <row r="120" spans="1:26" ht="12.75">
      <c r="A120" s="16">
        <v>37062</v>
      </c>
      <c r="B120" s="40">
        <f>171</f>
        <v>171</v>
      </c>
      <c r="C120" s="17">
        <v>0.787500024</v>
      </c>
      <c r="D120" s="55">
        <v>0.787500024</v>
      </c>
      <c r="E120" s="19">
        <v>1108</v>
      </c>
      <c r="F120" s="51">
        <v>0</v>
      </c>
      <c r="G120" s="65">
        <v>37.3122445</v>
      </c>
      <c r="H120" s="65">
        <v>-77.16807617</v>
      </c>
      <c r="I120" s="44">
        <v>1016.3</v>
      </c>
      <c r="J120" s="20">
        <f t="shared" si="8"/>
        <v>977.5999999999999</v>
      </c>
      <c r="K120" s="58">
        <f t="shared" si="6"/>
        <v>297.4282488223862</v>
      </c>
      <c r="L120" s="45">
        <f t="shared" si="10"/>
        <v>396.1282488223862</v>
      </c>
      <c r="M120" s="45">
        <f t="shared" si="7"/>
        <v>418.1282488223862</v>
      </c>
      <c r="N120" s="46">
        <f t="shared" si="9"/>
        <v>407.1282488223862</v>
      </c>
      <c r="O120" s="20">
        <v>27.4</v>
      </c>
      <c r="P120" s="45">
        <v>70.3</v>
      </c>
      <c r="Q120" s="20">
        <v>73.5</v>
      </c>
      <c r="S120" s="47">
        <v>2.67</v>
      </c>
      <c r="V120" s="47">
        <v>0.165</v>
      </c>
      <c r="Y120" s="49">
        <v>0.016</v>
      </c>
      <c r="Z120" s="46">
        <v>407.1282488223862</v>
      </c>
    </row>
    <row r="121" spans="1:26" ht="12.75">
      <c r="A121" s="16">
        <v>37062</v>
      </c>
      <c r="B121" s="40">
        <f>171</f>
        <v>171</v>
      </c>
      <c r="C121" s="17">
        <v>0.787615716</v>
      </c>
      <c r="D121" s="55">
        <v>0.787615716</v>
      </c>
      <c r="E121" s="19">
        <v>1118</v>
      </c>
      <c r="F121" s="51">
        <v>0</v>
      </c>
      <c r="G121" s="65">
        <v>37.30698002</v>
      </c>
      <c r="H121" s="65">
        <v>-77.16574135</v>
      </c>
      <c r="I121" s="44">
        <v>1017.9</v>
      </c>
      <c r="J121" s="20">
        <f t="shared" si="8"/>
        <v>979.1999999999999</v>
      </c>
      <c r="K121" s="58">
        <f t="shared" si="6"/>
        <v>283.8486033234615</v>
      </c>
      <c r="L121" s="45">
        <f t="shared" si="10"/>
        <v>382.54860332346146</v>
      </c>
      <c r="M121" s="45">
        <f t="shared" si="7"/>
        <v>404.54860332346146</v>
      </c>
      <c r="N121" s="46">
        <f t="shared" si="9"/>
        <v>393.54860332346146</v>
      </c>
      <c r="O121" s="20">
        <v>27.6</v>
      </c>
      <c r="P121" s="45">
        <v>69.1</v>
      </c>
      <c r="Q121" s="20">
        <v>73.9</v>
      </c>
      <c r="S121" s="47">
        <v>2.307</v>
      </c>
      <c r="V121" s="47">
        <v>0.146</v>
      </c>
      <c r="Y121" s="49">
        <v>0.016</v>
      </c>
      <c r="Z121" s="46">
        <v>393.54860332346146</v>
      </c>
    </row>
    <row r="122" spans="1:26" ht="12.75">
      <c r="A122" s="16">
        <v>37062</v>
      </c>
      <c r="B122" s="40">
        <f>171</f>
        <v>171</v>
      </c>
      <c r="C122" s="17">
        <v>0.787731469</v>
      </c>
      <c r="D122" s="55">
        <v>0.787731469</v>
      </c>
      <c r="E122" s="19">
        <v>1128</v>
      </c>
      <c r="F122" s="51">
        <v>0</v>
      </c>
      <c r="G122" s="65">
        <v>37.3017412</v>
      </c>
      <c r="H122" s="65">
        <v>-77.16339391</v>
      </c>
      <c r="I122" s="44">
        <v>1017.3</v>
      </c>
      <c r="J122" s="20">
        <f t="shared" si="8"/>
        <v>978.5999999999999</v>
      </c>
      <c r="K122" s="58">
        <f t="shared" si="6"/>
        <v>288.9383683445914</v>
      </c>
      <c r="L122" s="45">
        <f t="shared" si="10"/>
        <v>387.6383683445914</v>
      </c>
      <c r="M122" s="45">
        <f t="shared" si="7"/>
        <v>409.6383683445914</v>
      </c>
      <c r="N122" s="46">
        <f t="shared" si="9"/>
        <v>398.6383683445914</v>
      </c>
      <c r="O122" s="20">
        <v>27.5</v>
      </c>
      <c r="P122" s="45">
        <v>68.7</v>
      </c>
      <c r="Q122" s="20">
        <v>72.7</v>
      </c>
      <c r="S122" s="47">
        <v>3.484</v>
      </c>
      <c r="V122" s="47">
        <v>0.145</v>
      </c>
      <c r="Y122" s="49">
        <v>0.016</v>
      </c>
      <c r="Z122" s="46">
        <v>398.6383683445914</v>
      </c>
    </row>
    <row r="123" spans="1:26" ht="12.75">
      <c r="A123" s="16">
        <v>37062</v>
      </c>
      <c r="B123" s="40">
        <f>171</f>
        <v>171</v>
      </c>
      <c r="C123" s="17">
        <v>0.787847221</v>
      </c>
      <c r="D123" s="55">
        <v>0.787847221</v>
      </c>
      <c r="E123" s="19">
        <v>1138</v>
      </c>
      <c r="F123" s="51">
        <v>0</v>
      </c>
      <c r="G123" s="65">
        <v>37.2964838</v>
      </c>
      <c r="H123" s="65">
        <v>-77.16058269</v>
      </c>
      <c r="I123" s="44">
        <v>1015.5</v>
      </c>
      <c r="J123" s="20">
        <f t="shared" si="8"/>
        <v>976.8</v>
      </c>
      <c r="K123" s="58">
        <f t="shared" si="6"/>
        <v>304.2264083277348</v>
      </c>
      <c r="L123" s="45">
        <f t="shared" si="10"/>
        <v>402.9264083277348</v>
      </c>
      <c r="M123" s="45">
        <f t="shared" si="7"/>
        <v>424.9264083277348</v>
      </c>
      <c r="N123" s="46">
        <f t="shared" si="9"/>
        <v>413.9264083277348</v>
      </c>
      <c r="O123" s="20">
        <v>27.2</v>
      </c>
      <c r="P123" s="45">
        <v>68.7</v>
      </c>
      <c r="Q123" s="20">
        <v>73</v>
      </c>
      <c r="R123" s="64">
        <v>2.57E-05</v>
      </c>
      <c r="S123" s="47">
        <v>2.709</v>
      </c>
      <c r="V123" s="47">
        <v>0.166</v>
      </c>
      <c r="Y123" s="49">
        <v>0.017</v>
      </c>
      <c r="Z123" s="46">
        <v>413.9264083277348</v>
      </c>
    </row>
    <row r="124" spans="1:26" ht="12.75">
      <c r="A124" s="16">
        <v>37062</v>
      </c>
      <c r="B124" s="40">
        <f>171</f>
        <v>171</v>
      </c>
      <c r="C124" s="17">
        <v>0.787962973</v>
      </c>
      <c r="D124" s="55">
        <v>0.787962973</v>
      </c>
      <c r="E124" s="19">
        <v>1148</v>
      </c>
      <c r="F124" s="51">
        <v>0</v>
      </c>
      <c r="G124" s="65">
        <v>37.29132674</v>
      </c>
      <c r="H124" s="65">
        <v>-77.15778907</v>
      </c>
      <c r="I124" s="44">
        <v>1015.8</v>
      </c>
      <c r="J124" s="20">
        <f t="shared" si="8"/>
        <v>977.0999999999999</v>
      </c>
      <c r="K124" s="58">
        <f t="shared" si="6"/>
        <v>301.67644627115516</v>
      </c>
      <c r="L124" s="45">
        <f t="shared" si="10"/>
        <v>400.37644627115515</v>
      </c>
      <c r="M124" s="45">
        <f t="shared" si="7"/>
        <v>422.37644627115515</v>
      </c>
      <c r="N124" s="46">
        <f t="shared" si="9"/>
        <v>411.37644627115515</v>
      </c>
      <c r="O124" s="20">
        <v>27.1</v>
      </c>
      <c r="P124" s="45">
        <v>70.2</v>
      </c>
      <c r="Q124" s="20">
        <v>71.5</v>
      </c>
      <c r="S124" s="47">
        <v>2.941</v>
      </c>
      <c r="V124" s="47">
        <v>0.116</v>
      </c>
      <c r="Y124" s="49">
        <v>0.017</v>
      </c>
      <c r="Z124" s="46">
        <v>411.37644627115515</v>
      </c>
    </row>
    <row r="125" spans="1:26" ht="12.75">
      <c r="A125" s="16">
        <v>37062</v>
      </c>
      <c r="B125" s="40">
        <f>171</f>
        <v>171</v>
      </c>
      <c r="C125" s="17">
        <v>0.788078725</v>
      </c>
      <c r="D125" s="55">
        <v>0.788078725</v>
      </c>
      <c r="E125" s="19">
        <v>1158</v>
      </c>
      <c r="F125" s="51">
        <v>0</v>
      </c>
      <c r="G125" s="65">
        <v>37.28629732</v>
      </c>
      <c r="H125" s="65">
        <v>-77.15571671</v>
      </c>
      <c r="I125" s="44">
        <v>1014.5</v>
      </c>
      <c r="J125" s="20">
        <f t="shared" si="8"/>
        <v>975.8</v>
      </c>
      <c r="K125" s="58">
        <f t="shared" si="6"/>
        <v>312.73194156342134</v>
      </c>
      <c r="L125" s="45">
        <f t="shared" si="10"/>
        <v>411.43194156342133</v>
      </c>
      <c r="M125" s="45">
        <f t="shared" si="7"/>
        <v>433.43194156342133</v>
      </c>
      <c r="N125" s="46">
        <f t="shared" si="9"/>
        <v>422.43194156342133</v>
      </c>
      <c r="O125" s="20">
        <v>26.8</v>
      </c>
      <c r="P125" s="45">
        <v>70.7</v>
      </c>
      <c r="Q125" s="20">
        <v>71</v>
      </c>
      <c r="S125" s="47">
        <v>3.218</v>
      </c>
      <c r="V125" s="47">
        <v>0.146</v>
      </c>
      <c r="Y125" s="49">
        <v>0.017</v>
      </c>
      <c r="Z125" s="46">
        <v>422.43194156342133</v>
      </c>
    </row>
    <row r="126" spans="1:26" ht="12.75">
      <c r="A126" s="16">
        <v>37062</v>
      </c>
      <c r="B126" s="40">
        <f>171</f>
        <v>171</v>
      </c>
      <c r="C126" s="17">
        <v>0.788194418</v>
      </c>
      <c r="D126" s="55">
        <v>0.788194418</v>
      </c>
      <c r="E126" s="19">
        <v>1168</v>
      </c>
      <c r="F126" s="51">
        <v>0</v>
      </c>
      <c r="G126" s="65">
        <v>37.28124333</v>
      </c>
      <c r="H126" s="65">
        <v>-77.15369134</v>
      </c>
      <c r="I126" s="44">
        <v>1015.1</v>
      </c>
      <c r="J126" s="20">
        <f t="shared" si="8"/>
        <v>976.4</v>
      </c>
      <c r="K126" s="58">
        <f t="shared" si="6"/>
        <v>307.62757625240823</v>
      </c>
      <c r="L126" s="45">
        <f t="shared" si="10"/>
        <v>406.3275762524082</v>
      </c>
      <c r="M126" s="45">
        <f t="shared" si="7"/>
        <v>428.3275762524082</v>
      </c>
      <c r="N126" s="46">
        <f t="shared" si="9"/>
        <v>417.3275762524082</v>
      </c>
      <c r="O126" s="20">
        <v>26.8</v>
      </c>
      <c r="P126" s="45">
        <v>70.9</v>
      </c>
      <c r="Q126" s="20">
        <v>72.9</v>
      </c>
      <c r="S126" s="47">
        <v>2.324</v>
      </c>
      <c r="V126" s="47">
        <v>0.135</v>
      </c>
      <c r="Y126" s="49">
        <v>0.016</v>
      </c>
      <c r="Z126" s="46">
        <v>417.3275762524082</v>
      </c>
    </row>
    <row r="127" spans="1:26" ht="12.75">
      <c r="A127" s="16">
        <v>37062</v>
      </c>
      <c r="B127" s="40">
        <f>171</f>
        <v>171</v>
      </c>
      <c r="C127" s="17">
        <v>0.78831017</v>
      </c>
      <c r="D127" s="55">
        <v>0.78831017</v>
      </c>
      <c r="E127" s="19">
        <v>1178</v>
      </c>
      <c r="F127" s="51">
        <v>0</v>
      </c>
      <c r="G127" s="65">
        <v>37.27629342</v>
      </c>
      <c r="H127" s="65">
        <v>-77.15110203</v>
      </c>
      <c r="I127" s="44">
        <v>1015.5</v>
      </c>
      <c r="J127" s="20">
        <f t="shared" si="8"/>
        <v>976.8</v>
      </c>
      <c r="K127" s="58">
        <f t="shared" si="6"/>
        <v>304.2264083277348</v>
      </c>
      <c r="L127" s="45">
        <f t="shared" si="10"/>
        <v>402.9264083277348</v>
      </c>
      <c r="M127" s="45">
        <f t="shared" si="7"/>
        <v>424.9264083277348</v>
      </c>
      <c r="N127" s="46">
        <f t="shared" si="9"/>
        <v>413.9264083277348</v>
      </c>
      <c r="O127" s="20">
        <v>26.8</v>
      </c>
      <c r="P127" s="45">
        <v>71</v>
      </c>
      <c r="Q127" s="20">
        <v>72.8</v>
      </c>
      <c r="S127" s="47">
        <v>3.059</v>
      </c>
      <c r="V127" s="47">
        <v>0.145</v>
      </c>
      <c r="Y127" s="49">
        <v>0.016</v>
      </c>
      <c r="Z127" s="46">
        <v>413.9264083277348</v>
      </c>
    </row>
    <row r="128" spans="1:26" ht="12.75">
      <c r="A128" s="16">
        <v>37062</v>
      </c>
      <c r="B128" s="40">
        <f>171</f>
        <v>171</v>
      </c>
      <c r="C128" s="17">
        <v>0.788425922</v>
      </c>
      <c r="D128" s="55">
        <v>0.788425922</v>
      </c>
      <c r="E128" s="19">
        <v>1188</v>
      </c>
      <c r="F128" s="51">
        <v>0</v>
      </c>
      <c r="G128" s="65">
        <v>37.27136822</v>
      </c>
      <c r="H128" s="65">
        <v>-77.14845191</v>
      </c>
      <c r="I128" s="44">
        <v>1016</v>
      </c>
      <c r="J128" s="20">
        <f t="shared" si="8"/>
        <v>977.3</v>
      </c>
      <c r="K128" s="58">
        <f t="shared" si="6"/>
        <v>299.97690648380666</v>
      </c>
      <c r="L128" s="45">
        <f t="shared" si="10"/>
        <v>398.67690648380665</v>
      </c>
      <c r="M128" s="45">
        <f t="shared" si="7"/>
        <v>420.67690648380665</v>
      </c>
      <c r="N128" s="46">
        <f t="shared" si="9"/>
        <v>409.67690648380665</v>
      </c>
      <c r="O128" s="20">
        <v>26.9</v>
      </c>
      <c r="P128" s="45">
        <v>70.7</v>
      </c>
      <c r="Q128" s="20">
        <v>71.8</v>
      </c>
      <c r="S128" s="47">
        <v>3.325</v>
      </c>
      <c r="V128" s="47">
        <v>0.165</v>
      </c>
      <c r="Y128" s="49">
        <v>0.016</v>
      </c>
      <c r="Z128" s="46">
        <v>409.67690648380665</v>
      </c>
    </row>
    <row r="129" spans="1:26" ht="12.75">
      <c r="A129" s="16">
        <v>37062</v>
      </c>
      <c r="B129" s="40">
        <f>171</f>
        <v>171</v>
      </c>
      <c r="C129" s="17">
        <v>0.788541675</v>
      </c>
      <c r="D129" s="55">
        <v>0.788541675</v>
      </c>
      <c r="E129" s="19">
        <v>1198</v>
      </c>
      <c r="F129" s="51">
        <v>0</v>
      </c>
      <c r="G129" s="65">
        <v>37.26640898</v>
      </c>
      <c r="H129" s="65">
        <v>-77.14565321</v>
      </c>
      <c r="I129" s="44">
        <v>1016.9</v>
      </c>
      <c r="J129" s="20">
        <f t="shared" si="8"/>
        <v>978.1999999999999</v>
      </c>
      <c r="K129" s="58">
        <f t="shared" si="6"/>
        <v>292.33327901003014</v>
      </c>
      <c r="L129" s="45">
        <f t="shared" si="10"/>
        <v>391.0332790100301</v>
      </c>
      <c r="M129" s="45">
        <f t="shared" si="7"/>
        <v>413.0332790100301</v>
      </c>
      <c r="N129" s="46">
        <f t="shared" si="9"/>
        <v>402.0332790100301</v>
      </c>
      <c r="O129" s="20">
        <v>26.9</v>
      </c>
      <c r="P129" s="45">
        <v>69.7</v>
      </c>
      <c r="Q129" s="20">
        <v>72.4</v>
      </c>
      <c r="R129" s="64">
        <v>2.64E-05</v>
      </c>
      <c r="S129" s="47">
        <v>2.463</v>
      </c>
      <c r="V129" s="47">
        <v>0.134</v>
      </c>
      <c r="Y129" s="49">
        <v>0.016</v>
      </c>
      <c r="Z129" s="46">
        <v>402.0332790100301</v>
      </c>
    </row>
    <row r="130" spans="1:26" ht="12.75">
      <c r="A130" s="16">
        <v>37062</v>
      </c>
      <c r="B130" s="40">
        <f>171</f>
        <v>171</v>
      </c>
      <c r="C130" s="17">
        <v>0.788657427</v>
      </c>
      <c r="D130" s="55">
        <v>0.788657427</v>
      </c>
      <c r="E130" s="19">
        <v>1208</v>
      </c>
      <c r="F130" s="51">
        <v>0</v>
      </c>
      <c r="G130" s="65">
        <v>37.26155706</v>
      </c>
      <c r="H130" s="65">
        <v>-77.14256379</v>
      </c>
      <c r="I130" s="44">
        <v>1016.8</v>
      </c>
      <c r="J130" s="20">
        <f t="shared" si="8"/>
        <v>978.0999999999999</v>
      </c>
      <c r="K130" s="58">
        <f t="shared" si="6"/>
        <v>293.182223586959</v>
      </c>
      <c r="L130" s="45">
        <f t="shared" si="10"/>
        <v>391.882223586959</v>
      </c>
      <c r="M130" s="45">
        <f t="shared" si="7"/>
        <v>413.882223586959</v>
      </c>
      <c r="N130" s="46">
        <f t="shared" si="9"/>
        <v>402.882223586959</v>
      </c>
      <c r="O130" s="20">
        <v>27.1</v>
      </c>
      <c r="P130" s="45">
        <v>69.1</v>
      </c>
      <c r="Q130" s="20">
        <v>74.4</v>
      </c>
      <c r="S130" s="47">
        <v>3.383</v>
      </c>
      <c r="V130" s="47">
        <v>0.126</v>
      </c>
      <c r="Y130" s="49">
        <v>0.017</v>
      </c>
      <c r="Z130" s="46">
        <v>402.882223586959</v>
      </c>
    </row>
    <row r="131" spans="1:26" ht="12.75">
      <c r="A131" s="16">
        <v>37062</v>
      </c>
      <c r="B131" s="40">
        <f>171</f>
        <v>171</v>
      </c>
      <c r="C131" s="17">
        <v>0.788773119</v>
      </c>
      <c r="D131" s="55">
        <v>0.788773119</v>
      </c>
      <c r="E131" s="19">
        <v>1218</v>
      </c>
      <c r="F131" s="51">
        <v>0</v>
      </c>
      <c r="G131" s="65">
        <v>37.25669765</v>
      </c>
      <c r="H131" s="65">
        <v>-77.13933772</v>
      </c>
      <c r="I131" s="44">
        <v>1016.2</v>
      </c>
      <c r="J131" s="20">
        <f t="shared" si="8"/>
        <v>977.5</v>
      </c>
      <c r="K131" s="58">
        <f t="shared" si="6"/>
        <v>298.2777144639633</v>
      </c>
      <c r="L131" s="45">
        <f t="shared" si="10"/>
        <v>396.9777144639633</v>
      </c>
      <c r="M131" s="45">
        <f t="shared" si="7"/>
        <v>418.9777144639633</v>
      </c>
      <c r="N131" s="46">
        <f t="shared" si="9"/>
        <v>407.9777144639633</v>
      </c>
      <c r="O131" s="20">
        <v>27</v>
      </c>
      <c r="P131" s="45">
        <v>68.3</v>
      </c>
      <c r="Q131" s="20">
        <v>73.5</v>
      </c>
      <c r="S131" s="47">
        <v>2.86</v>
      </c>
      <c r="V131" s="47">
        <v>0.136</v>
      </c>
      <c r="Y131" s="49">
        <v>0.017</v>
      </c>
      <c r="Z131" s="46">
        <v>407.9777144639633</v>
      </c>
    </row>
    <row r="132" spans="1:26" ht="12.75">
      <c r="A132" s="16">
        <v>37062</v>
      </c>
      <c r="B132" s="40">
        <f>171</f>
        <v>171</v>
      </c>
      <c r="C132" s="17">
        <v>0.788888872</v>
      </c>
      <c r="D132" s="55">
        <v>0.788888872</v>
      </c>
      <c r="E132" s="19">
        <v>1228</v>
      </c>
      <c r="F132" s="51">
        <v>0</v>
      </c>
      <c r="G132" s="65">
        <v>37.25181191</v>
      </c>
      <c r="H132" s="65">
        <v>-77.1361436</v>
      </c>
      <c r="I132" s="44">
        <v>1016.1</v>
      </c>
      <c r="J132" s="20">
        <f t="shared" si="8"/>
        <v>977.4</v>
      </c>
      <c r="K132" s="58">
        <f t="shared" si="6"/>
        <v>299.1272670118422</v>
      </c>
      <c r="L132" s="45">
        <f t="shared" si="10"/>
        <v>397.8272670118422</v>
      </c>
      <c r="M132" s="45">
        <f t="shared" si="7"/>
        <v>419.8272670118422</v>
      </c>
      <c r="N132" s="46">
        <f t="shared" si="9"/>
        <v>408.8272670118422</v>
      </c>
      <c r="O132" s="20">
        <v>27.1</v>
      </c>
      <c r="P132" s="45">
        <v>69.2</v>
      </c>
      <c r="Q132" s="20">
        <v>73.4</v>
      </c>
      <c r="S132" s="47">
        <v>3.009</v>
      </c>
      <c r="V132" s="47">
        <v>0.144</v>
      </c>
      <c r="Y132" s="49">
        <v>0.016</v>
      </c>
      <c r="Z132" s="46">
        <v>408.8272670118422</v>
      </c>
    </row>
    <row r="133" spans="1:26" ht="12.75">
      <c r="A133" s="16">
        <v>37062</v>
      </c>
      <c r="B133" s="40">
        <f>171</f>
        <v>171</v>
      </c>
      <c r="C133" s="17">
        <v>0.789004624</v>
      </c>
      <c r="D133" s="55">
        <v>0.789004624</v>
      </c>
      <c r="E133" s="19">
        <v>1238</v>
      </c>
      <c r="F133" s="51">
        <v>0</v>
      </c>
      <c r="G133" s="65">
        <v>37.24695913</v>
      </c>
      <c r="H133" s="65">
        <v>-77.13290382</v>
      </c>
      <c r="I133" s="44">
        <v>1016.9</v>
      </c>
      <c r="J133" s="20">
        <f t="shared" si="8"/>
        <v>978.1999999999999</v>
      </c>
      <c r="K133" s="58">
        <f t="shared" si="6"/>
        <v>292.33327901003014</v>
      </c>
      <c r="L133" s="45">
        <f t="shared" si="10"/>
        <v>391.0332790100301</v>
      </c>
      <c r="M133" s="45">
        <f t="shared" si="7"/>
        <v>413.0332790100301</v>
      </c>
      <c r="N133" s="46">
        <f t="shared" si="9"/>
        <v>402.0332790100301</v>
      </c>
      <c r="O133" s="20">
        <v>27.1</v>
      </c>
      <c r="P133" s="45">
        <v>68.1</v>
      </c>
      <c r="Q133" s="20">
        <v>73.8</v>
      </c>
      <c r="S133" s="47">
        <v>3</v>
      </c>
      <c r="V133" s="47">
        <v>0.144</v>
      </c>
      <c r="Y133" s="49">
        <v>0.015</v>
      </c>
      <c r="Z133" s="46">
        <v>402.0332790100301</v>
      </c>
    </row>
    <row r="134" spans="1:26" ht="12.75">
      <c r="A134" s="16">
        <v>37062</v>
      </c>
      <c r="B134" s="40">
        <f>171</f>
        <v>171</v>
      </c>
      <c r="C134" s="17">
        <v>0.789120376</v>
      </c>
      <c r="D134" s="55">
        <v>0.789120376</v>
      </c>
      <c r="E134" s="19">
        <v>1248</v>
      </c>
      <c r="F134" s="51">
        <v>0</v>
      </c>
      <c r="G134" s="65">
        <v>37.24217023</v>
      </c>
      <c r="H134" s="65">
        <v>-77.12971398</v>
      </c>
      <c r="I134" s="44">
        <v>1017.7</v>
      </c>
      <c r="J134" s="20">
        <f t="shared" si="8"/>
        <v>979</v>
      </c>
      <c r="K134" s="58">
        <f t="shared" si="6"/>
        <v>285.5448450558415</v>
      </c>
      <c r="L134" s="45">
        <f t="shared" si="10"/>
        <v>384.2448450558415</v>
      </c>
      <c r="M134" s="45">
        <f t="shared" si="7"/>
        <v>406.2448450558415</v>
      </c>
      <c r="N134" s="46">
        <f t="shared" si="9"/>
        <v>395.2448450558415</v>
      </c>
      <c r="O134" s="20">
        <v>27.2</v>
      </c>
      <c r="P134" s="45">
        <v>68.2</v>
      </c>
      <c r="Q134" s="20">
        <v>72.9</v>
      </c>
      <c r="S134" s="47">
        <v>3</v>
      </c>
      <c r="V134" s="47">
        <v>0.145</v>
      </c>
      <c r="Y134" s="49">
        <v>0.017</v>
      </c>
      <c r="Z134" s="46">
        <v>395.2448450558415</v>
      </c>
    </row>
    <row r="135" spans="1:26" ht="12.75">
      <c r="A135" s="16">
        <v>37062</v>
      </c>
      <c r="B135" s="40">
        <f>171</f>
        <v>171</v>
      </c>
      <c r="C135" s="17">
        <v>0.789236128</v>
      </c>
      <c r="D135" s="55">
        <v>0.789236128</v>
      </c>
      <c r="E135" s="19">
        <v>1258</v>
      </c>
      <c r="F135" s="51">
        <v>0</v>
      </c>
      <c r="G135" s="65">
        <v>37.23728851</v>
      </c>
      <c r="H135" s="65">
        <v>-77.12655028</v>
      </c>
      <c r="I135" s="44">
        <v>1014.6</v>
      </c>
      <c r="J135" s="20">
        <f t="shared" si="8"/>
        <v>975.9</v>
      </c>
      <c r="K135" s="58">
        <f t="shared" si="6"/>
        <v>311.88099609236906</v>
      </c>
      <c r="L135" s="45">
        <f t="shared" si="10"/>
        <v>410.58099609236905</v>
      </c>
      <c r="M135" s="45">
        <f t="shared" si="7"/>
        <v>432.58099609236905</v>
      </c>
      <c r="N135" s="46">
        <f t="shared" si="9"/>
        <v>421.58099609236905</v>
      </c>
      <c r="O135" s="20">
        <v>27.2</v>
      </c>
      <c r="P135" s="45">
        <v>68.4</v>
      </c>
      <c r="Q135" s="20">
        <v>73.9</v>
      </c>
      <c r="S135" s="47">
        <v>3.009</v>
      </c>
      <c r="V135" s="47">
        <v>0.136</v>
      </c>
      <c r="Y135" s="49">
        <v>0.017</v>
      </c>
      <c r="Z135" s="46">
        <v>421.58099609236905</v>
      </c>
    </row>
    <row r="136" spans="1:26" ht="12.75">
      <c r="A136" s="16">
        <v>37062</v>
      </c>
      <c r="B136" s="40">
        <f>171</f>
        <v>171</v>
      </c>
      <c r="C136" s="17">
        <v>0.789351881</v>
      </c>
      <c r="D136" s="55">
        <v>0.789351881</v>
      </c>
      <c r="E136" s="19">
        <v>1268</v>
      </c>
      <c r="F136" s="51">
        <v>0</v>
      </c>
      <c r="G136" s="65">
        <v>37.23220935</v>
      </c>
      <c r="H136" s="65">
        <v>-77.12363121</v>
      </c>
      <c r="I136" s="44">
        <v>1011.2</v>
      </c>
      <c r="J136" s="20">
        <f t="shared" si="8"/>
        <v>972.5</v>
      </c>
      <c r="K136" s="58">
        <f t="shared" si="6"/>
        <v>340.8621737999559</v>
      </c>
      <c r="L136" s="45">
        <f t="shared" si="10"/>
        <v>439.5621737999559</v>
      </c>
      <c r="M136" s="45">
        <f t="shared" si="7"/>
        <v>461.5621737999559</v>
      </c>
      <c r="N136" s="46">
        <f t="shared" si="9"/>
        <v>450.5621737999559</v>
      </c>
      <c r="O136" s="20">
        <v>26.7</v>
      </c>
      <c r="P136" s="45">
        <v>68.6</v>
      </c>
      <c r="Q136" s="20">
        <v>75.4</v>
      </c>
      <c r="S136" s="47">
        <v>3.009</v>
      </c>
      <c r="V136" s="47">
        <v>0.136</v>
      </c>
      <c r="Y136" s="49">
        <v>0.016</v>
      </c>
      <c r="Z136" s="46">
        <v>450.5621737999559</v>
      </c>
    </row>
    <row r="137" spans="1:26" ht="12.75">
      <c r="A137" s="16">
        <v>37062</v>
      </c>
      <c r="B137" s="40">
        <f>171</f>
        <v>171</v>
      </c>
      <c r="C137" s="17">
        <v>0.789467573</v>
      </c>
      <c r="D137" s="55">
        <v>0.789467573</v>
      </c>
      <c r="E137" s="19">
        <v>1278</v>
      </c>
      <c r="F137" s="51">
        <v>0</v>
      </c>
      <c r="G137" s="65">
        <v>37.22716513</v>
      </c>
      <c r="H137" s="65">
        <v>-77.12109964</v>
      </c>
      <c r="I137" s="44">
        <v>1011.4</v>
      </c>
      <c r="J137" s="20">
        <f t="shared" si="8"/>
        <v>972.6999999999999</v>
      </c>
      <c r="K137" s="58">
        <f aca="true" t="shared" si="11" ref="K137:K200">(8303.951372*(LN(1013.25/J137)))</f>
        <v>339.15459588483003</v>
      </c>
      <c r="L137" s="45">
        <f t="shared" si="10"/>
        <v>437.85459588483</v>
      </c>
      <c r="M137" s="45">
        <f aca="true" t="shared" si="12" ref="M137:M200">K137+120.7</f>
        <v>459.85459588483</v>
      </c>
      <c r="N137" s="46">
        <f t="shared" si="9"/>
        <v>448.85459588483</v>
      </c>
      <c r="O137" s="20">
        <v>26.7</v>
      </c>
      <c r="P137" s="45">
        <v>67.7</v>
      </c>
      <c r="Q137" s="20">
        <v>73.9</v>
      </c>
      <c r="S137" s="47">
        <v>3.259</v>
      </c>
      <c r="V137" s="47">
        <v>0.144</v>
      </c>
      <c r="Y137" s="49">
        <v>0.016</v>
      </c>
      <c r="Z137" s="46">
        <v>448.85459588483</v>
      </c>
    </row>
    <row r="138" spans="1:26" ht="12.75">
      <c r="A138" s="16">
        <v>37062</v>
      </c>
      <c r="B138" s="40">
        <f>171</f>
        <v>171</v>
      </c>
      <c r="C138" s="17">
        <v>0.789583325</v>
      </c>
      <c r="D138" s="55">
        <v>0.789583325</v>
      </c>
      <c r="E138" s="19">
        <v>1288</v>
      </c>
      <c r="F138" s="51">
        <v>0</v>
      </c>
      <c r="G138" s="65">
        <v>37.22226678</v>
      </c>
      <c r="H138" s="65">
        <v>-77.11870228</v>
      </c>
      <c r="I138" s="44">
        <v>1013.3</v>
      </c>
      <c r="J138" s="20">
        <f aca="true" t="shared" si="13" ref="J138:J201">I138-38.7</f>
        <v>974.5999999999999</v>
      </c>
      <c r="K138" s="58">
        <f t="shared" si="11"/>
        <v>322.95009466407953</v>
      </c>
      <c r="L138" s="45">
        <f t="shared" si="10"/>
        <v>421.6500946640795</v>
      </c>
      <c r="M138" s="45">
        <f t="shared" si="12"/>
        <v>443.6500946640795</v>
      </c>
      <c r="N138" s="46">
        <f aca="true" t="shared" si="14" ref="N138:N201">AVERAGE(L138:M138)</f>
        <v>432.6500946640795</v>
      </c>
      <c r="O138" s="20">
        <v>26.8</v>
      </c>
      <c r="P138" s="45">
        <v>67.2</v>
      </c>
      <c r="Q138" s="20">
        <v>81.8</v>
      </c>
      <c r="S138" s="47">
        <v>2.374</v>
      </c>
      <c r="V138" s="47">
        <v>0.144</v>
      </c>
      <c r="Y138" s="49">
        <v>0.016</v>
      </c>
      <c r="Z138" s="46">
        <v>432.6500946640795</v>
      </c>
    </row>
    <row r="139" spans="1:26" ht="12.75">
      <c r="A139" s="16">
        <v>37062</v>
      </c>
      <c r="B139" s="40">
        <f>171</f>
        <v>171</v>
      </c>
      <c r="C139" s="17">
        <v>0.789699078</v>
      </c>
      <c r="D139" s="55">
        <v>0.789699078</v>
      </c>
      <c r="E139" s="19">
        <v>1298</v>
      </c>
      <c r="F139" s="51">
        <v>0</v>
      </c>
      <c r="G139" s="65">
        <v>37.21737041</v>
      </c>
      <c r="H139" s="65">
        <v>-77.1161591</v>
      </c>
      <c r="I139" s="44">
        <v>1012.2</v>
      </c>
      <c r="J139" s="20">
        <f t="shared" si="13"/>
        <v>973.5</v>
      </c>
      <c r="K139" s="58">
        <f t="shared" si="11"/>
        <v>332.32779342695255</v>
      </c>
      <c r="L139" s="45">
        <f t="shared" si="10"/>
        <v>431.02779342695254</v>
      </c>
      <c r="M139" s="45">
        <f t="shared" si="12"/>
        <v>453.02779342695254</v>
      </c>
      <c r="N139" s="46">
        <f t="shared" si="14"/>
        <v>442.02779342695254</v>
      </c>
      <c r="O139" s="20">
        <v>26.9</v>
      </c>
      <c r="P139" s="45">
        <v>66.7</v>
      </c>
      <c r="Q139" s="20">
        <v>76.9</v>
      </c>
      <c r="S139" s="47">
        <v>3.504</v>
      </c>
      <c r="V139" s="47">
        <v>0.146</v>
      </c>
      <c r="Y139" s="49">
        <v>0.018</v>
      </c>
      <c r="Z139" s="46">
        <v>442.02779342695254</v>
      </c>
    </row>
    <row r="140" spans="1:26" ht="12.75">
      <c r="A140" s="16">
        <v>37062</v>
      </c>
      <c r="B140" s="40">
        <f>171</f>
        <v>171</v>
      </c>
      <c r="C140" s="17">
        <v>0.78981483</v>
      </c>
      <c r="D140" s="55">
        <v>0.78981483</v>
      </c>
      <c r="E140" s="19">
        <v>1308</v>
      </c>
      <c r="F140" s="51">
        <v>0</v>
      </c>
      <c r="G140" s="65">
        <v>37.21238435</v>
      </c>
      <c r="H140" s="65">
        <v>-77.11360727</v>
      </c>
      <c r="I140" s="44">
        <v>1011</v>
      </c>
      <c r="J140" s="20">
        <f t="shared" si="13"/>
        <v>972.3</v>
      </c>
      <c r="K140" s="58">
        <f t="shared" si="11"/>
        <v>342.5701029240357</v>
      </c>
      <c r="L140" s="45">
        <f t="shared" si="10"/>
        <v>441.2701029240357</v>
      </c>
      <c r="M140" s="45">
        <f t="shared" si="12"/>
        <v>463.2701029240357</v>
      </c>
      <c r="N140" s="46">
        <f t="shared" si="14"/>
        <v>452.2701029240357</v>
      </c>
      <c r="O140" s="20">
        <v>26.5</v>
      </c>
      <c r="P140" s="45">
        <v>66.7</v>
      </c>
      <c r="Q140" s="20">
        <v>75.9</v>
      </c>
      <c r="S140" s="47">
        <v>3.009</v>
      </c>
      <c r="V140" s="47">
        <v>0.144</v>
      </c>
      <c r="Y140" s="49">
        <v>0.016</v>
      </c>
      <c r="Z140" s="46">
        <v>452.2701029240357</v>
      </c>
    </row>
    <row r="141" spans="1:26" ht="12.75">
      <c r="A141" s="16">
        <v>37062</v>
      </c>
      <c r="B141" s="40">
        <f>171</f>
        <v>171</v>
      </c>
      <c r="C141" s="17">
        <v>0.789930582</v>
      </c>
      <c r="D141" s="55">
        <v>0.789930582</v>
      </c>
      <c r="E141" s="19">
        <v>1318</v>
      </c>
      <c r="F141" s="51">
        <v>0</v>
      </c>
      <c r="G141" s="65">
        <v>37.20731359</v>
      </c>
      <c r="H141" s="65">
        <v>-77.11144698</v>
      </c>
      <c r="I141" s="44">
        <v>1014.1</v>
      </c>
      <c r="J141" s="20">
        <f t="shared" si="13"/>
        <v>975.4</v>
      </c>
      <c r="K141" s="58">
        <f t="shared" si="11"/>
        <v>316.13659572017707</v>
      </c>
      <c r="L141" s="45">
        <f t="shared" si="10"/>
        <v>414.83659572017706</v>
      </c>
      <c r="M141" s="45">
        <f t="shared" si="12"/>
        <v>436.83659572017706</v>
      </c>
      <c r="N141" s="46">
        <f t="shared" si="14"/>
        <v>425.83659572017706</v>
      </c>
      <c r="O141" s="20">
        <v>26.9</v>
      </c>
      <c r="P141" s="45">
        <v>65.9</v>
      </c>
      <c r="Q141" s="20">
        <v>72</v>
      </c>
      <c r="R141" s="64">
        <v>4.75E-05</v>
      </c>
      <c r="S141" s="47">
        <v>3.009</v>
      </c>
      <c r="V141" s="47">
        <v>0.146</v>
      </c>
      <c r="Y141" s="49">
        <v>12.146</v>
      </c>
      <c r="Z141" s="46">
        <v>425.83659572017706</v>
      </c>
    </row>
    <row r="142" spans="1:26" ht="12.75">
      <c r="A142" s="16">
        <v>37062</v>
      </c>
      <c r="B142" s="40">
        <f>171</f>
        <v>171</v>
      </c>
      <c r="C142" s="17">
        <v>0.790046275</v>
      </c>
      <c r="D142" s="55">
        <v>0.790046275</v>
      </c>
      <c r="E142" s="19">
        <v>1328</v>
      </c>
      <c r="F142" s="51">
        <v>0</v>
      </c>
      <c r="G142" s="65">
        <v>37.20243052</v>
      </c>
      <c r="H142" s="65">
        <v>-77.10948203</v>
      </c>
      <c r="I142" s="44">
        <v>1012.7</v>
      </c>
      <c r="J142" s="20">
        <f t="shared" si="13"/>
        <v>974</v>
      </c>
      <c r="K142" s="58">
        <f t="shared" si="11"/>
        <v>328.0638901897501</v>
      </c>
      <c r="L142" s="45">
        <f t="shared" si="10"/>
        <v>426.7638901897501</v>
      </c>
      <c r="M142" s="45">
        <f t="shared" si="12"/>
        <v>448.7638901897501</v>
      </c>
      <c r="N142" s="46">
        <f t="shared" si="14"/>
        <v>437.7638901897501</v>
      </c>
      <c r="O142" s="20">
        <v>26.9</v>
      </c>
      <c r="P142" s="45">
        <v>65.6</v>
      </c>
      <c r="Q142" s="20">
        <v>68.8</v>
      </c>
      <c r="S142" s="47">
        <v>2.059</v>
      </c>
      <c r="V142" s="47">
        <v>0.134</v>
      </c>
      <c r="Y142" s="49">
        <v>12.151</v>
      </c>
      <c r="Z142" s="46">
        <v>437.7638901897501</v>
      </c>
    </row>
    <row r="143" spans="1:26" ht="12.75">
      <c r="A143" s="16">
        <v>37062</v>
      </c>
      <c r="B143" s="40">
        <f>171</f>
        <v>171</v>
      </c>
      <c r="C143" s="17">
        <v>0.790162027</v>
      </c>
      <c r="D143" s="55">
        <v>0.790162027</v>
      </c>
      <c r="E143" s="19">
        <v>1338</v>
      </c>
      <c r="F143" s="51">
        <v>0</v>
      </c>
      <c r="G143" s="65">
        <v>37.19733763</v>
      </c>
      <c r="H143" s="65">
        <v>-77.10684751</v>
      </c>
      <c r="I143" s="44">
        <v>1012.9</v>
      </c>
      <c r="J143" s="20">
        <f t="shared" si="13"/>
        <v>974.1999999999999</v>
      </c>
      <c r="K143" s="58">
        <f t="shared" si="11"/>
        <v>326.35894174479085</v>
      </c>
      <c r="L143" s="45">
        <f t="shared" si="10"/>
        <v>425.05894174479084</v>
      </c>
      <c r="M143" s="45">
        <f t="shared" si="12"/>
        <v>447.05894174479084</v>
      </c>
      <c r="N143" s="46">
        <f t="shared" si="14"/>
        <v>436.05894174479084</v>
      </c>
      <c r="O143" s="20">
        <v>26.6</v>
      </c>
      <c r="P143" s="45">
        <v>65.9</v>
      </c>
      <c r="Q143" s="20">
        <v>78.4</v>
      </c>
      <c r="S143" s="47">
        <v>2.463</v>
      </c>
      <c r="V143" s="47">
        <v>0.164</v>
      </c>
      <c r="Y143" s="49">
        <v>12.145</v>
      </c>
      <c r="Z143" s="46">
        <v>436.05894174479084</v>
      </c>
    </row>
    <row r="144" spans="1:26" ht="12.75">
      <c r="A144" s="16">
        <v>37062</v>
      </c>
      <c r="B144" s="40">
        <f>171</f>
        <v>171</v>
      </c>
      <c r="C144" s="17">
        <v>0.790277779</v>
      </c>
      <c r="D144" s="55">
        <v>0.790277779</v>
      </c>
      <c r="E144" s="19">
        <v>1348</v>
      </c>
      <c r="F144" s="51">
        <v>0</v>
      </c>
      <c r="G144" s="65">
        <v>37.1924316</v>
      </c>
      <c r="H144" s="65">
        <v>-77.10435648</v>
      </c>
      <c r="I144" s="44">
        <v>1012.4</v>
      </c>
      <c r="J144" s="20">
        <f t="shared" si="13"/>
        <v>973.6999999999999</v>
      </c>
      <c r="K144" s="58">
        <f t="shared" si="11"/>
        <v>330.62196939219433</v>
      </c>
      <c r="L144" s="45">
        <f t="shared" si="10"/>
        <v>429.3219693921943</v>
      </c>
      <c r="M144" s="45">
        <f t="shared" si="12"/>
        <v>451.3219693921943</v>
      </c>
      <c r="N144" s="46">
        <f t="shared" si="14"/>
        <v>440.3219693921943</v>
      </c>
      <c r="O144" s="20">
        <v>26.8</v>
      </c>
      <c r="P144" s="45">
        <v>66.2</v>
      </c>
      <c r="Q144" s="20">
        <v>74</v>
      </c>
      <c r="S144" s="47">
        <v>3.575</v>
      </c>
      <c r="V144" s="47">
        <v>0.176</v>
      </c>
      <c r="Y144" s="49">
        <v>12.173</v>
      </c>
      <c r="Z144" s="46">
        <v>440.3219693921943</v>
      </c>
    </row>
    <row r="145" spans="1:26" ht="12.75">
      <c r="A145" s="16">
        <v>37062</v>
      </c>
      <c r="B145" s="40">
        <f>171</f>
        <v>171</v>
      </c>
      <c r="C145" s="17">
        <v>0.790393531</v>
      </c>
      <c r="D145" s="55">
        <v>0.790393531</v>
      </c>
      <c r="E145" s="19">
        <v>1358</v>
      </c>
      <c r="F145" s="51">
        <v>0</v>
      </c>
      <c r="G145" s="65">
        <v>37.18756779</v>
      </c>
      <c r="H145" s="65">
        <v>-77.10181697</v>
      </c>
      <c r="I145" s="44">
        <v>1010.6</v>
      </c>
      <c r="J145" s="20">
        <f t="shared" si="13"/>
        <v>971.9</v>
      </c>
      <c r="K145" s="58">
        <f t="shared" si="11"/>
        <v>345.9870153771445</v>
      </c>
      <c r="L145" s="45">
        <f t="shared" si="10"/>
        <v>444.68701537714446</v>
      </c>
      <c r="M145" s="45">
        <f t="shared" si="12"/>
        <v>466.68701537714446</v>
      </c>
      <c r="N145" s="46">
        <f t="shared" si="14"/>
        <v>455.68701537714446</v>
      </c>
      <c r="O145" s="20">
        <v>26.6</v>
      </c>
      <c r="P145" s="45">
        <v>65.7</v>
      </c>
      <c r="Q145" s="20">
        <v>72.9</v>
      </c>
      <c r="S145" s="47">
        <v>3.424</v>
      </c>
      <c r="V145" s="47">
        <v>0.194</v>
      </c>
      <c r="Y145" s="49">
        <v>12.167</v>
      </c>
      <c r="Z145" s="46">
        <v>455.68701537714446</v>
      </c>
    </row>
    <row r="146" spans="1:26" ht="12.75">
      <c r="A146" s="16">
        <v>37062</v>
      </c>
      <c r="B146" s="40">
        <f>171</f>
        <v>171</v>
      </c>
      <c r="C146" s="17">
        <v>0.790509284</v>
      </c>
      <c r="D146" s="55">
        <v>0.790509284</v>
      </c>
      <c r="E146" s="19">
        <v>1368</v>
      </c>
      <c r="F146" s="51">
        <v>0</v>
      </c>
      <c r="G146" s="65">
        <v>37.18271023</v>
      </c>
      <c r="H146" s="65">
        <v>-77.09937322</v>
      </c>
      <c r="I146" s="44">
        <v>1009.8</v>
      </c>
      <c r="J146" s="20">
        <f t="shared" si="13"/>
        <v>971.0999999999999</v>
      </c>
      <c r="K146" s="58">
        <f t="shared" si="11"/>
        <v>352.82506115480254</v>
      </c>
      <c r="L146" s="45">
        <f t="shared" si="10"/>
        <v>451.52506115480253</v>
      </c>
      <c r="M146" s="45">
        <f t="shared" si="12"/>
        <v>473.52506115480253</v>
      </c>
      <c r="N146" s="46">
        <f t="shared" si="14"/>
        <v>462.52506115480253</v>
      </c>
      <c r="O146" s="20">
        <v>26.4</v>
      </c>
      <c r="P146" s="45">
        <v>66.1</v>
      </c>
      <c r="Q146" s="20">
        <v>71.8</v>
      </c>
      <c r="S146" s="47">
        <v>3.556</v>
      </c>
      <c r="V146" s="47">
        <v>0.195</v>
      </c>
      <c r="Y146" s="49">
        <v>12.143</v>
      </c>
      <c r="Z146" s="46">
        <v>462.52506115480253</v>
      </c>
    </row>
    <row r="147" spans="1:26" ht="12.75">
      <c r="A147" s="16">
        <v>37062</v>
      </c>
      <c r="B147" s="40">
        <f>171</f>
        <v>171</v>
      </c>
      <c r="C147" s="17">
        <v>0.790624976</v>
      </c>
      <c r="D147" s="55">
        <v>0.790624976</v>
      </c>
      <c r="E147" s="19">
        <v>1378</v>
      </c>
      <c r="F147" s="51">
        <v>0</v>
      </c>
      <c r="G147" s="65">
        <v>37.17783367</v>
      </c>
      <c r="H147" s="65">
        <v>-77.09715317</v>
      </c>
      <c r="I147" s="44">
        <v>1011.6</v>
      </c>
      <c r="J147" s="20">
        <f t="shared" si="13"/>
        <v>972.9</v>
      </c>
      <c r="K147" s="58">
        <f t="shared" si="11"/>
        <v>337.4473690342443</v>
      </c>
      <c r="L147" s="45">
        <f t="shared" si="10"/>
        <v>436.14736903424426</v>
      </c>
      <c r="M147" s="45">
        <f t="shared" si="12"/>
        <v>458.14736903424426</v>
      </c>
      <c r="N147" s="46">
        <f t="shared" si="14"/>
        <v>447.14736903424426</v>
      </c>
      <c r="O147" s="20">
        <v>26.5</v>
      </c>
      <c r="P147" s="45">
        <v>66.2</v>
      </c>
      <c r="Q147" s="20">
        <v>72.2</v>
      </c>
      <c r="R147" s="64">
        <v>2.06E-05</v>
      </c>
      <c r="S147" s="47">
        <v>3.848</v>
      </c>
      <c r="T147" s="42">
        <v>414.653</v>
      </c>
      <c r="U147" s="42">
        <f aca="true" t="shared" si="15" ref="U147:U210">AVERAGE(T142:T147)</f>
        <v>414.653</v>
      </c>
      <c r="V147" s="47">
        <v>0.215</v>
      </c>
      <c r="W147" s="48">
        <v>0.724</v>
      </c>
      <c r="X147" s="48">
        <f aca="true" t="shared" si="16" ref="X147:X210">AVERAGE(W142:W147)</f>
        <v>0.724</v>
      </c>
      <c r="Y147" s="49">
        <v>12.172</v>
      </c>
      <c r="Z147" s="46">
        <v>447.14736903424426</v>
      </c>
    </row>
    <row r="148" spans="1:26" ht="12.75">
      <c r="A148" s="16">
        <v>37062</v>
      </c>
      <c r="B148" s="40">
        <f>171</f>
        <v>171</v>
      </c>
      <c r="C148" s="17">
        <v>0.790740728</v>
      </c>
      <c r="D148" s="55">
        <v>0.790740728</v>
      </c>
      <c r="E148" s="19">
        <v>1388</v>
      </c>
      <c r="F148" s="51">
        <v>0</v>
      </c>
      <c r="G148" s="65">
        <v>37.17289648</v>
      </c>
      <c r="H148" s="65">
        <v>-77.09521158</v>
      </c>
      <c r="I148" s="44">
        <v>1009</v>
      </c>
      <c r="J148" s="20">
        <f t="shared" si="13"/>
        <v>970.3</v>
      </c>
      <c r="K148" s="58">
        <f t="shared" si="11"/>
        <v>359.6687424915833</v>
      </c>
      <c r="L148" s="45">
        <f t="shared" si="10"/>
        <v>458.3687424915833</v>
      </c>
      <c r="M148" s="45">
        <f t="shared" si="12"/>
        <v>480.3687424915833</v>
      </c>
      <c r="N148" s="46">
        <f t="shared" si="14"/>
        <v>469.3687424915833</v>
      </c>
      <c r="O148" s="20">
        <v>26.4</v>
      </c>
      <c r="P148" s="45">
        <v>66</v>
      </c>
      <c r="Q148" s="20">
        <v>73.8</v>
      </c>
      <c r="S148" s="47">
        <v>3.159</v>
      </c>
      <c r="T148" s="42">
        <v>99.589</v>
      </c>
      <c r="U148" s="42">
        <f t="shared" si="15"/>
        <v>257.121</v>
      </c>
      <c r="V148" s="47">
        <v>0.224</v>
      </c>
      <c r="W148" s="48">
        <v>0.726</v>
      </c>
      <c r="X148" s="48">
        <f t="shared" si="16"/>
        <v>0.725</v>
      </c>
      <c r="Y148" s="49">
        <v>12.168</v>
      </c>
      <c r="Z148" s="46">
        <v>469.3687424915833</v>
      </c>
    </row>
    <row r="149" spans="1:26" ht="12.75">
      <c r="A149" s="16">
        <v>37062</v>
      </c>
      <c r="B149" s="40">
        <f>171</f>
        <v>171</v>
      </c>
      <c r="C149" s="17">
        <v>0.790856481</v>
      </c>
      <c r="D149" s="55">
        <v>0.790856481</v>
      </c>
      <c r="E149" s="19">
        <v>1398</v>
      </c>
      <c r="F149" s="51">
        <v>0</v>
      </c>
      <c r="G149" s="65">
        <v>37.16793841</v>
      </c>
      <c r="H149" s="65">
        <v>-77.09334761</v>
      </c>
      <c r="I149" s="44">
        <v>1011</v>
      </c>
      <c r="J149" s="20">
        <f t="shared" si="13"/>
        <v>972.3</v>
      </c>
      <c r="K149" s="58">
        <f t="shared" si="11"/>
        <v>342.5701029240357</v>
      </c>
      <c r="L149" s="45">
        <f t="shared" si="10"/>
        <v>441.2701029240357</v>
      </c>
      <c r="M149" s="45">
        <f t="shared" si="12"/>
        <v>463.2701029240357</v>
      </c>
      <c r="N149" s="46">
        <f t="shared" si="14"/>
        <v>452.2701029240357</v>
      </c>
      <c r="O149" s="20">
        <v>26.3</v>
      </c>
      <c r="P149" s="45">
        <v>66.4</v>
      </c>
      <c r="Q149" s="20">
        <v>73.9</v>
      </c>
      <c r="S149" s="47">
        <v>3.628</v>
      </c>
      <c r="T149" s="42">
        <v>309.536</v>
      </c>
      <c r="U149" s="42">
        <f t="shared" si="15"/>
        <v>274.5926666666667</v>
      </c>
      <c r="V149" s="47">
        <v>0.216</v>
      </c>
      <c r="W149" s="48">
        <v>0.727</v>
      </c>
      <c r="X149" s="48">
        <f t="shared" si="16"/>
        <v>0.7256666666666667</v>
      </c>
      <c r="Y149" s="49">
        <v>12.198</v>
      </c>
      <c r="Z149" s="46">
        <v>452.2701029240357</v>
      </c>
    </row>
    <row r="150" spans="1:26" ht="12.75">
      <c r="A150" s="16">
        <v>37062</v>
      </c>
      <c r="B150" s="40">
        <f>171</f>
        <v>171</v>
      </c>
      <c r="C150" s="17">
        <v>0.790972233</v>
      </c>
      <c r="D150" s="55">
        <v>0.790972233</v>
      </c>
      <c r="E150" s="19">
        <v>1408</v>
      </c>
      <c r="F150" s="51">
        <v>0</v>
      </c>
      <c r="G150" s="65">
        <v>37.16300401</v>
      </c>
      <c r="H150" s="65">
        <v>-77.09158967</v>
      </c>
      <c r="I150" s="44">
        <v>1012.2</v>
      </c>
      <c r="J150" s="20">
        <f t="shared" si="13"/>
        <v>973.5</v>
      </c>
      <c r="K150" s="58">
        <f t="shared" si="11"/>
        <v>332.32779342695255</v>
      </c>
      <c r="L150" s="45">
        <f t="shared" si="10"/>
        <v>431.02779342695254</v>
      </c>
      <c r="M150" s="45">
        <f t="shared" si="12"/>
        <v>453.02779342695254</v>
      </c>
      <c r="N150" s="46">
        <f t="shared" si="14"/>
        <v>442.02779342695254</v>
      </c>
      <c r="O150" s="20">
        <v>26.6</v>
      </c>
      <c r="P150" s="45">
        <v>65.9</v>
      </c>
      <c r="Q150" s="20">
        <v>74.9</v>
      </c>
      <c r="S150" s="47">
        <v>4.174</v>
      </c>
      <c r="T150" s="42">
        <v>624.478</v>
      </c>
      <c r="U150" s="42">
        <f t="shared" si="15"/>
        <v>362.06399999999996</v>
      </c>
      <c r="V150" s="47">
        <v>0.236</v>
      </c>
      <c r="W150" s="48">
        <v>0.729</v>
      </c>
      <c r="X150" s="48">
        <f t="shared" si="16"/>
        <v>0.7265</v>
      </c>
      <c r="Y150" s="49">
        <v>12.182</v>
      </c>
      <c r="Z150" s="46">
        <v>442.02779342695254</v>
      </c>
    </row>
    <row r="151" spans="1:26" ht="12.75">
      <c r="A151" s="16">
        <v>37062</v>
      </c>
      <c r="B151" s="40">
        <f>171</f>
        <v>171</v>
      </c>
      <c r="C151" s="17">
        <v>0.791087985</v>
      </c>
      <c r="D151" s="55">
        <v>0.791087985</v>
      </c>
      <c r="E151" s="19">
        <v>1418</v>
      </c>
      <c r="F151" s="51">
        <v>0</v>
      </c>
      <c r="G151" s="65">
        <v>37.15797735</v>
      </c>
      <c r="H151" s="65">
        <v>-77.09008052</v>
      </c>
      <c r="I151" s="44">
        <v>1012.6</v>
      </c>
      <c r="J151" s="20">
        <f t="shared" si="13"/>
        <v>973.9</v>
      </c>
      <c r="K151" s="58">
        <f t="shared" si="11"/>
        <v>328.91649570125384</v>
      </c>
      <c r="L151" s="45">
        <f t="shared" si="10"/>
        <v>427.6164957012538</v>
      </c>
      <c r="M151" s="45">
        <f t="shared" si="12"/>
        <v>449.6164957012538</v>
      </c>
      <c r="N151" s="46">
        <f t="shared" si="14"/>
        <v>438.6164957012538</v>
      </c>
      <c r="O151" s="20">
        <v>26.7</v>
      </c>
      <c r="P151" s="45">
        <v>65.8</v>
      </c>
      <c r="Q151" s="20">
        <v>75.8</v>
      </c>
      <c r="S151" s="47">
        <v>3.294</v>
      </c>
      <c r="T151" s="42">
        <v>151.92</v>
      </c>
      <c r="U151" s="42">
        <f t="shared" si="15"/>
        <v>320.0352</v>
      </c>
      <c r="V151" s="47">
        <v>0.214</v>
      </c>
      <c r="W151" s="48">
        <v>0.731</v>
      </c>
      <c r="X151" s="48">
        <f t="shared" si="16"/>
        <v>0.7274</v>
      </c>
      <c r="Y151" s="49">
        <v>12.156</v>
      </c>
      <c r="Z151" s="46">
        <v>438.6164957012538</v>
      </c>
    </row>
    <row r="152" spans="1:26" ht="12.75">
      <c r="A152" s="16">
        <v>37062</v>
      </c>
      <c r="B152" s="40">
        <f>171</f>
        <v>171</v>
      </c>
      <c r="C152" s="17">
        <v>0.791203678</v>
      </c>
      <c r="D152" s="55">
        <v>0.791203678</v>
      </c>
      <c r="E152" s="19">
        <v>1428</v>
      </c>
      <c r="F152" s="51">
        <v>0</v>
      </c>
      <c r="G152" s="65">
        <v>37.15282501</v>
      </c>
      <c r="H152" s="65">
        <v>-77.08824364</v>
      </c>
      <c r="I152" s="44">
        <v>1013.1</v>
      </c>
      <c r="J152" s="20">
        <f t="shared" si="13"/>
        <v>974.4</v>
      </c>
      <c r="K152" s="58">
        <f t="shared" si="11"/>
        <v>324.65434328411925</v>
      </c>
      <c r="L152" s="45">
        <f t="shared" si="10"/>
        <v>423.35434328411924</v>
      </c>
      <c r="M152" s="45">
        <f t="shared" si="12"/>
        <v>445.35434328411924</v>
      </c>
      <c r="N152" s="46">
        <f t="shared" si="14"/>
        <v>434.35434328411924</v>
      </c>
      <c r="O152" s="20">
        <v>26.9</v>
      </c>
      <c r="P152" s="45">
        <v>66</v>
      </c>
      <c r="Q152" s="20">
        <v>77.3</v>
      </c>
      <c r="S152" s="47">
        <v>2.564</v>
      </c>
      <c r="T152" s="42">
        <v>-215.644</v>
      </c>
      <c r="U152" s="42">
        <f t="shared" si="15"/>
        <v>230.7553333333333</v>
      </c>
      <c r="V152" s="47">
        <v>0.224</v>
      </c>
      <c r="W152" s="48">
        <v>0.733</v>
      </c>
      <c r="X152" s="48">
        <f t="shared" si="16"/>
        <v>0.7283333333333334</v>
      </c>
      <c r="Y152" s="49">
        <v>12.202</v>
      </c>
      <c r="Z152" s="46">
        <v>434.35434328411924</v>
      </c>
    </row>
    <row r="153" spans="1:26" ht="12.75">
      <c r="A153" s="16">
        <v>37062</v>
      </c>
      <c r="B153" s="40">
        <f>171</f>
        <v>171</v>
      </c>
      <c r="C153" s="17">
        <v>0.79131943</v>
      </c>
      <c r="D153" s="55">
        <v>0.79131943</v>
      </c>
      <c r="E153" s="19">
        <v>1438</v>
      </c>
      <c r="F153" s="51">
        <v>0</v>
      </c>
      <c r="G153" s="65">
        <v>37.14804332</v>
      </c>
      <c r="H153" s="65">
        <v>-77.08487678</v>
      </c>
      <c r="I153" s="44">
        <v>1012.3</v>
      </c>
      <c r="J153" s="20">
        <f t="shared" si="13"/>
        <v>973.5999999999999</v>
      </c>
      <c r="K153" s="58">
        <f t="shared" si="11"/>
        <v>331.4748376076014</v>
      </c>
      <c r="L153" s="45">
        <f t="shared" si="10"/>
        <v>430.1748376076014</v>
      </c>
      <c r="M153" s="45">
        <f t="shared" si="12"/>
        <v>452.1748376076014</v>
      </c>
      <c r="N153" s="46">
        <f t="shared" si="14"/>
        <v>441.1748376076014</v>
      </c>
      <c r="O153" s="20">
        <v>26.7</v>
      </c>
      <c r="P153" s="45">
        <v>65.6</v>
      </c>
      <c r="Q153" s="20">
        <v>77.9</v>
      </c>
      <c r="S153" s="47">
        <v>3.867</v>
      </c>
      <c r="T153" s="42">
        <v>466.804</v>
      </c>
      <c r="U153" s="42">
        <f t="shared" si="15"/>
        <v>239.44716666666667</v>
      </c>
      <c r="V153" s="47">
        <v>0.225</v>
      </c>
      <c r="W153" s="48">
        <v>0.735</v>
      </c>
      <c r="X153" s="48">
        <f t="shared" si="16"/>
        <v>0.7301666666666667</v>
      </c>
      <c r="Y153" s="49">
        <v>12.155</v>
      </c>
      <c r="Z153" s="46">
        <v>441.1748376076014</v>
      </c>
    </row>
    <row r="154" spans="1:26" ht="12.75">
      <c r="A154" s="16">
        <v>37062</v>
      </c>
      <c r="B154" s="40">
        <f>171</f>
        <v>171</v>
      </c>
      <c r="C154" s="17">
        <v>0.791435182</v>
      </c>
      <c r="D154" s="55">
        <v>0.791435182</v>
      </c>
      <c r="E154" s="19">
        <v>1448</v>
      </c>
      <c r="F154" s="51">
        <v>0</v>
      </c>
      <c r="G154" s="65">
        <v>37.14311398</v>
      </c>
      <c r="H154" s="65">
        <v>-77.08157246</v>
      </c>
      <c r="I154" s="44">
        <v>1011.7</v>
      </c>
      <c r="J154" s="20">
        <f t="shared" si="13"/>
        <v>973</v>
      </c>
      <c r="K154" s="58">
        <f t="shared" si="11"/>
        <v>336.5938872130495</v>
      </c>
      <c r="L154" s="45">
        <f t="shared" si="10"/>
        <v>435.2938872130495</v>
      </c>
      <c r="M154" s="45">
        <f t="shared" si="12"/>
        <v>457.2938872130495</v>
      </c>
      <c r="N154" s="46">
        <f t="shared" si="14"/>
        <v>446.2938872130495</v>
      </c>
      <c r="O154" s="20">
        <v>26.6</v>
      </c>
      <c r="P154" s="45">
        <v>66.3</v>
      </c>
      <c r="Q154" s="20">
        <v>89.8</v>
      </c>
      <c r="S154" s="47">
        <v>4.044</v>
      </c>
      <c r="T154" s="42">
        <v>519.245</v>
      </c>
      <c r="U154" s="42">
        <f t="shared" si="15"/>
        <v>309.38983333333334</v>
      </c>
      <c r="V154" s="47">
        <v>0.236</v>
      </c>
      <c r="W154" s="48">
        <v>0.736</v>
      </c>
      <c r="X154" s="48">
        <f t="shared" si="16"/>
        <v>0.7318333333333333</v>
      </c>
      <c r="Y154" s="49">
        <v>12.157</v>
      </c>
      <c r="Z154" s="46">
        <v>446.2938872130495</v>
      </c>
    </row>
    <row r="155" spans="1:26" ht="12.75">
      <c r="A155" s="16">
        <v>37062</v>
      </c>
      <c r="B155" s="40">
        <f>171</f>
        <v>171</v>
      </c>
      <c r="C155" s="17">
        <v>0.791550934</v>
      </c>
      <c r="D155" s="55">
        <v>0.791550934</v>
      </c>
      <c r="E155" s="19">
        <v>1458</v>
      </c>
      <c r="F155" s="51">
        <v>0</v>
      </c>
      <c r="G155" s="65">
        <v>37.13828578</v>
      </c>
      <c r="H155" s="65">
        <v>-77.07852417</v>
      </c>
      <c r="I155" s="44">
        <v>1012.2</v>
      </c>
      <c r="J155" s="20">
        <f t="shared" si="13"/>
        <v>973.5</v>
      </c>
      <c r="K155" s="58">
        <f t="shared" si="11"/>
        <v>332.32779342695255</v>
      </c>
      <c r="L155" s="45">
        <f t="shared" si="10"/>
        <v>431.02779342695254</v>
      </c>
      <c r="M155" s="45">
        <f t="shared" si="12"/>
        <v>453.02779342695254</v>
      </c>
      <c r="N155" s="46">
        <f t="shared" si="14"/>
        <v>442.02779342695254</v>
      </c>
      <c r="O155" s="20">
        <v>26.6</v>
      </c>
      <c r="P155" s="45">
        <v>66.4</v>
      </c>
      <c r="Q155" s="20">
        <v>75.5</v>
      </c>
      <c r="S155" s="47">
        <v>3.384</v>
      </c>
      <c r="T155" s="42">
        <v>204.181</v>
      </c>
      <c r="U155" s="42">
        <f t="shared" si="15"/>
        <v>291.8306666666667</v>
      </c>
      <c r="V155" s="47">
        <v>0.256</v>
      </c>
      <c r="W155" s="48">
        <v>1.848</v>
      </c>
      <c r="X155" s="48">
        <f t="shared" si="16"/>
        <v>0.9186666666666666</v>
      </c>
      <c r="Y155" s="49">
        <v>12.204</v>
      </c>
      <c r="Z155" s="46">
        <v>442.02779342695254</v>
      </c>
    </row>
    <row r="156" spans="1:26" ht="12.75">
      <c r="A156" s="16">
        <v>37062</v>
      </c>
      <c r="B156" s="40">
        <f>171</f>
        <v>171</v>
      </c>
      <c r="C156" s="17">
        <v>0.791666687</v>
      </c>
      <c r="D156" s="55">
        <v>0.791666687</v>
      </c>
      <c r="E156" s="19">
        <v>1468</v>
      </c>
      <c r="F156" s="51">
        <v>0</v>
      </c>
      <c r="G156" s="65">
        <v>37.13332158</v>
      </c>
      <c r="H156" s="65">
        <v>-77.07566112</v>
      </c>
      <c r="I156" s="44">
        <v>1011.6</v>
      </c>
      <c r="J156" s="20">
        <f t="shared" si="13"/>
        <v>972.9</v>
      </c>
      <c r="K156" s="58">
        <f t="shared" si="11"/>
        <v>337.4473690342443</v>
      </c>
      <c r="L156" s="45">
        <f t="shared" si="10"/>
        <v>436.14736903424426</v>
      </c>
      <c r="M156" s="45">
        <f t="shared" si="12"/>
        <v>458.14736903424426</v>
      </c>
      <c r="N156" s="46">
        <f t="shared" si="14"/>
        <v>447.14736903424426</v>
      </c>
      <c r="O156" s="20">
        <v>26.6</v>
      </c>
      <c r="P156" s="45">
        <v>67.1</v>
      </c>
      <c r="Q156" s="20">
        <v>74.9</v>
      </c>
      <c r="S156" s="47">
        <v>3.374</v>
      </c>
      <c r="T156" s="42">
        <v>204.123</v>
      </c>
      <c r="U156" s="42">
        <f t="shared" si="15"/>
        <v>221.77149999999997</v>
      </c>
      <c r="V156" s="47">
        <v>0.274</v>
      </c>
      <c r="W156" s="48">
        <v>1.85</v>
      </c>
      <c r="X156" s="48">
        <f t="shared" si="16"/>
        <v>1.1055</v>
      </c>
      <c r="Y156" s="49">
        <v>12.181</v>
      </c>
      <c r="Z156" s="46">
        <v>447.14736903424426</v>
      </c>
    </row>
    <row r="157" spans="1:26" ht="12.75">
      <c r="A157" s="16">
        <v>37062</v>
      </c>
      <c r="B157" s="40">
        <f>171</f>
        <v>171</v>
      </c>
      <c r="C157" s="17">
        <v>0.791782379</v>
      </c>
      <c r="D157" s="55">
        <v>0.791782379</v>
      </c>
      <c r="E157" s="19">
        <v>1478</v>
      </c>
      <c r="F157" s="51">
        <v>0</v>
      </c>
      <c r="G157" s="65">
        <v>37.12837774</v>
      </c>
      <c r="H157" s="65">
        <v>-77.07305166</v>
      </c>
      <c r="I157" s="44">
        <v>1011.3</v>
      </c>
      <c r="J157" s="20">
        <f t="shared" si="13"/>
        <v>972.5999999999999</v>
      </c>
      <c r="K157" s="58">
        <f t="shared" si="11"/>
        <v>340.0083409503028</v>
      </c>
      <c r="L157" s="45">
        <f t="shared" si="10"/>
        <v>438.7083409503028</v>
      </c>
      <c r="M157" s="45">
        <f t="shared" si="12"/>
        <v>460.7083409503028</v>
      </c>
      <c r="N157" s="46">
        <f t="shared" si="14"/>
        <v>449.7083409503028</v>
      </c>
      <c r="O157" s="20">
        <v>26.5</v>
      </c>
      <c r="P157" s="45">
        <v>66.6</v>
      </c>
      <c r="Q157" s="20">
        <v>78.3</v>
      </c>
      <c r="S157" s="47">
        <v>3.718</v>
      </c>
      <c r="T157" s="42">
        <v>361.571</v>
      </c>
      <c r="U157" s="42">
        <f t="shared" si="15"/>
        <v>256.71333333333337</v>
      </c>
      <c r="V157" s="47">
        <v>0.285</v>
      </c>
      <c r="W157" s="48">
        <v>1.852</v>
      </c>
      <c r="X157" s="48">
        <f t="shared" si="16"/>
        <v>1.2923333333333333</v>
      </c>
      <c r="Y157" s="49">
        <v>12.156</v>
      </c>
      <c r="Z157" s="46">
        <v>449.7083409503028</v>
      </c>
    </row>
    <row r="158" spans="1:26" ht="12.75">
      <c r="A158" s="16">
        <v>37062</v>
      </c>
      <c r="B158" s="40">
        <f>171</f>
        <v>171</v>
      </c>
      <c r="C158" s="17">
        <v>0.791898131</v>
      </c>
      <c r="D158" s="55">
        <v>0.791898131</v>
      </c>
      <c r="E158" s="19">
        <v>1488</v>
      </c>
      <c r="F158" s="51">
        <v>0</v>
      </c>
      <c r="G158" s="65">
        <v>37.12352716</v>
      </c>
      <c r="H158" s="65">
        <v>-77.07027428</v>
      </c>
      <c r="I158" s="44">
        <v>1011</v>
      </c>
      <c r="J158" s="20">
        <f t="shared" si="13"/>
        <v>972.3</v>
      </c>
      <c r="K158" s="58">
        <f t="shared" si="11"/>
        <v>342.5701029240357</v>
      </c>
      <c r="L158" s="45">
        <f t="shared" si="10"/>
        <v>441.2701029240357</v>
      </c>
      <c r="M158" s="45">
        <f t="shared" si="12"/>
        <v>463.2701029240357</v>
      </c>
      <c r="N158" s="46">
        <f t="shared" si="14"/>
        <v>452.2701029240357</v>
      </c>
      <c r="O158" s="20">
        <v>26.4</v>
      </c>
      <c r="P158" s="45">
        <v>66.3</v>
      </c>
      <c r="Q158" s="20">
        <v>78.9</v>
      </c>
      <c r="S158" s="47">
        <v>4.103</v>
      </c>
      <c r="T158" s="42">
        <v>571.513</v>
      </c>
      <c r="U158" s="42">
        <f t="shared" si="15"/>
        <v>387.90616666666665</v>
      </c>
      <c r="V158" s="47">
        <v>0.295</v>
      </c>
      <c r="W158" s="48">
        <v>1.854</v>
      </c>
      <c r="X158" s="48">
        <f t="shared" si="16"/>
        <v>1.4791666666666667</v>
      </c>
      <c r="Y158" s="49">
        <v>12.199</v>
      </c>
      <c r="Z158" s="46">
        <v>452.2701029240357</v>
      </c>
    </row>
    <row r="159" spans="1:26" ht="12.75">
      <c r="A159" s="16">
        <v>37062</v>
      </c>
      <c r="B159" s="40">
        <f>171</f>
        <v>171</v>
      </c>
      <c r="C159" s="17">
        <v>0.792013884</v>
      </c>
      <c r="D159" s="55">
        <v>0.792013884</v>
      </c>
      <c r="E159" s="19">
        <v>1498</v>
      </c>
      <c r="F159" s="51">
        <v>0</v>
      </c>
      <c r="G159" s="65">
        <v>37.11885698</v>
      </c>
      <c r="H159" s="65">
        <v>-77.06696081</v>
      </c>
      <c r="I159" s="44">
        <v>1010.7</v>
      </c>
      <c r="J159" s="20">
        <f t="shared" si="13"/>
        <v>972</v>
      </c>
      <c r="K159" s="58">
        <f t="shared" si="11"/>
        <v>345.1326554430607</v>
      </c>
      <c r="L159" s="45">
        <f t="shared" si="10"/>
        <v>443.8326554430607</v>
      </c>
      <c r="M159" s="45">
        <f t="shared" si="12"/>
        <v>465.8326554430607</v>
      </c>
      <c r="N159" s="46">
        <f t="shared" si="14"/>
        <v>454.8326554430607</v>
      </c>
      <c r="O159" s="20">
        <v>26.4</v>
      </c>
      <c r="P159" s="45">
        <v>65.4</v>
      </c>
      <c r="Q159" s="20">
        <v>73.4</v>
      </c>
      <c r="R159" s="64">
        <v>4.39E-05</v>
      </c>
      <c r="S159" s="47">
        <v>3.059</v>
      </c>
      <c r="T159" s="42">
        <v>46.449</v>
      </c>
      <c r="U159" s="42">
        <f t="shared" si="15"/>
        <v>317.847</v>
      </c>
      <c r="V159" s="47">
        <v>0.316</v>
      </c>
      <c r="W159" s="48">
        <v>1.856</v>
      </c>
      <c r="X159" s="48">
        <f t="shared" si="16"/>
        <v>1.6660000000000001</v>
      </c>
      <c r="Y159" s="49">
        <v>12.151</v>
      </c>
      <c r="Z159" s="46">
        <v>454.8326554430607</v>
      </c>
    </row>
    <row r="160" spans="1:26" ht="12.75">
      <c r="A160" s="16">
        <v>37062</v>
      </c>
      <c r="B160" s="40">
        <f>171</f>
        <v>171</v>
      </c>
      <c r="C160" s="17">
        <v>0.792129636</v>
      </c>
      <c r="D160" s="55">
        <v>0.792129636</v>
      </c>
      <c r="E160" s="19">
        <v>1508</v>
      </c>
      <c r="F160" s="51">
        <v>0</v>
      </c>
      <c r="G160" s="65">
        <v>37.11424432</v>
      </c>
      <c r="H160" s="65">
        <v>-77.06336514</v>
      </c>
      <c r="I160" s="44">
        <v>1010</v>
      </c>
      <c r="J160" s="20">
        <f t="shared" si="13"/>
        <v>971.3</v>
      </c>
      <c r="K160" s="58">
        <f t="shared" si="11"/>
        <v>351.11502173936935</v>
      </c>
      <c r="L160" s="45">
        <f t="shared" si="10"/>
        <v>449.81502173936934</v>
      </c>
      <c r="M160" s="45">
        <f t="shared" si="12"/>
        <v>471.81502173936934</v>
      </c>
      <c r="N160" s="46">
        <f t="shared" si="14"/>
        <v>460.81502173936934</v>
      </c>
      <c r="O160" s="20">
        <v>26.2</v>
      </c>
      <c r="P160" s="45">
        <v>66</v>
      </c>
      <c r="Q160" s="20">
        <v>73.4</v>
      </c>
      <c r="S160" s="47">
        <v>3.268</v>
      </c>
      <c r="T160" s="42">
        <v>151.39</v>
      </c>
      <c r="U160" s="42">
        <f t="shared" si="15"/>
        <v>256.5378333333333</v>
      </c>
      <c r="V160" s="47">
        <v>0.304</v>
      </c>
      <c r="W160" s="48">
        <v>1.857</v>
      </c>
      <c r="X160" s="48">
        <f t="shared" si="16"/>
        <v>1.8528333333333336</v>
      </c>
      <c r="Y160" s="49">
        <v>12.156</v>
      </c>
      <c r="Z160" s="46">
        <v>460.81502173936934</v>
      </c>
    </row>
    <row r="161" spans="1:26" ht="12.75">
      <c r="A161" s="16">
        <v>37062</v>
      </c>
      <c r="B161" s="40">
        <f>171</f>
        <v>171</v>
      </c>
      <c r="C161" s="17">
        <v>0.792245388</v>
      </c>
      <c r="D161" s="55">
        <v>0.792245388</v>
      </c>
      <c r="E161" s="19">
        <v>1518</v>
      </c>
      <c r="F161" s="51">
        <v>0</v>
      </c>
      <c r="G161" s="65">
        <v>37.10969598</v>
      </c>
      <c r="H161" s="65">
        <v>-77.05994053</v>
      </c>
      <c r="I161" s="44">
        <v>1010.7</v>
      </c>
      <c r="J161" s="20">
        <f t="shared" si="13"/>
        <v>972</v>
      </c>
      <c r="K161" s="58">
        <f t="shared" si="11"/>
        <v>345.1326554430607</v>
      </c>
      <c r="L161" s="45">
        <f t="shared" si="10"/>
        <v>443.8326554430607</v>
      </c>
      <c r="M161" s="45">
        <f t="shared" si="12"/>
        <v>465.8326554430607</v>
      </c>
      <c r="N161" s="46">
        <f t="shared" si="14"/>
        <v>454.8326554430607</v>
      </c>
      <c r="O161" s="20">
        <v>26.3</v>
      </c>
      <c r="P161" s="45">
        <v>66.9</v>
      </c>
      <c r="Q161" s="20">
        <v>77.3</v>
      </c>
      <c r="S161" s="47">
        <v>9.753</v>
      </c>
      <c r="U161" s="42">
        <f t="shared" si="15"/>
        <v>267.00919999999996</v>
      </c>
      <c r="V161" s="47">
        <v>0.344</v>
      </c>
      <c r="W161" s="48">
        <v>1.859</v>
      </c>
      <c r="X161" s="48">
        <f t="shared" si="16"/>
        <v>1.8546666666666667</v>
      </c>
      <c r="Y161" s="49">
        <v>12.198</v>
      </c>
      <c r="Z161" s="46">
        <v>454.8326554430607</v>
      </c>
    </row>
    <row r="162" spans="1:26" ht="12.75">
      <c r="A162" s="16">
        <v>37062</v>
      </c>
      <c r="B162" s="40">
        <f>171</f>
        <v>171</v>
      </c>
      <c r="C162" s="17">
        <v>0.79236114</v>
      </c>
      <c r="D162" s="55">
        <v>0.79236114</v>
      </c>
      <c r="E162" s="19">
        <v>1528</v>
      </c>
      <c r="F162" s="51">
        <v>0</v>
      </c>
      <c r="G162" s="65">
        <v>37.10490683</v>
      </c>
      <c r="H162" s="65">
        <v>-77.05720606</v>
      </c>
      <c r="I162" s="44">
        <v>1010.9</v>
      </c>
      <c r="J162" s="20">
        <f t="shared" si="13"/>
        <v>972.1999999999999</v>
      </c>
      <c r="K162" s="58">
        <f t="shared" si="11"/>
        <v>343.42419923458596</v>
      </c>
      <c r="L162" s="45">
        <f t="shared" si="10"/>
        <v>442.12419923458594</v>
      </c>
      <c r="M162" s="45">
        <f t="shared" si="12"/>
        <v>464.12419923458594</v>
      </c>
      <c r="N162" s="46">
        <f t="shared" si="14"/>
        <v>453.12419923458594</v>
      </c>
      <c r="O162" s="20">
        <v>26.3</v>
      </c>
      <c r="P162" s="45">
        <v>66.8</v>
      </c>
      <c r="Q162" s="20">
        <v>78.4</v>
      </c>
      <c r="S162" s="47">
        <v>3.058</v>
      </c>
      <c r="T162" s="42">
        <v>46.28</v>
      </c>
      <c r="U162" s="42">
        <f t="shared" si="15"/>
        <v>235.4406</v>
      </c>
      <c r="V162" s="47">
        <v>0.325</v>
      </c>
      <c r="W162" s="48">
        <v>1.861</v>
      </c>
      <c r="X162" s="48">
        <f t="shared" si="16"/>
        <v>1.8565000000000003</v>
      </c>
      <c r="Y162" s="49">
        <v>12.135</v>
      </c>
      <c r="Z162" s="46">
        <v>453.12419923458594</v>
      </c>
    </row>
    <row r="163" spans="1:26" ht="12.75">
      <c r="A163" s="16">
        <v>37062</v>
      </c>
      <c r="B163" s="40">
        <f>171</f>
        <v>171</v>
      </c>
      <c r="C163" s="17">
        <v>0.792476833</v>
      </c>
      <c r="D163" s="55">
        <v>0.792476833</v>
      </c>
      <c r="E163" s="19">
        <v>1538</v>
      </c>
      <c r="F163" s="51">
        <v>0</v>
      </c>
      <c r="G163" s="65">
        <v>37.09993664</v>
      </c>
      <c r="H163" s="65">
        <v>-77.05447389</v>
      </c>
      <c r="I163" s="44">
        <v>1012.7</v>
      </c>
      <c r="J163" s="20">
        <f t="shared" si="13"/>
        <v>974</v>
      </c>
      <c r="K163" s="58">
        <f t="shared" si="11"/>
        <v>328.0638901897501</v>
      </c>
      <c r="L163" s="45">
        <f t="shared" si="10"/>
        <v>426.7638901897501</v>
      </c>
      <c r="M163" s="45">
        <f t="shared" si="12"/>
        <v>448.7638901897501</v>
      </c>
      <c r="N163" s="46">
        <f t="shared" si="14"/>
        <v>437.7638901897501</v>
      </c>
      <c r="O163" s="20">
        <v>26.4</v>
      </c>
      <c r="P163" s="45">
        <v>67</v>
      </c>
      <c r="Q163" s="20">
        <v>80.1</v>
      </c>
      <c r="S163" s="47">
        <v>9.753</v>
      </c>
      <c r="U163" s="42">
        <f t="shared" si="15"/>
        <v>203.908</v>
      </c>
      <c r="V163" s="47">
        <v>0.349</v>
      </c>
      <c r="W163" s="48">
        <v>1.863</v>
      </c>
      <c r="X163" s="48">
        <f t="shared" si="16"/>
        <v>1.8583333333333334</v>
      </c>
      <c r="Y163" s="49">
        <v>12.156</v>
      </c>
      <c r="Z163" s="46">
        <v>437.7638901897501</v>
      </c>
    </row>
    <row r="164" spans="1:26" ht="12.75">
      <c r="A164" s="16">
        <v>37062</v>
      </c>
      <c r="B164" s="40">
        <f>171</f>
        <v>171</v>
      </c>
      <c r="C164" s="17">
        <v>0.792592585</v>
      </c>
      <c r="D164" s="55">
        <v>0.792592585</v>
      </c>
      <c r="E164" s="19">
        <v>1548</v>
      </c>
      <c r="F164" s="51">
        <v>0</v>
      </c>
      <c r="G164" s="65">
        <v>37.09484057</v>
      </c>
      <c r="H164" s="65">
        <v>-77.05177301</v>
      </c>
      <c r="I164" s="44">
        <v>1011.5</v>
      </c>
      <c r="J164" s="20">
        <f t="shared" si="13"/>
        <v>972.8</v>
      </c>
      <c r="K164" s="58">
        <f t="shared" si="11"/>
        <v>338.30093858549156</v>
      </c>
      <c r="L164" s="45">
        <f t="shared" si="10"/>
        <v>437.00093858549155</v>
      </c>
      <c r="M164" s="45">
        <f t="shared" si="12"/>
        <v>459.00093858549155</v>
      </c>
      <c r="N164" s="46">
        <f t="shared" si="14"/>
        <v>448.00093858549155</v>
      </c>
      <c r="O164" s="20">
        <v>26.6</v>
      </c>
      <c r="P164" s="45">
        <v>66.8</v>
      </c>
      <c r="Q164" s="20">
        <v>77.3</v>
      </c>
      <c r="S164" s="47">
        <v>9.753</v>
      </c>
      <c r="U164" s="42">
        <f t="shared" si="15"/>
        <v>81.373</v>
      </c>
      <c r="V164" s="47">
        <v>0.364</v>
      </c>
      <c r="W164" s="48">
        <v>2.975</v>
      </c>
      <c r="X164" s="48">
        <f t="shared" si="16"/>
        <v>2.0451666666666664</v>
      </c>
      <c r="Y164" s="49">
        <v>12.176</v>
      </c>
      <c r="Z164" s="46">
        <v>448.00093858549155</v>
      </c>
    </row>
    <row r="165" spans="1:26" ht="12.75">
      <c r="A165" s="16">
        <v>37062</v>
      </c>
      <c r="B165" s="40">
        <f>171</f>
        <v>171</v>
      </c>
      <c r="C165" s="17">
        <v>0.792708337</v>
      </c>
      <c r="D165" s="55">
        <v>0.792708337</v>
      </c>
      <c r="E165" s="19">
        <v>1558</v>
      </c>
      <c r="F165" s="51">
        <v>0</v>
      </c>
      <c r="G165" s="65">
        <v>37.08966046</v>
      </c>
      <c r="H165" s="65">
        <v>-77.04917753</v>
      </c>
      <c r="I165" s="44">
        <v>1012.2</v>
      </c>
      <c r="J165" s="20">
        <f t="shared" si="13"/>
        <v>973.5</v>
      </c>
      <c r="K165" s="58">
        <f t="shared" si="11"/>
        <v>332.32779342695255</v>
      </c>
      <c r="L165" s="45">
        <f t="shared" si="10"/>
        <v>431.02779342695254</v>
      </c>
      <c r="M165" s="45">
        <f t="shared" si="12"/>
        <v>453.02779342695254</v>
      </c>
      <c r="N165" s="46">
        <f t="shared" si="14"/>
        <v>442.02779342695254</v>
      </c>
      <c r="O165" s="20">
        <v>26.5</v>
      </c>
      <c r="P165" s="45">
        <v>66.8</v>
      </c>
      <c r="Q165" s="20">
        <v>78.9</v>
      </c>
      <c r="R165" s="64">
        <v>3.05E-05</v>
      </c>
      <c r="S165" s="47">
        <v>9.754</v>
      </c>
      <c r="U165" s="42">
        <f t="shared" si="15"/>
        <v>98.835</v>
      </c>
      <c r="V165" s="47">
        <v>0.365</v>
      </c>
      <c r="W165" s="48">
        <v>2.976</v>
      </c>
      <c r="X165" s="48">
        <f t="shared" si="16"/>
        <v>2.231833333333333</v>
      </c>
      <c r="Y165" s="49">
        <v>12.155</v>
      </c>
      <c r="Z165" s="46">
        <v>442.02779342695254</v>
      </c>
    </row>
    <row r="166" spans="1:26" ht="12.75">
      <c r="A166" s="16">
        <v>37062</v>
      </c>
      <c r="B166" s="40">
        <f>171</f>
        <v>171</v>
      </c>
      <c r="C166" s="17">
        <v>0.79282409</v>
      </c>
      <c r="D166" s="55">
        <v>0.79282409</v>
      </c>
      <c r="E166" s="19">
        <v>1568</v>
      </c>
      <c r="F166" s="51">
        <v>0</v>
      </c>
      <c r="G166" s="65">
        <v>37.08436082</v>
      </c>
      <c r="H166" s="65">
        <v>-77.04677253</v>
      </c>
      <c r="I166" s="44">
        <v>1013.8</v>
      </c>
      <c r="J166" s="20">
        <f t="shared" si="13"/>
        <v>975.0999999999999</v>
      </c>
      <c r="K166" s="58">
        <f t="shared" si="11"/>
        <v>318.6910027247861</v>
      </c>
      <c r="L166" s="45">
        <f t="shared" si="10"/>
        <v>417.39100272478606</v>
      </c>
      <c r="M166" s="45">
        <f t="shared" si="12"/>
        <v>439.39100272478606</v>
      </c>
      <c r="N166" s="46">
        <f t="shared" si="14"/>
        <v>428.39100272478606</v>
      </c>
      <c r="O166" s="20">
        <v>26.6</v>
      </c>
      <c r="P166" s="45">
        <v>66.9</v>
      </c>
      <c r="Q166" s="20">
        <v>76.9</v>
      </c>
      <c r="S166" s="47">
        <v>3.404</v>
      </c>
      <c r="T166" s="42">
        <v>203.547</v>
      </c>
      <c r="U166" s="42">
        <f t="shared" si="15"/>
        <v>124.9135</v>
      </c>
      <c r="V166" s="47">
        <v>0.285</v>
      </c>
      <c r="W166" s="48">
        <v>1.868</v>
      </c>
      <c r="X166" s="48">
        <f t="shared" si="16"/>
        <v>2.2336666666666667</v>
      </c>
      <c r="Y166" s="49">
        <v>12.154</v>
      </c>
      <c r="Z166" s="46">
        <v>428.39100272478606</v>
      </c>
    </row>
    <row r="167" spans="1:26" ht="12.75">
      <c r="A167" s="16">
        <v>37062</v>
      </c>
      <c r="B167" s="40">
        <f>171</f>
        <v>171</v>
      </c>
      <c r="C167" s="17">
        <v>0.792939842</v>
      </c>
      <c r="D167" s="55">
        <v>0.792939842</v>
      </c>
      <c r="E167" s="19">
        <v>1578</v>
      </c>
      <c r="F167" s="51">
        <v>0</v>
      </c>
      <c r="G167" s="65">
        <v>37.07901561</v>
      </c>
      <c r="H167" s="65">
        <v>-77.04451643</v>
      </c>
      <c r="I167" s="44">
        <v>1013.8</v>
      </c>
      <c r="J167" s="20">
        <f t="shared" si="13"/>
        <v>975.0999999999999</v>
      </c>
      <c r="K167" s="58">
        <f t="shared" si="11"/>
        <v>318.6910027247861</v>
      </c>
      <c r="L167" s="45">
        <f t="shared" si="10"/>
        <v>417.39100272478606</v>
      </c>
      <c r="M167" s="45">
        <f t="shared" si="12"/>
        <v>439.39100272478606</v>
      </c>
      <c r="N167" s="46">
        <f t="shared" si="14"/>
        <v>428.39100272478606</v>
      </c>
      <c r="O167" s="20">
        <v>26.7</v>
      </c>
      <c r="P167" s="45">
        <v>66.4</v>
      </c>
      <c r="Q167" s="20">
        <v>74.5</v>
      </c>
      <c r="S167" s="47">
        <v>3.316</v>
      </c>
      <c r="T167" s="42">
        <v>150.983</v>
      </c>
      <c r="U167" s="42">
        <f t="shared" si="15"/>
        <v>133.60333333333332</v>
      </c>
      <c r="V167" s="47">
        <v>0.296</v>
      </c>
      <c r="W167" s="48">
        <v>1.87</v>
      </c>
      <c r="X167" s="48">
        <f t="shared" si="16"/>
        <v>2.2355</v>
      </c>
      <c r="Y167" s="49">
        <v>12.183</v>
      </c>
      <c r="Z167" s="46">
        <v>428.39100272478606</v>
      </c>
    </row>
    <row r="168" spans="1:26" ht="12.75">
      <c r="A168" s="16">
        <v>37062</v>
      </c>
      <c r="B168" s="40">
        <f>171</f>
        <v>171</v>
      </c>
      <c r="C168" s="17">
        <v>0.793055534</v>
      </c>
      <c r="D168" s="55">
        <v>0.793055534</v>
      </c>
      <c r="E168" s="19">
        <v>1588</v>
      </c>
      <c r="F168" s="51">
        <v>0</v>
      </c>
      <c r="G168" s="65">
        <v>37.0736508</v>
      </c>
      <c r="H168" s="65">
        <v>-77.04219931</v>
      </c>
      <c r="I168" s="44">
        <v>1014.5</v>
      </c>
      <c r="J168" s="20">
        <f t="shared" si="13"/>
        <v>975.8</v>
      </c>
      <c r="K168" s="58">
        <f t="shared" si="11"/>
        <v>312.73194156342134</v>
      </c>
      <c r="L168" s="45">
        <f t="shared" si="10"/>
        <v>411.43194156342133</v>
      </c>
      <c r="M168" s="45">
        <f t="shared" si="12"/>
        <v>433.43194156342133</v>
      </c>
      <c r="N168" s="46">
        <f t="shared" si="14"/>
        <v>422.43194156342133</v>
      </c>
      <c r="O168" s="20">
        <v>26.8</v>
      </c>
      <c r="P168" s="45">
        <v>65.4</v>
      </c>
      <c r="Q168" s="20">
        <v>73.9</v>
      </c>
      <c r="S168" s="47">
        <v>9.753</v>
      </c>
      <c r="U168" s="42">
        <f t="shared" si="15"/>
        <v>177.265</v>
      </c>
      <c r="V168" s="47">
        <v>0.285</v>
      </c>
      <c r="W168" s="48">
        <v>1.872</v>
      </c>
      <c r="X168" s="48">
        <f t="shared" si="16"/>
        <v>2.2373333333333334</v>
      </c>
      <c r="Y168" s="49">
        <v>12.16</v>
      </c>
      <c r="Z168" s="46">
        <v>422.43194156342133</v>
      </c>
    </row>
    <row r="169" spans="1:26" ht="12.75">
      <c r="A169" s="16">
        <v>37062</v>
      </c>
      <c r="B169" s="40">
        <f>171</f>
        <v>171</v>
      </c>
      <c r="C169" s="17">
        <v>0.793171287</v>
      </c>
      <c r="D169" s="55">
        <v>0.793171287</v>
      </c>
      <c r="E169" s="19">
        <v>1598</v>
      </c>
      <c r="F169" s="51">
        <v>0</v>
      </c>
      <c r="G169" s="65">
        <v>37.0683354</v>
      </c>
      <c r="H169" s="65">
        <v>-77.03973249</v>
      </c>
      <c r="I169" s="44">
        <v>1016.3</v>
      </c>
      <c r="J169" s="20">
        <f t="shared" si="13"/>
        <v>977.5999999999999</v>
      </c>
      <c r="K169" s="58">
        <f t="shared" si="11"/>
        <v>297.4282488223862</v>
      </c>
      <c r="L169" s="45">
        <f t="shared" si="10"/>
        <v>396.1282488223862</v>
      </c>
      <c r="M169" s="45">
        <f t="shared" si="12"/>
        <v>418.1282488223862</v>
      </c>
      <c r="N169" s="46">
        <f t="shared" si="14"/>
        <v>407.1282488223862</v>
      </c>
      <c r="O169" s="20">
        <v>27</v>
      </c>
      <c r="P169" s="45">
        <v>64.6</v>
      </c>
      <c r="Q169" s="20">
        <v>69.9</v>
      </c>
      <c r="S169" s="47">
        <v>9.753</v>
      </c>
      <c r="U169" s="42">
        <f t="shared" si="15"/>
        <v>177.265</v>
      </c>
      <c r="V169" s="47">
        <v>0.296</v>
      </c>
      <c r="W169" s="48">
        <v>1.873</v>
      </c>
      <c r="X169" s="48">
        <f t="shared" si="16"/>
        <v>2.239</v>
      </c>
      <c r="Y169" s="49">
        <v>12.153</v>
      </c>
      <c r="Z169" s="46">
        <v>407.1282488223862</v>
      </c>
    </row>
    <row r="170" spans="1:26" ht="12.75">
      <c r="A170" s="16">
        <v>37062</v>
      </c>
      <c r="B170" s="40">
        <f>171</f>
        <v>171</v>
      </c>
      <c r="C170" s="17">
        <v>0.793287039</v>
      </c>
      <c r="D170" s="55">
        <v>0.793287039</v>
      </c>
      <c r="E170" s="19">
        <v>1608</v>
      </c>
      <c r="F170" s="51">
        <v>0</v>
      </c>
      <c r="G170" s="65">
        <v>37.06296637</v>
      </c>
      <c r="H170" s="65">
        <v>-77.03711684</v>
      </c>
      <c r="I170" s="44">
        <v>1017.1</v>
      </c>
      <c r="J170" s="20">
        <f t="shared" si="13"/>
        <v>978.4</v>
      </c>
      <c r="K170" s="58">
        <f t="shared" si="11"/>
        <v>290.63565018432615</v>
      </c>
      <c r="L170" s="45">
        <f t="shared" si="10"/>
        <v>389.33565018432614</v>
      </c>
      <c r="M170" s="45">
        <f t="shared" si="12"/>
        <v>411.33565018432614</v>
      </c>
      <c r="N170" s="46">
        <f t="shared" si="14"/>
        <v>400.33565018432614</v>
      </c>
      <c r="O170" s="20">
        <v>27.1</v>
      </c>
      <c r="P170" s="45">
        <v>66</v>
      </c>
      <c r="Q170" s="20">
        <v>76.9</v>
      </c>
      <c r="S170" s="47">
        <v>7.284</v>
      </c>
      <c r="T170" s="42">
        <v>2250.815</v>
      </c>
      <c r="U170" s="42">
        <f t="shared" si="15"/>
        <v>868.4483333333334</v>
      </c>
      <c r="V170" s="47">
        <v>0.325</v>
      </c>
      <c r="W170" s="48">
        <v>1.875</v>
      </c>
      <c r="X170" s="48">
        <f t="shared" si="16"/>
        <v>2.0556666666666668</v>
      </c>
      <c r="Y170" s="49">
        <v>12.168</v>
      </c>
      <c r="Z170" s="46">
        <v>400.33565018432614</v>
      </c>
    </row>
    <row r="171" spans="1:26" ht="12.75">
      <c r="A171" s="16">
        <v>37062</v>
      </c>
      <c r="B171" s="40">
        <f>171</f>
        <v>171</v>
      </c>
      <c r="C171" s="17">
        <v>0.793402791</v>
      </c>
      <c r="D171" s="55">
        <v>0.793402791</v>
      </c>
      <c r="E171" s="19">
        <v>1618</v>
      </c>
      <c r="F171" s="51">
        <v>0</v>
      </c>
      <c r="G171" s="65">
        <v>37.05750203</v>
      </c>
      <c r="H171" s="65">
        <v>-77.03471223</v>
      </c>
      <c r="I171" s="44">
        <v>1017.7</v>
      </c>
      <c r="J171" s="20">
        <f t="shared" si="13"/>
        <v>979</v>
      </c>
      <c r="K171" s="58">
        <f t="shared" si="11"/>
        <v>285.5448450558415</v>
      </c>
      <c r="L171" s="45">
        <f t="shared" si="10"/>
        <v>384.2448450558415</v>
      </c>
      <c r="M171" s="45">
        <f t="shared" si="12"/>
        <v>406.2448450558415</v>
      </c>
      <c r="N171" s="46">
        <f t="shared" si="14"/>
        <v>395.2448450558415</v>
      </c>
      <c r="O171" s="20">
        <v>27.3</v>
      </c>
      <c r="P171" s="45">
        <v>65.4</v>
      </c>
      <c r="Q171" s="20">
        <v>80.4</v>
      </c>
      <c r="R171" s="64">
        <v>1.89E-05</v>
      </c>
      <c r="S171" s="47">
        <v>2.511</v>
      </c>
      <c r="T171" s="42">
        <v>-269.249</v>
      </c>
      <c r="U171" s="42">
        <f t="shared" si="15"/>
        <v>584.0240000000001</v>
      </c>
      <c r="V171" s="47">
        <v>0.275</v>
      </c>
      <c r="W171" s="48">
        <v>1.877</v>
      </c>
      <c r="X171" s="48">
        <f t="shared" si="16"/>
        <v>1.8725000000000003</v>
      </c>
      <c r="Y171" s="49">
        <v>12.169</v>
      </c>
      <c r="Z171" s="46">
        <v>395.2448450558415</v>
      </c>
    </row>
    <row r="172" spans="1:26" ht="12.75">
      <c r="A172" s="16">
        <v>37062</v>
      </c>
      <c r="B172" s="40">
        <f>171</f>
        <v>171</v>
      </c>
      <c r="C172" s="17">
        <v>0.793518543</v>
      </c>
      <c r="D172" s="55">
        <v>0.793518543</v>
      </c>
      <c r="E172" s="19">
        <v>1628</v>
      </c>
      <c r="F172" s="51">
        <v>0</v>
      </c>
      <c r="G172" s="65">
        <v>37.05192983</v>
      </c>
      <c r="H172" s="65">
        <v>-77.03239068</v>
      </c>
      <c r="I172" s="44">
        <v>1018.2</v>
      </c>
      <c r="J172" s="20">
        <f t="shared" si="13"/>
        <v>979.5</v>
      </c>
      <c r="K172" s="58">
        <f t="shared" si="11"/>
        <v>281.3048902167255</v>
      </c>
      <c r="L172" s="45">
        <f t="shared" si="10"/>
        <v>380.00489021672547</v>
      </c>
      <c r="M172" s="45">
        <f t="shared" si="12"/>
        <v>402.00489021672547</v>
      </c>
      <c r="N172" s="46">
        <f t="shared" si="14"/>
        <v>391.00489021672547</v>
      </c>
      <c r="O172" s="20">
        <v>27.2</v>
      </c>
      <c r="P172" s="45">
        <v>64.6</v>
      </c>
      <c r="Q172" s="20">
        <v>73.4</v>
      </c>
      <c r="S172" s="47">
        <v>4.322</v>
      </c>
      <c r="T172" s="42">
        <v>675.693</v>
      </c>
      <c r="U172" s="42">
        <f t="shared" si="15"/>
        <v>702.0605</v>
      </c>
      <c r="V172" s="47">
        <v>0.286</v>
      </c>
      <c r="W172" s="48">
        <v>1.879</v>
      </c>
      <c r="X172" s="48">
        <f t="shared" si="16"/>
        <v>1.8743333333333334</v>
      </c>
      <c r="Y172" s="49">
        <v>12.185</v>
      </c>
      <c r="Z172" s="46">
        <v>391.00489021672547</v>
      </c>
    </row>
    <row r="173" spans="1:26" ht="12.75">
      <c r="A173" s="16">
        <v>37062</v>
      </c>
      <c r="B173" s="40">
        <f>171</f>
        <v>171</v>
      </c>
      <c r="C173" s="17">
        <v>0.793634236</v>
      </c>
      <c r="D173" s="55">
        <v>0.793634236</v>
      </c>
      <c r="E173" s="19">
        <v>1638</v>
      </c>
      <c r="F173" s="51">
        <v>0</v>
      </c>
      <c r="G173" s="65">
        <v>37.04630085</v>
      </c>
      <c r="H173" s="65">
        <v>-77.02986578</v>
      </c>
      <c r="I173" s="44">
        <v>1018.3</v>
      </c>
      <c r="J173" s="20">
        <f t="shared" si="13"/>
        <v>979.5999999999999</v>
      </c>
      <c r="K173" s="58">
        <f t="shared" si="11"/>
        <v>280.45715897491084</v>
      </c>
      <c r="L173" s="45">
        <f aca="true" t="shared" si="17" ref="L173:L236">K173+98.7</f>
        <v>379.1571589749108</v>
      </c>
      <c r="M173" s="45">
        <f t="shared" si="12"/>
        <v>401.1571589749108</v>
      </c>
      <c r="N173" s="46">
        <f t="shared" si="14"/>
        <v>390.1571589749108</v>
      </c>
      <c r="O173" s="20">
        <v>27.2</v>
      </c>
      <c r="P173" s="45">
        <v>64.4</v>
      </c>
      <c r="Q173" s="20">
        <v>73.9</v>
      </c>
      <c r="S173" s="47">
        <v>3.516</v>
      </c>
      <c r="T173" s="42">
        <v>255.64</v>
      </c>
      <c r="U173" s="42">
        <f t="shared" si="15"/>
        <v>728.22475</v>
      </c>
      <c r="V173" s="47">
        <v>0.286</v>
      </c>
      <c r="W173" s="48">
        <v>1.881</v>
      </c>
      <c r="X173" s="48">
        <f t="shared" si="16"/>
        <v>1.8761666666666665</v>
      </c>
      <c r="Y173" s="49">
        <v>12.169</v>
      </c>
      <c r="Z173" s="46">
        <v>390.1571589749108</v>
      </c>
    </row>
    <row r="174" spans="1:26" ht="12.75">
      <c r="A174" s="16">
        <v>37062</v>
      </c>
      <c r="B174" s="40">
        <f>171</f>
        <v>171</v>
      </c>
      <c r="C174" s="17">
        <v>0.793749988</v>
      </c>
      <c r="D174" s="55">
        <v>0.793749988</v>
      </c>
      <c r="E174" s="19">
        <v>1648</v>
      </c>
      <c r="F174" s="51">
        <v>0</v>
      </c>
      <c r="G174" s="65">
        <v>37.04058239</v>
      </c>
      <c r="H174" s="65">
        <v>-77.02821333</v>
      </c>
      <c r="I174" s="44">
        <v>1018.7</v>
      </c>
      <c r="J174" s="20">
        <f t="shared" si="13"/>
        <v>980</v>
      </c>
      <c r="K174" s="58">
        <f t="shared" si="11"/>
        <v>277.0670991719585</v>
      </c>
      <c r="L174" s="45">
        <f t="shared" si="17"/>
        <v>375.7670991719585</v>
      </c>
      <c r="M174" s="45">
        <f t="shared" si="12"/>
        <v>397.7670991719585</v>
      </c>
      <c r="N174" s="46">
        <f t="shared" si="14"/>
        <v>386.7670991719585</v>
      </c>
      <c r="O174" s="20">
        <v>27.1</v>
      </c>
      <c r="P174" s="45">
        <v>64.6</v>
      </c>
      <c r="Q174" s="20">
        <v>75.5</v>
      </c>
      <c r="S174" s="47">
        <v>3.029</v>
      </c>
      <c r="T174" s="42">
        <v>-6.918</v>
      </c>
      <c r="U174" s="42">
        <f t="shared" si="15"/>
        <v>581.1962</v>
      </c>
      <c r="V174" s="47">
        <v>0.276</v>
      </c>
      <c r="W174" s="48">
        <v>1.882</v>
      </c>
      <c r="X174" s="48">
        <f t="shared" si="16"/>
        <v>1.8778333333333332</v>
      </c>
      <c r="Y174" s="49">
        <v>12.168</v>
      </c>
      <c r="Z174" s="46">
        <v>386.7670991719585</v>
      </c>
    </row>
    <row r="175" spans="1:26" ht="12.75">
      <c r="A175" s="16">
        <v>37062</v>
      </c>
      <c r="B175" s="40">
        <f>171</f>
        <v>171</v>
      </c>
      <c r="C175" s="17">
        <v>0.79386574</v>
      </c>
      <c r="D175" s="55">
        <v>0.79386574</v>
      </c>
      <c r="E175" s="19">
        <v>1658</v>
      </c>
      <c r="F175" s="51">
        <v>0</v>
      </c>
      <c r="G175" s="65">
        <v>37.03498836</v>
      </c>
      <c r="H175" s="65">
        <v>-77.0262519</v>
      </c>
      <c r="I175" s="44">
        <v>1021.2</v>
      </c>
      <c r="J175" s="20">
        <f t="shared" si="13"/>
        <v>982.5</v>
      </c>
      <c r="K175" s="58">
        <f t="shared" si="11"/>
        <v>255.9105237226746</v>
      </c>
      <c r="L175" s="45">
        <f t="shared" si="17"/>
        <v>354.6105237226746</v>
      </c>
      <c r="M175" s="45">
        <f t="shared" si="12"/>
        <v>376.6105237226746</v>
      </c>
      <c r="N175" s="46">
        <f t="shared" si="14"/>
        <v>365.6105237226746</v>
      </c>
      <c r="O175" s="20">
        <v>27.5</v>
      </c>
      <c r="P175" s="45">
        <v>64.7</v>
      </c>
      <c r="Q175" s="20">
        <v>74.9</v>
      </c>
      <c r="S175" s="47">
        <v>3.944</v>
      </c>
      <c r="T175" s="42">
        <v>465.518</v>
      </c>
      <c r="U175" s="42">
        <f t="shared" si="15"/>
        <v>561.9164999999999</v>
      </c>
      <c r="V175" s="47">
        <v>0.305</v>
      </c>
      <c r="W175" s="48">
        <v>1.884</v>
      </c>
      <c r="X175" s="48">
        <f t="shared" si="16"/>
        <v>1.8796666666666668</v>
      </c>
      <c r="Y175" s="49">
        <v>12.182</v>
      </c>
      <c r="Z175" s="46">
        <v>365.6105237226746</v>
      </c>
    </row>
    <row r="176" spans="1:26" ht="12.75">
      <c r="A176" s="16">
        <v>37062</v>
      </c>
      <c r="B176" s="40">
        <f>171</f>
        <v>171</v>
      </c>
      <c r="C176" s="17">
        <v>0.793981493</v>
      </c>
      <c r="D176" s="55">
        <v>0.793981493</v>
      </c>
      <c r="E176" s="19">
        <v>1668</v>
      </c>
      <c r="F176" s="51">
        <v>0</v>
      </c>
      <c r="G176" s="65">
        <v>37.02950429</v>
      </c>
      <c r="H176" s="65">
        <v>-77.02384627</v>
      </c>
      <c r="I176" s="44">
        <v>1023.3</v>
      </c>
      <c r="J176" s="20">
        <f t="shared" si="13"/>
        <v>984.5999999999999</v>
      </c>
      <c r="K176" s="58">
        <f t="shared" si="11"/>
        <v>238.1805613354654</v>
      </c>
      <c r="L176" s="45">
        <f t="shared" si="17"/>
        <v>336.8805613354654</v>
      </c>
      <c r="M176" s="45">
        <f t="shared" si="12"/>
        <v>358.8805613354654</v>
      </c>
      <c r="N176" s="46">
        <f t="shared" si="14"/>
        <v>347.8805613354654</v>
      </c>
      <c r="O176" s="20">
        <v>27.6</v>
      </c>
      <c r="P176" s="45">
        <v>64.6</v>
      </c>
      <c r="Q176" s="20">
        <v>75.4</v>
      </c>
      <c r="S176" s="47">
        <v>3.285</v>
      </c>
      <c r="T176" s="42">
        <v>150.465</v>
      </c>
      <c r="U176" s="42">
        <f t="shared" si="15"/>
        <v>211.85816666666665</v>
      </c>
      <c r="V176" s="47">
        <v>0.274</v>
      </c>
      <c r="W176" s="48">
        <v>1.886</v>
      </c>
      <c r="X176" s="48">
        <f t="shared" si="16"/>
        <v>1.8815</v>
      </c>
      <c r="Y176" s="49">
        <v>12.176</v>
      </c>
      <c r="Z176" s="46">
        <v>347.8805613354654</v>
      </c>
    </row>
    <row r="177" spans="1:26" ht="12.75">
      <c r="A177" s="16">
        <v>37062</v>
      </c>
      <c r="B177" s="40">
        <f>171</f>
        <v>171</v>
      </c>
      <c r="C177" s="17">
        <v>0.794097245</v>
      </c>
      <c r="D177" s="55">
        <v>0.794097245</v>
      </c>
      <c r="E177" s="19">
        <v>1678</v>
      </c>
      <c r="F177" s="51">
        <v>0</v>
      </c>
      <c r="G177" s="65">
        <v>37.02387146</v>
      </c>
      <c r="H177" s="65">
        <v>-77.02132832</v>
      </c>
      <c r="I177" s="44">
        <v>1024.6</v>
      </c>
      <c r="J177" s="20">
        <f t="shared" si="13"/>
        <v>985.8999999999999</v>
      </c>
      <c r="K177" s="58">
        <f t="shared" si="11"/>
        <v>227.22381091701712</v>
      </c>
      <c r="L177" s="45">
        <f t="shared" si="17"/>
        <v>325.92381091701714</v>
      </c>
      <c r="M177" s="45">
        <f t="shared" si="12"/>
        <v>347.92381091701714</v>
      </c>
      <c r="N177" s="46">
        <f t="shared" si="14"/>
        <v>336.92381091701714</v>
      </c>
      <c r="O177" s="20">
        <v>27.9</v>
      </c>
      <c r="P177" s="45">
        <v>64.9</v>
      </c>
      <c r="Q177" s="20">
        <v>75.4</v>
      </c>
      <c r="R177" s="64">
        <v>1.95E-05</v>
      </c>
      <c r="S177" s="47">
        <v>3.294</v>
      </c>
      <c r="T177" s="42">
        <v>150.407</v>
      </c>
      <c r="U177" s="42">
        <f t="shared" si="15"/>
        <v>281.8008333333333</v>
      </c>
      <c r="V177" s="47">
        <v>0.294</v>
      </c>
      <c r="W177" s="48">
        <v>1.888</v>
      </c>
      <c r="X177" s="48">
        <f t="shared" si="16"/>
        <v>1.883333333333333</v>
      </c>
      <c r="Y177" s="49">
        <v>12.178</v>
      </c>
      <c r="Z177" s="46">
        <v>336.92381091701714</v>
      </c>
    </row>
    <row r="178" spans="1:26" ht="12.75">
      <c r="A178" s="16">
        <v>37062</v>
      </c>
      <c r="B178" s="40">
        <f>171</f>
        <v>171</v>
      </c>
      <c r="C178" s="17">
        <v>0.794212937</v>
      </c>
      <c r="D178" s="55">
        <v>0.794212937</v>
      </c>
      <c r="E178" s="19">
        <v>1688</v>
      </c>
      <c r="F178" s="51">
        <v>0</v>
      </c>
      <c r="G178" s="65">
        <v>37.01813142</v>
      </c>
      <c r="H178" s="65">
        <v>-77.01896803</v>
      </c>
      <c r="I178" s="44">
        <v>1025</v>
      </c>
      <c r="J178" s="20">
        <f t="shared" si="13"/>
        <v>986.3</v>
      </c>
      <c r="K178" s="58">
        <f t="shared" si="11"/>
        <v>223.85540954357913</v>
      </c>
      <c r="L178" s="45">
        <f t="shared" si="17"/>
        <v>322.5554095435791</v>
      </c>
      <c r="M178" s="45">
        <f t="shared" si="12"/>
        <v>344.5554095435791</v>
      </c>
      <c r="N178" s="46">
        <f t="shared" si="14"/>
        <v>333.5554095435791</v>
      </c>
      <c r="O178" s="20">
        <v>28.1</v>
      </c>
      <c r="P178" s="45">
        <v>64.2</v>
      </c>
      <c r="Q178" s="20">
        <v>76</v>
      </c>
      <c r="S178" s="47">
        <v>4.679</v>
      </c>
      <c r="T178" s="42">
        <v>885.343</v>
      </c>
      <c r="U178" s="42">
        <f t="shared" si="15"/>
        <v>316.7425</v>
      </c>
      <c r="V178" s="47">
        <v>0.266</v>
      </c>
      <c r="W178" s="48">
        <v>1.89</v>
      </c>
      <c r="X178" s="48">
        <f t="shared" si="16"/>
        <v>1.8851666666666667</v>
      </c>
      <c r="Y178" s="49">
        <v>12.138</v>
      </c>
      <c r="Z178" s="46">
        <v>333.5554095435791</v>
      </c>
    </row>
    <row r="179" spans="1:26" ht="12.75">
      <c r="A179" s="16">
        <v>37062</v>
      </c>
      <c r="B179" s="40">
        <f>171</f>
        <v>171</v>
      </c>
      <c r="C179" s="17">
        <v>0.79432869</v>
      </c>
      <c r="D179" s="55">
        <v>0.79432869</v>
      </c>
      <c r="E179" s="19">
        <v>1698</v>
      </c>
      <c r="F179" s="51">
        <v>0</v>
      </c>
      <c r="G179" s="65">
        <v>37.01231614</v>
      </c>
      <c r="H179" s="65">
        <v>-77.01691238</v>
      </c>
      <c r="I179" s="44">
        <v>1026.7</v>
      </c>
      <c r="J179" s="20">
        <f t="shared" si="13"/>
        <v>988</v>
      </c>
      <c r="K179" s="58">
        <f t="shared" si="11"/>
        <v>209.55492752841928</v>
      </c>
      <c r="L179" s="45">
        <f t="shared" si="17"/>
        <v>308.2549275284193</v>
      </c>
      <c r="M179" s="45">
        <f t="shared" si="12"/>
        <v>330.2549275284193</v>
      </c>
      <c r="N179" s="46">
        <f t="shared" si="14"/>
        <v>319.2549275284193</v>
      </c>
      <c r="O179" s="20">
        <v>28.1</v>
      </c>
      <c r="P179" s="45">
        <v>63.7</v>
      </c>
      <c r="Q179" s="20">
        <v>74.9</v>
      </c>
      <c r="S179" s="47">
        <v>2.86</v>
      </c>
      <c r="T179" s="42">
        <v>-59.715</v>
      </c>
      <c r="U179" s="42">
        <f t="shared" si="15"/>
        <v>264.18333333333334</v>
      </c>
      <c r="V179" s="47">
        <v>0.286</v>
      </c>
      <c r="W179" s="48">
        <v>1.892</v>
      </c>
      <c r="X179" s="48">
        <f t="shared" si="16"/>
        <v>1.8869999999999998</v>
      </c>
      <c r="Y179" s="49">
        <v>12.158</v>
      </c>
      <c r="Z179" s="46">
        <v>319.2549275284193</v>
      </c>
    </row>
    <row r="180" spans="1:26" ht="12.75">
      <c r="A180" s="16">
        <v>37062</v>
      </c>
      <c r="B180" s="40">
        <f>171</f>
        <v>171</v>
      </c>
      <c r="C180" s="17">
        <v>0.794444442</v>
      </c>
      <c r="D180" s="55">
        <v>0.794444442</v>
      </c>
      <c r="E180" s="19">
        <v>1708</v>
      </c>
      <c r="F180" s="51">
        <v>0</v>
      </c>
      <c r="G180" s="65">
        <v>37.00636434</v>
      </c>
      <c r="H180" s="65">
        <v>-77.01557102</v>
      </c>
      <c r="I180" s="44">
        <v>1031.4</v>
      </c>
      <c r="J180" s="20">
        <f t="shared" si="13"/>
        <v>992.7</v>
      </c>
      <c r="K180" s="58">
        <f t="shared" si="11"/>
        <v>170.14598654726547</v>
      </c>
      <c r="L180" s="45">
        <f t="shared" si="17"/>
        <v>268.84598654726545</v>
      </c>
      <c r="M180" s="45">
        <f t="shared" si="12"/>
        <v>290.84598654726545</v>
      </c>
      <c r="N180" s="46">
        <f t="shared" si="14"/>
        <v>279.84598654726545</v>
      </c>
      <c r="O180" s="20">
        <v>28.1</v>
      </c>
      <c r="P180" s="45">
        <v>63.9</v>
      </c>
      <c r="Q180" s="20">
        <v>78.5</v>
      </c>
      <c r="S180" s="47">
        <v>3.888</v>
      </c>
      <c r="T180" s="42">
        <v>465.233</v>
      </c>
      <c r="U180" s="42">
        <f t="shared" si="15"/>
        <v>342.8751666666667</v>
      </c>
      <c r="V180" s="47">
        <v>0.266</v>
      </c>
      <c r="W180" s="48">
        <v>1.893</v>
      </c>
      <c r="X180" s="48">
        <f t="shared" si="16"/>
        <v>1.8888333333333334</v>
      </c>
      <c r="Y180" s="49">
        <v>12.178</v>
      </c>
      <c r="Z180" s="46">
        <v>279.84598654726545</v>
      </c>
    </row>
    <row r="181" spans="1:26" ht="12.75">
      <c r="A181" s="16">
        <v>37062</v>
      </c>
      <c r="B181" s="40">
        <f>171</f>
        <v>171</v>
      </c>
      <c r="C181" s="17">
        <v>0.794560194</v>
      </c>
      <c r="D181" s="55">
        <v>0.794560194</v>
      </c>
      <c r="E181" s="19">
        <v>1718</v>
      </c>
      <c r="F181" s="51">
        <v>0</v>
      </c>
      <c r="G181" s="65">
        <v>37.00042067</v>
      </c>
      <c r="H181" s="65">
        <v>-77.01533696</v>
      </c>
      <c r="I181" s="44">
        <v>1033.7</v>
      </c>
      <c r="J181" s="20">
        <f t="shared" si="13"/>
        <v>995</v>
      </c>
      <c r="K181" s="58">
        <f t="shared" si="11"/>
        <v>150.9287035773554</v>
      </c>
      <c r="L181" s="45">
        <f t="shared" si="17"/>
        <v>249.6287035773554</v>
      </c>
      <c r="M181" s="45">
        <f t="shared" si="12"/>
        <v>271.6287035773554</v>
      </c>
      <c r="N181" s="46">
        <f t="shared" si="14"/>
        <v>260.6287035773554</v>
      </c>
      <c r="O181" s="20">
        <v>27.9</v>
      </c>
      <c r="P181" s="45">
        <v>65</v>
      </c>
      <c r="Q181" s="20">
        <v>77.6</v>
      </c>
      <c r="S181" s="47">
        <v>3.24</v>
      </c>
      <c r="T181" s="42">
        <v>97.675</v>
      </c>
      <c r="U181" s="42">
        <f t="shared" si="15"/>
        <v>281.568</v>
      </c>
      <c r="V181" s="47">
        <v>0.276</v>
      </c>
      <c r="W181" s="48">
        <v>1.895</v>
      </c>
      <c r="X181" s="48">
        <f t="shared" si="16"/>
        <v>1.8906666666666665</v>
      </c>
      <c r="Y181" s="49">
        <v>12.156</v>
      </c>
      <c r="Z181" s="46">
        <v>260.6287035773554</v>
      </c>
    </row>
    <row r="182" spans="1:26" ht="12.75">
      <c r="A182" s="16">
        <v>37062</v>
      </c>
      <c r="B182" s="40">
        <f>171</f>
        <v>171</v>
      </c>
      <c r="C182" s="17">
        <v>0.794675946</v>
      </c>
      <c r="D182" s="55">
        <v>0.794675946</v>
      </c>
      <c r="E182" s="19">
        <v>1728</v>
      </c>
      <c r="F182" s="51">
        <v>0</v>
      </c>
      <c r="G182" s="65">
        <v>36.99502185</v>
      </c>
      <c r="H182" s="65">
        <v>-77.01606911</v>
      </c>
      <c r="I182" s="44">
        <v>1037.5</v>
      </c>
      <c r="J182" s="20">
        <f t="shared" si="13"/>
        <v>998.8</v>
      </c>
      <c r="K182" s="58">
        <f t="shared" si="11"/>
        <v>119.27552530330124</v>
      </c>
      <c r="L182" s="45">
        <f t="shared" si="17"/>
        <v>217.97552530330125</v>
      </c>
      <c r="M182" s="45">
        <f t="shared" si="12"/>
        <v>239.97552530330125</v>
      </c>
      <c r="N182" s="46">
        <f t="shared" si="14"/>
        <v>228.97552530330125</v>
      </c>
      <c r="O182" s="20">
        <v>27.9</v>
      </c>
      <c r="P182" s="45">
        <v>65.3</v>
      </c>
      <c r="Q182" s="20">
        <v>74.9</v>
      </c>
      <c r="S182" s="47">
        <v>3.325</v>
      </c>
      <c r="T182" s="42">
        <v>150.111</v>
      </c>
      <c r="U182" s="42">
        <f t="shared" si="15"/>
        <v>281.509</v>
      </c>
      <c r="V182" s="47">
        <v>0.275</v>
      </c>
      <c r="W182" s="48">
        <v>1.897</v>
      </c>
      <c r="X182" s="48">
        <f t="shared" si="16"/>
        <v>1.8925</v>
      </c>
      <c r="Y182" s="49">
        <v>12.175</v>
      </c>
      <c r="Z182" s="46">
        <v>228.97552530330125</v>
      </c>
    </row>
    <row r="183" spans="1:26" ht="12.75">
      <c r="A183" s="16">
        <v>37062</v>
      </c>
      <c r="B183" s="40">
        <f>171</f>
        <v>171</v>
      </c>
      <c r="C183" s="17">
        <v>0.794791639</v>
      </c>
      <c r="D183" s="55">
        <v>0.794791639</v>
      </c>
      <c r="E183" s="19">
        <v>1738</v>
      </c>
      <c r="F183" s="51">
        <v>0</v>
      </c>
      <c r="G183" s="65">
        <v>36.99056946</v>
      </c>
      <c r="H183" s="65">
        <v>-77.01851116</v>
      </c>
      <c r="I183" s="44">
        <v>1040.5</v>
      </c>
      <c r="J183" s="20">
        <f t="shared" si="13"/>
        <v>1001.8</v>
      </c>
      <c r="K183" s="58">
        <f t="shared" si="11"/>
        <v>94.37112383502992</v>
      </c>
      <c r="L183" s="45">
        <f t="shared" si="17"/>
        <v>193.07112383502994</v>
      </c>
      <c r="M183" s="45">
        <f t="shared" si="12"/>
        <v>215.07112383502994</v>
      </c>
      <c r="N183" s="46">
        <f t="shared" si="14"/>
        <v>204.07112383502994</v>
      </c>
      <c r="O183" s="20">
        <v>28.1</v>
      </c>
      <c r="P183" s="45">
        <v>64.8</v>
      </c>
      <c r="Q183" s="20">
        <v>70</v>
      </c>
      <c r="R183" s="64">
        <v>2.37E-05</v>
      </c>
      <c r="S183" s="47">
        <v>3.68</v>
      </c>
      <c r="T183" s="42">
        <v>360.052</v>
      </c>
      <c r="U183" s="42">
        <f t="shared" si="15"/>
        <v>316.44983333333334</v>
      </c>
      <c r="V183" s="47">
        <v>0.266</v>
      </c>
      <c r="W183" s="48">
        <v>1.899</v>
      </c>
      <c r="X183" s="48">
        <f t="shared" si="16"/>
        <v>1.8943333333333332</v>
      </c>
      <c r="Y183" s="49">
        <v>12.179</v>
      </c>
      <c r="Z183" s="46">
        <v>204.07112383502994</v>
      </c>
    </row>
    <row r="184" spans="1:26" ht="12.75">
      <c r="A184" s="16">
        <v>37062</v>
      </c>
      <c r="B184" s="40">
        <f>171</f>
        <v>171</v>
      </c>
      <c r="C184" s="17">
        <v>0.794907391</v>
      </c>
      <c r="D184" s="55">
        <v>0.794907391</v>
      </c>
      <c r="E184" s="19">
        <v>1748</v>
      </c>
      <c r="F184" s="51">
        <v>0</v>
      </c>
      <c r="G184" s="65">
        <v>36.98659656</v>
      </c>
      <c r="H184" s="65">
        <v>-77.02147649</v>
      </c>
      <c r="I184" s="44">
        <v>1041.9</v>
      </c>
      <c r="J184" s="20">
        <f t="shared" si="13"/>
        <v>1003.2</v>
      </c>
      <c r="K184" s="58">
        <f t="shared" si="11"/>
        <v>82.77458138098721</v>
      </c>
      <c r="L184" s="45">
        <f t="shared" si="17"/>
        <v>181.47458138098722</v>
      </c>
      <c r="M184" s="45">
        <f t="shared" si="12"/>
        <v>203.47458138098722</v>
      </c>
      <c r="N184" s="46">
        <f t="shared" si="14"/>
        <v>192.47458138098722</v>
      </c>
      <c r="O184" s="20">
        <v>28.3</v>
      </c>
      <c r="P184" s="45">
        <v>65.6</v>
      </c>
      <c r="Q184" s="20">
        <v>67.4</v>
      </c>
      <c r="S184" s="47">
        <v>4.709</v>
      </c>
      <c r="T184" s="42">
        <v>885</v>
      </c>
      <c r="U184" s="42">
        <f t="shared" si="15"/>
        <v>316.3926666666667</v>
      </c>
      <c r="V184" s="47">
        <v>0.275</v>
      </c>
      <c r="W184" s="48">
        <v>1.9</v>
      </c>
      <c r="X184" s="48">
        <f t="shared" si="16"/>
        <v>1.896</v>
      </c>
      <c r="Y184" s="49">
        <v>12.153</v>
      </c>
      <c r="Z184" s="46">
        <v>192.47458138098722</v>
      </c>
    </row>
    <row r="185" spans="1:26" ht="12.75">
      <c r="A185" s="16">
        <v>37062</v>
      </c>
      <c r="B185" s="40">
        <f>171</f>
        <v>171</v>
      </c>
      <c r="C185" s="17">
        <v>0.795023143</v>
      </c>
      <c r="D185" s="55">
        <v>0.795023143</v>
      </c>
      <c r="E185" s="19">
        <v>1758</v>
      </c>
      <c r="F185" s="51">
        <v>0</v>
      </c>
      <c r="G185" s="65">
        <v>36.98243774</v>
      </c>
      <c r="H185" s="65">
        <v>-77.02353457</v>
      </c>
      <c r="I185" s="44">
        <v>1042.4</v>
      </c>
      <c r="J185" s="20">
        <f t="shared" si="13"/>
        <v>1003.7</v>
      </c>
      <c r="K185" s="58">
        <f t="shared" si="11"/>
        <v>78.63688067651037</v>
      </c>
      <c r="L185" s="45">
        <f t="shared" si="17"/>
        <v>177.33688067651036</v>
      </c>
      <c r="M185" s="45">
        <f t="shared" si="12"/>
        <v>199.33688067651036</v>
      </c>
      <c r="N185" s="46">
        <f t="shared" si="14"/>
        <v>188.33688067651036</v>
      </c>
      <c r="O185" s="20">
        <v>28.4</v>
      </c>
      <c r="P185" s="45">
        <v>65.8</v>
      </c>
      <c r="Q185" s="20">
        <v>66.9</v>
      </c>
      <c r="S185" s="47">
        <v>3.476</v>
      </c>
      <c r="T185" s="42">
        <v>254.942</v>
      </c>
      <c r="U185" s="42">
        <f t="shared" si="15"/>
        <v>368.83549999999997</v>
      </c>
      <c r="V185" s="47">
        <v>0.296</v>
      </c>
      <c r="W185" s="48">
        <v>1.902</v>
      </c>
      <c r="X185" s="48">
        <f t="shared" si="16"/>
        <v>1.8976666666666666</v>
      </c>
      <c r="Y185" s="49">
        <v>12.172</v>
      </c>
      <c r="Z185" s="46">
        <v>188.33688067651036</v>
      </c>
    </row>
    <row r="186" spans="1:26" ht="12.75">
      <c r="A186" s="16">
        <v>37062</v>
      </c>
      <c r="B186" s="40">
        <f>171</f>
        <v>171</v>
      </c>
      <c r="C186" s="17">
        <v>0.795138896</v>
      </c>
      <c r="D186" s="55">
        <v>0.795138896</v>
      </c>
      <c r="E186" s="19">
        <v>1768</v>
      </c>
      <c r="F186" s="51">
        <v>0</v>
      </c>
      <c r="G186" s="65">
        <v>36.97801925</v>
      </c>
      <c r="H186" s="65">
        <v>-77.02370742</v>
      </c>
      <c r="I186" s="44">
        <v>1042.1</v>
      </c>
      <c r="J186" s="20">
        <f t="shared" si="13"/>
        <v>1003.3999999999999</v>
      </c>
      <c r="K186" s="58">
        <f t="shared" si="11"/>
        <v>81.11925368249304</v>
      </c>
      <c r="L186" s="45">
        <f t="shared" si="17"/>
        <v>179.81925368249304</v>
      </c>
      <c r="M186" s="45">
        <f t="shared" si="12"/>
        <v>201.81925368249304</v>
      </c>
      <c r="N186" s="46">
        <f t="shared" si="14"/>
        <v>190.81925368249304</v>
      </c>
      <c r="O186" s="20">
        <v>28.2</v>
      </c>
      <c r="P186" s="45">
        <v>65.1</v>
      </c>
      <c r="Q186" s="20">
        <v>68.9</v>
      </c>
      <c r="S186" s="47">
        <v>3.607</v>
      </c>
      <c r="T186" s="42">
        <v>307.378</v>
      </c>
      <c r="U186" s="42">
        <f t="shared" si="15"/>
        <v>342.5263333333333</v>
      </c>
      <c r="V186" s="47">
        <v>0.284</v>
      </c>
      <c r="W186" s="48">
        <v>1.904</v>
      </c>
      <c r="X186" s="48">
        <f t="shared" si="16"/>
        <v>1.8994999999999997</v>
      </c>
      <c r="Y186" s="49">
        <v>12.188</v>
      </c>
      <c r="Z186" s="46">
        <v>190.81925368249304</v>
      </c>
    </row>
    <row r="187" spans="1:26" ht="12.75">
      <c r="A187" s="16">
        <v>37062</v>
      </c>
      <c r="B187" s="40">
        <f>171</f>
        <v>171</v>
      </c>
      <c r="C187" s="17">
        <v>0.795254648</v>
      </c>
      <c r="D187" s="55">
        <v>0.795254648</v>
      </c>
      <c r="E187" s="19">
        <v>1778</v>
      </c>
      <c r="F187" s="51">
        <v>0</v>
      </c>
      <c r="G187" s="65">
        <v>36.97396607</v>
      </c>
      <c r="H187" s="65">
        <v>-77.02187612</v>
      </c>
      <c r="I187" s="44">
        <v>1043.5</v>
      </c>
      <c r="J187" s="20">
        <f t="shared" si="13"/>
        <v>1004.8</v>
      </c>
      <c r="K187" s="58">
        <f t="shared" si="11"/>
        <v>69.54118993967542</v>
      </c>
      <c r="L187" s="45">
        <f t="shared" si="17"/>
        <v>168.24118993967542</v>
      </c>
      <c r="M187" s="45">
        <f t="shared" si="12"/>
        <v>190.24118993967542</v>
      </c>
      <c r="N187" s="46">
        <f t="shared" si="14"/>
        <v>179.24118993967542</v>
      </c>
      <c r="O187" s="20">
        <v>28.5</v>
      </c>
      <c r="P187" s="45">
        <v>65.2</v>
      </c>
      <c r="Q187" s="20">
        <v>67</v>
      </c>
      <c r="S187" s="47">
        <v>4.275</v>
      </c>
      <c r="T187" s="42">
        <v>674.82</v>
      </c>
      <c r="U187" s="42">
        <f t="shared" si="15"/>
        <v>438.7171666666666</v>
      </c>
      <c r="V187" s="47">
        <v>0.276</v>
      </c>
      <c r="W187" s="48">
        <v>1.906</v>
      </c>
      <c r="X187" s="48">
        <f t="shared" si="16"/>
        <v>1.9013333333333333</v>
      </c>
      <c r="Y187" s="49">
        <v>12.153</v>
      </c>
      <c r="Z187" s="46">
        <v>179.24118993967542</v>
      </c>
    </row>
    <row r="188" spans="1:26" ht="12.75">
      <c r="A188" s="16">
        <v>37062</v>
      </c>
      <c r="B188" s="40">
        <f>171</f>
        <v>171</v>
      </c>
      <c r="C188" s="17">
        <v>0.7953704</v>
      </c>
      <c r="D188" s="55">
        <v>0.7953704</v>
      </c>
      <c r="E188" s="19">
        <v>1788</v>
      </c>
      <c r="F188" s="51">
        <v>0</v>
      </c>
      <c r="G188" s="65">
        <v>36.97143153</v>
      </c>
      <c r="H188" s="65">
        <v>-77.01800134</v>
      </c>
      <c r="I188" s="44">
        <v>1046.6</v>
      </c>
      <c r="J188" s="20">
        <f t="shared" si="13"/>
        <v>1007.8999999999999</v>
      </c>
      <c r="K188" s="58">
        <f t="shared" si="11"/>
        <v>43.96135229955198</v>
      </c>
      <c r="L188" s="45">
        <f t="shared" si="17"/>
        <v>142.661352299552</v>
      </c>
      <c r="M188" s="45">
        <f t="shared" si="12"/>
        <v>164.661352299552</v>
      </c>
      <c r="N188" s="46">
        <f t="shared" si="14"/>
        <v>153.661352299552</v>
      </c>
      <c r="O188" s="20">
        <v>28.7</v>
      </c>
      <c r="P188" s="45">
        <v>62.9</v>
      </c>
      <c r="Q188" s="20">
        <v>67.5</v>
      </c>
      <c r="S188" s="47">
        <v>9.756</v>
      </c>
      <c r="U188" s="42">
        <f t="shared" si="15"/>
        <v>496.4384</v>
      </c>
      <c r="V188" s="47">
        <v>0.266</v>
      </c>
      <c r="W188" s="48">
        <v>1.908</v>
      </c>
      <c r="X188" s="48">
        <f t="shared" si="16"/>
        <v>1.9031666666666665</v>
      </c>
      <c r="Y188" s="49">
        <v>12.177</v>
      </c>
      <c r="Z188" s="46">
        <v>153.661352299552</v>
      </c>
    </row>
    <row r="189" spans="1:26" ht="12.75">
      <c r="A189" s="16">
        <v>37062</v>
      </c>
      <c r="B189" s="40">
        <f>171</f>
        <v>171</v>
      </c>
      <c r="C189" s="17">
        <v>0.795486093</v>
      </c>
      <c r="D189" s="55">
        <v>0.795486093</v>
      </c>
      <c r="E189" s="19">
        <v>1798</v>
      </c>
      <c r="F189" s="51">
        <v>0</v>
      </c>
      <c r="G189" s="65">
        <v>36.97138671</v>
      </c>
      <c r="H189" s="65">
        <v>-77.01210065</v>
      </c>
      <c r="I189" s="44">
        <v>1051.7</v>
      </c>
      <c r="J189" s="20">
        <f t="shared" si="13"/>
        <v>1013</v>
      </c>
      <c r="K189" s="58">
        <f t="shared" si="11"/>
        <v>2.0490935013291858</v>
      </c>
      <c r="L189" s="45">
        <f t="shared" si="17"/>
        <v>100.74909350132918</v>
      </c>
      <c r="M189" s="45">
        <f t="shared" si="12"/>
        <v>122.74909350132918</v>
      </c>
      <c r="N189" s="46">
        <f t="shared" si="14"/>
        <v>111.74909350132918</v>
      </c>
      <c r="O189" s="20">
        <v>29.3</v>
      </c>
      <c r="P189" s="45">
        <v>63.2</v>
      </c>
      <c r="Q189" s="20">
        <v>65.9</v>
      </c>
      <c r="S189" s="47">
        <v>3.619</v>
      </c>
      <c r="T189" s="42">
        <v>307.209</v>
      </c>
      <c r="U189" s="42">
        <f t="shared" si="15"/>
        <v>485.86979999999994</v>
      </c>
      <c r="V189" s="47">
        <v>0.285</v>
      </c>
      <c r="W189" s="48">
        <v>1.91</v>
      </c>
      <c r="X189" s="48">
        <f t="shared" si="16"/>
        <v>1.905</v>
      </c>
      <c r="Y189" s="49">
        <v>12.186</v>
      </c>
      <c r="Z189" s="46">
        <v>111.74909350132918</v>
      </c>
    </row>
    <row r="190" spans="1:26" ht="12.75">
      <c r="A190" s="16">
        <v>37062</v>
      </c>
      <c r="B190" s="40">
        <f>171</f>
        <v>171</v>
      </c>
      <c r="C190" s="17">
        <v>0.795601845</v>
      </c>
      <c r="D190" s="55">
        <v>0.795601845</v>
      </c>
      <c r="E190" s="19">
        <v>1808</v>
      </c>
      <c r="F190" s="51">
        <v>0</v>
      </c>
      <c r="G190" s="65">
        <v>36.97410651</v>
      </c>
      <c r="H190" s="65">
        <v>-77.00693856</v>
      </c>
      <c r="I190" s="44">
        <v>1057.1</v>
      </c>
      <c r="J190" s="20">
        <f t="shared" si="13"/>
        <v>1018.3999999999999</v>
      </c>
      <c r="K190" s="58">
        <f t="shared" si="11"/>
        <v>-42.099220992256186</v>
      </c>
      <c r="L190" s="45">
        <f t="shared" si="17"/>
        <v>56.60077900774382</v>
      </c>
      <c r="M190" s="45">
        <f t="shared" si="12"/>
        <v>78.60077900774382</v>
      </c>
      <c r="N190" s="46">
        <f t="shared" si="14"/>
        <v>67.60077900774382</v>
      </c>
      <c r="O190" s="20">
        <v>29.6</v>
      </c>
      <c r="P190" s="45">
        <v>62.7</v>
      </c>
      <c r="Q190" s="20">
        <v>62.4</v>
      </c>
      <c r="S190" s="47">
        <v>3.504</v>
      </c>
      <c r="T190" s="42">
        <v>254.645</v>
      </c>
      <c r="U190" s="42">
        <f t="shared" si="15"/>
        <v>359.79879999999997</v>
      </c>
      <c r="V190" s="47">
        <v>0.284</v>
      </c>
      <c r="W190" s="48">
        <v>1.911</v>
      </c>
      <c r="X190" s="48">
        <f t="shared" si="16"/>
        <v>1.9068333333333332</v>
      </c>
      <c r="Y190" s="49">
        <v>12.174</v>
      </c>
      <c r="Z190" s="46">
        <v>67.60077900774382</v>
      </c>
    </row>
    <row r="191" spans="1:26" ht="12.75">
      <c r="A191" s="16">
        <v>37062</v>
      </c>
      <c r="B191" s="40">
        <f>171</f>
        <v>171</v>
      </c>
      <c r="C191" s="17">
        <v>0.795717597</v>
      </c>
      <c r="D191" s="55">
        <v>0.795717597</v>
      </c>
      <c r="E191" s="19">
        <v>1818</v>
      </c>
      <c r="F191" s="51">
        <v>0</v>
      </c>
      <c r="G191" s="65">
        <v>36.97864794</v>
      </c>
      <c r="H191" s="65">
        <v>-77.00443891</v>
      </c>
      <c r="I191" s="44">
        <v>1060.1</v>
      </c>
      <c r="J191" s="20">
        <f t="shared" si="13"/>
        <v>1021.3999999999999</v>
      </c>
      <c r="K191" s="58">
        <f t="shared" si="11"/>
        <v>-66.52501967636005</v>
      </c>
      <c r="L191" s="45">
        <f t="shared" si="17"/>
        <v>32.17498032363996</v>
      </c>
      <c r="M191" s="45">
        <f t="shared" si="12"/>
        <v>54.17498032363996</v>
      </c>
      <c r="N191" s="46">
        <f t="shared" si="14"/>
        <v>43.17498032363996</v>
      </c>
      <c r="O191" s="20">
        <v>30.3</v>
      </c>
      <c r="P191" s="45">
        <v>62.8</v>
      </c>
      <c r="Q191" s="20">
        <v>59.6</v>
      </c>
      <c r="S191" s="47">
        <v>3.424</v>
      </c>
      <c r="T191" s="42">
        <v>202.087</v>
      </c>
      <c r="U191" s="42">
        <f t="shared" si="15"/>
        <v>349.2278</v>
      </c>
      <c r="V191" s="47">
        <v>0.275</v>
      </c>
      <c r="W191" s="48">
        <v>1.913</v>
      </c>
      <c r="X191" s="48">
        <f t="shared" si="16"/>
        <v>1.9086666666666667</v>
      </c>
      <c r="Y191" s="49">
        <v>12.171</v>
      </c>
      <c r="Z191" s="46">
        <v>43.17498032363996</v>
      </c>
    </row>
    <row r="192" spans="1:26" ht="12.75">
      <c r="A192" s="16">
        <v>37062</v>
      </c>
      <c r="B192" s="40">
        <f>171</f>
        <v>171</v>
      </c>
      <c r="C192" s="17">
        <v>0.795833349</v>
      </c>
      <c r="D192" s="55">
        <v>0.795833349</v>
      </c>
      <c r="E192" s="19">
        <v>1828</v>
      </c>
      <c r="F192" s="51">
        <v>1</v>
      </c>
      <c r="G192" s="65">
        <v>36.98324931</v>
      </c>
      <c r="H192" s="65">
        <v>-77.00263303</v>
      </c>
      <c r="I192" s="44">
        <v>1060.3</v>
      </c>
      <c r="J192" s="20">
        <f t="shared" si="13"/>
        <v>1021.5999999999999</v>
      </c>
      <c r="K192" s="58">
        <f t="shared" si="11"/>
        <v>-68.1508545072022</v>
      </c>
      <c r="L192" s="45">
        <f t="shared" si="17"/>
        <v>30.549145492797805</v>
      </c>
      <c r="M192" s="45">
        <f t="shared" si="12"/>
        <v>52.549145492797805</v>
      </c>
      <c r="N192" s="46">
        <f t="shared" si="14"/>
        <v>41.549145492797805</v>
      </c>
      <c r="O192" s="20">
        <v>30.3</v>
      </c>
      <c r="P192" s="45">
        <v>60.9</v>
      </c>
      <c r="Q192" s="20">
        <v>57.5</v>
      </c>
      <c r="S192" s="47">
        <v>3.424</v>
      </c>
      <c r="T192" s="42">
        <v>202.035</v>
      </c>
      <c r="U192" s="42">
        <f t="shared" si="15"/>
        <v>328.1592</v>
      </c>
      <c r="V192" s="47">
        <v>0.294</v>
      </c>
      <c r="W192" s="48">
        <v>1.915</v>
      </c>
      <c r="X192" s="48">
        <f t="shared" si="16"/>
        <v>1.9105</v>
      </c>
      <c r="Y192" s="49">
        <v>12.193</v>
      </c>
      <c r="Z192" s="46">
        <v>41.549145492797805</v>
      </c>
    </row>
    <row r="193" spans="1:26" ht="12.75">
      <c r="A193" s="16">
        <v>37062</v>
      </c>
      <c r="B193" s="40">
        <f>171</f>
        <v>171</v>
      </c>
      <c r="C193" s="17">
        <v>0.795949101</v>
      </c>
      <c r="D193" s="55">
        <v>0.795949101</v>
      </c>
      <c r="E193" s="19">
        <v>1838</v>
      </c>
      <c r="F193" s="51">
        <v>0</v>
      </c>
      <c r="G193" s="65">
        <v>36.98784569</v>
      </c>
      <c r="H193" s="65">
        <v>-77.00092647</v>
      </c>
      <c r="I193" s="44">
        <v>1057.1</v>
      </c>
      <c r="J193" s="20">
        <f t="shared" si="13"/>
        <v>1018.3999999999999</v>
      </c>
      <c r="K193" s="58">
        <f t="shared" si="11"/>
        <v>-42.099220992256186</v>
      </c>
      <c r="L193" s="45">
        <f t="shared" si="17"/>
        <v>56.60077900774382</v>
      </c>
      <c r="M193" s="45">
        <f t="shared" si="12"/>
        <v>78.60077900774382</v>
      </c>
      <c r="N193" s="46">
        <f t="shared" si="14"/>
        <v>67.60077900774382</v>
      </c>
      <c r="O193" s="20">
        <v>30.2</v>
      </c>
      <c r="P193" s="45">
        <v>61.3</v>
      </c>
      <c r="Q193" s="20">
        <v>60.9</v>
      </c>
      <c r="S193" s="47">
        <v>5.121</v>
      </c>
      <c r="T193" s="42">
        <v>1094.477</v>
      </c>
      <c r="U193" s="42">
        <f t="shared" si="15"/>
        <v>412.0906</v>
      </c>
      <c r="V193" s="47">
        <v>0.296</v>
      </c>
      <c r="W193" s="48">
        <v>1.917</v>
      </c>
      <c r="X193" s="48">
        <f t="shared" si="16"/>
        <v>1.912333333333333</v>
      </c>
      <c r="Y193" s="49">
        <v>12.151</v>
      </c>
      <c r="Z193" s="46">
        <v>67.60077900774382</v>
      </c>
    </row>
    <row r="194" spans="1:26" ht="12.75">
      <c r="A194" s="16">
        <v>37062</v>
      </c>
      <c r="B194" s="40">
        <f>171</f>
        <v>171</v>
      </c>
      <c r="C194" s="17">
        <v>0.796064794</v>
      </c>
      <c r="D194" s="55">
        <v>0.796064794</v>
      </c>
      <c r="E194" s="19">
        <v>1848</v>
      </c>
      <c r="F194" s="51">
        <v>0</v>
      </c>
      <c r="G194" s="65">
        <v>36.99250617</v>
      </c>
      <c r="H194" s="65">
        <v>-76.99916441</v>
      </c>
      <c r="I194" s="44">
        <v>1051.5</v>
      </c>
      <c r="J194" s="20">
        <f t="shared" si="13"/>
        <v>1012.8</v>
      </c>
      <c r="K194" s="58">
        <f t="shared" si="11"/>
        <v>3.688732438831822</v>
      </c>
      <c r="L194" s="45">
        <f t="shared" si="17"/>
        <v>102.38873243883182</v>
      </c>
      <c r="M194" s="45">
        <f t="shared" si="12"/>
        <v>124.38873243883182</v>
      </c>
      <c r="N194" s="46">
        <f t="shared" si="14"/>
        <v>113.38873243883182</v>
      </c>
      <c r="O194" s="20">
        <v>29.7</v>
      </c>
      <c r="P194" s="45">
        <v>62.3</v>
      </c>
      <c r="Q194" s="20">
        <v>62.4</v>
      </c>
      <c r="S194" s="47">
        <v>3.964</v>
      </c>
      <c r="T194" s="42">
        <v>516.913</v>
      </c>
      <c r="U194" s="42">
        <f t="shared" si="15"/>
        <v>429.561</v>
      </c>
      <c r="V194" s="47">
        <v>0.296</v>
      </c>
      <c r="W194" s="48">
        <v>1.919</v>
      </c>
      <c r="X194" s="48">
        <f t="shared" si="16"/>
        <v>1.9141666666666668</v>
      </c>
      <c r="Y194" s="49">
        <v>12.165</v>
      </c>
      <c r="Z194" s="46">
        <v>113.38873243883182</v>
      </c>
    </row>
    <row r="195" spans="1:26" ht="12.75">
      <c r="A195" s="16">
        <v>37062</v>
      </c>
      <c r="B195" s="40">
        <f>171</f>
        <v>171</v>
      </c>
      <c r="C195" s="17">
        <v>0.796180546</v>
      </c>
      <c r="D195" s="55">
        <v>0.796180546</v>
      </c>
      <c r="E195" s="19">
        <v>1858</v>
      </c>
      <c r="F195" s="51">
        <v>0</v>
      </c>
      <c r="G195" s="65">
        <v>36.99725815</v>
      </c>
      <c r="H195" s="65">
        <v>-76.9975084</v>
      </c>
      <c r="I195" s="44">
        <v>1047.3</v>
      </c>
      <c r="J195" s="20">
        <f t="shared" si="13"/>
        <v>1008.5999999999999</v>
      </c>
      <c r="K195" s="58">
        <f t="shared" si="11"/>
        <v>38.1961490326178</v>
      </c>
      <c r="L195" s="45">
        <f t="shared" si="17"/>
        <v>136.8961490326178</v>
      </c>
      <c r="M195" s="45">
        <f t="shared" si="12"/>
        <v>158.8961490326178</v>
      </c>
      <c r="N195" s="46">
        <f t="shared" si="14"/>
        <v>147.8961490326178</v>
      </c>
      <c r="O195" s="20">
        <v>29.1</v>
      </c>
      <c r="P195" s="45">
        <v>61.5</v>
      </c>
      <c r="Q195" s="20">
        <v>60.2</v>
      </c>
      <c r="R195" s="64">
        <v>4.36E-05</v>
      </c>
      <c r="S195" s="47">
        <v>4.789</v>
      </c>
      <c r="T195" s="42">
        <v>936.854</v>
      </c>
      <c r="U195" s="42">
        <f t="shared" si="15"/>
        <v>534.5018333333334</v>
      </c>
      <c r="V195" s="47">
        <v>0.266</v>
      </c>
      <c r="W195" s="48">
        <v>1.921</v>
      </c>
      <c r="X195" s="48">
        <f t="shared" si="16"/>
        <v>1.9159999999999997</v>
      </c>
      <c r="Y195" s="49">
        <v>12.195</v>
      </c>
      <c r="Z195" s="46">
        <v>147.8961490326178</v>
      </c>
    </row>
    <row r="196" spans="1:26" ht="12.75">
      <c r="A196" s="16">
        <v>37062</v>
      </c>
      <c r="B196" s="40">
        <f>171</f>
        <v>171</v>
      </c>
      <c r="C196" s="17">
        <v>0.796296299</v>
      </c>
      <c r="D196" s="55">
        <v>0.796296299</v>
      </c>
      <c r="E196" s="19">
        <v>1868</v>
      </c>
      <c r="F196" s="51">
        <v>0</v>
      </c>
      <c r="G196" s="65">
        <v>37.00204514</v>
      </c>
      <c r="H196" s="65">
        <v>-76.99656576</v>
      </c>
      <c r="I196" s="44">
        <v>1042.7</v>
      </c>
      <c r="J196" s="20">
        <f t="shared" si="13"/>
        <v>1004</v>
      </c>
      <c r="K196" s="58">
        <f t="shared" si="11"/>
        <v>76.15524952629836</v>
      </c>
      <c r="L196" s="45">
        <f t="shared" si="17"/>
        <v>174.85524952629837</v>
      </c>
      <c r="M196" s="45">
        <f t="shared" si="12"/>
        <v>196.85524952629837</v>
      </c>
      <c r="N196" s="46">
        <f t="shared" si="14"/>
        <v>185.85524952629837</v>
      </c>
      <c r="O196" s="20">
        <v>28.8</v>
      </c>
      <c r="P196" s="45">
        <v>61.9</v>
      </c>
      <c r="Q196" s="20">
        <v>61.4</v>
      </c>
      <c r="S196" s="47">
        <v>5.336</v>
      </c>
      <c r="T196" s="42">
        <v>1199.302</v>
      </c>
      <c r="U196" s="42">
        <f t="shared" si="15"/>
        <v>691.9446666666666</v>
      </c>
      <c r="V196" s="47">
        <v>0.285</v>
      </c>
      <c r="W196" s="48">
        <v>1.922</v>
      </c>
      <c r="X196" s="48">
        <f t="shared" si="16"/>
        <v>1.9178333333333333</v>
      </c>
      <c r="Y196" s="49">
        <v>12.175</v>
      </c>
      <c r="Z196" s="46">
        <v>185.85524952629837</v>
      </c>
    </row>
    <row r="197" spans="1:26" ht="12.75">
      <c r="A197" s="16">
        <v>37062</v>
      </c>
      <c r="B197" s="40">
        <f>171</f>
        <v>171</v>
      </c>
      <c r="C197" s="17">
        <v>0.796412051</v>
      </c>
      <c r="D197" s="55">
        <v>0.796412051</v>
      </c>
      <c r="E197" s="19">
        <v>1878</v>
      </c>
      <c r="F197" s="51">
        <v>0</v>
      </c>
      <c r="G197" s="65">
        <v>37.00681172</v>
      </c>
      <c r="H197" s="65">
        <v>-76.99723026</v>
      </c>
      <c r="I197" s="44">
        <v>1039.5</v>
      </c>
      <c r="J197" s="20">
        <f t="shared" si="13"/>
        <v>1000.8</v>
      </c>
      <c r="K197" s="58">
        <f t="shared" si="11"/>
        <v>102.66429477500854</v>
      </c>
      <c r="L197" s="45">
        <f t="shared" si="17"/>
        <v>201.36429477500855</v>
      </c>
      <c r="M197" s="45">
        <f t="shared" si="12"/>
        <v>223.36429477500855</v>
      </c>
      <c r="N197" s="46">
        <f t="shared" si="14"/>
        <v>212.36429477500855</v>
      </c>
      <c r="O197" s="20">
        <v>28.4</v>
      </c>
      <c r="P197" s="45">
        <v>61.9</v>
      </c>
      <c r="Q197" s="20">
        <v>62</v>
      </c>
      <c r="S197" s="47">
        <v>4.809</v>
      </c>
      <c r="T197" s="42">
        <v>936.744</v>
      </c>
      <c r="U197" s="42">
        <f t="shared" si="15"/>
        <v>814.3874999999999</v>
      </c>
      <c r="V197" s="47">
        <v>0.295</v>
      </c>
      <c r="W197" s="48">
        <v>1.924</v>
      </c>
      <c r="X197" s="48">
        <f t="shared" si="16"/>
        <v>1.9196666666666664</v>
      </c>
      <c r="Y197" s="49">
        <v>12.151</v>
      </c>
      <c r="Z197" s="46">
        <v>212.36429477500855</v>
      </c>
    </row>
    <row r="198" spans="1:26" ht="12.75">
      <c r="A198" s="16">
        <v>37062</v>
      </c>
      <c r="B198" s="40">
        <f>171</f>
        <v>171</v>
      </c>
      <c r="C198" s="17">
        <v>0.796527803</v>
      </c>
      <c r="D198" s="55">
        <v>0.796527803</v>
      </c>
      <c r="E198" s="19">
        <v>1888</v>
      </c>
      <c r="F198" s="51">
        <v>0</v>
      </c>
      <c r="G198" s="65">
        <v>37.01019398</v>
      </c>
      <c r="H198" s="65">
        <v>-77.00159987</v>
      </c>
      <c r="I198" s="44">
        <v>1037.4</v>
      </c>
      <c r="J198" s="20">
        <f t="shared" si="13"/>
        <v>998.7</v>
      </c>
      <c r="K198" s="58">
        <f t="shared" si="11"/>
        <v>120.10695973423181</v>
      </c>
      <c r="L198" s="45">
        <f t="shared" si="17"/>
        <v>218.8069597342318</v>
      </c>
      <c r="M198" s="45">
        <f t="shared" si="12"/>
        <v>240.8069597342318</v>
      </c>
      <c r="N198" s="46">
        <f t="shared" si="14"/>
        <v>229.8069597342318</v>
      </c>
      <c r="O198" s="20">
        <v>28.4</v>
      </c>
      <c r="P198" s="45">
        <v>62.3</v>
      </c>
      <c r="Q198" s="20">
        <v>66.4</v>
      </c>
      <c r="S198" s="47">
        <v>3.524</v>
      </c>
      <c r="T198" s="42">
        <v>254.18</v>
      </c>
      <c r="U198" s="42">
        <f t="shared" si="15"/>
        <v>823.0783333333334</v>
      </c>
      <c r="V198" s="47">
        <v>0.314</v>
      </c>
      <c r="W198" s="48">
        <v>1.926</v>
      </c>
      <c r="X198" s="48">
        <f t="shared" si="16"/>
        <v>1.9215</v>
      </c>
      <c r="Y198" s="49">
        <v>12.188</v>
      </c>
      <c r="Z198" s="46">
        <v>229.8069597342318</v>
      </c>
    </row>
    <row r="199" spans="1:26" ht="12.75">
      <c r="A199" s="16">
        <v>37062</v>
      </c>
      <c r="B199" s="40">
        <f>171</f>
        <v>171</v>
      </c>
      <c r="C199" s="17">
        <v>0.796643496</v>
      </c>
      <c r="D199" s="55">
        <v>0.796643496</v>
      </c>
      <c r="E199" s="19">
        <v>1898</v>
      </c>
      <c r="F199" s="51">
        <v>0</v>
      </c>
      <c r="G199" s="65">
        <v>37.00999337</v>
      </c>
      <c r="H199" s="65">
        <v>-77.00725722</v>
      </c>
      <c r="I199" s="44">
        <v>1034</v>
      </c>
      <c r="J199" s="20">
        <f t="shared" si="13"/>
        <v>995.3</v>
      </c>
      <c r="K199" s="58">
        <f t="shared" si="11"/>
        <v>148.4253770130519</v>
      </c>
      <c r="L199" s="45">
        <f t="shared" si="17"/>
        <v>247.1253770130519</v>
      </c>
      <c r="M199" s="45">
        <f t="shared" si="12"/>
        <v>269.1253770130519</v>
      </c>
      <c r="N199" s="46">
        <f t="shared" si="14"/>
        <v>258.1253770130519</v>
      </c>
      <c r="O199" s="20">
        <v>27.9</v>
      </c>
      <c r="P199" s="45">
        <v>63</v>
      </c>
      <c r="Q199" s="20">
        <v>68.9</v>
      </c>
      <c r="S199" s="47">
        <v>4.444</v>
      </c>
      <c r="T199" s="42">
        <v>726.628</v>
      </c>
      <c r="U199" s="42">
        <f t="shared" si="15"/>
        <v>761.7701666666667</v>
      </c>
      <c r="V199" s="47">
        <v>0.326</v>
      </c>
      <c r="W199" s="48">
        <v>1.928</v>
      </c>
      <c r="X199" s="48">
        <f t="shared" si="16"/>
        <v>1.9233333333333331</v>
      </c>
      <c r="Y199" s="49">
        <v>12.153</v>
      </c>
      <c r="Z199" s="46">
        <v>258.1253770130519</v>
      </c>
    </row>
    <row r="200" spans="1:26" ht="12.75">
      <c r="A200" s="16">
        <v>37062</v>
      </c>
      <c r="B200" s="40">
        <f>171</f>
        <v>171</v>
      </c>
      <c r="C200" s="17">
        <v>0.796759248</v>
      </c>
      <c r="D200" s="55">
        <v>0.796759248</v>
      </c>
      <c r="E200" s="19">
        <v>1908</v>
      </c>
      <c r="F200" s="51">
        <v>0</v>
      </c>
      <c r="G200" s="65">
        <v>37.0070473</v>
      </c>
      <c r="H200" s="65">
        <v>-77.01165235</v>
      </c>
      <c r="I200" s="44">
        <v>1031.2</v>
      </c>
      <c r="J200" s="20">
        <f t="shared" si="13"/>
        <v>992.5</v>
      </c>
      <c r="K200" s="58">
        <f t="shared" si="11"/>
        <v>171.8191582982407</v>
      </c>
      <c r="L200" s="45">
        <f t="shared" si="17"/>
        <v>270.5191582982407</v>
      </c>
      <c r="M200" s="45">
        <f t="shared" si="12"/>
        <v>292.5191582982407</v>
      </c>
      <c r="N200" s="46">
        <f t="shared" si="14"/>
        <v>281.5191582982407</v>
      </c>
      <c r="O200" s="20">
        <v>27.7</v>
      </c>
      <c r="P200" s="45">
        <v>64.1</v>
      </c>
      <c r="Q200" s="20">
        <v>67.4</v>
      </c>
      <c r="S200" s="47">
        <v>4.533</v>
      </c>
      <c r="T200" s="42">
        <v>779.069</v>
      </c>
      <c r="U200" s="42">
        <f t="shared" si="15"/>
        <v>805.4628333333334</v>
      </c>
      <c r="V200" s="47">
        <v>0.324</v>
      </c>
      <c r="W200" s="48">
        <v>1.929</v>
      </c>
      <c r="X200" s="48">
        <f t="shared" si="16"/>
        <v>1.9249999999999998</v>
      </c>
      <c r="Y200" s="49">
        <v>12.148</v>
      </c>
      <c r="Z200" s="46">
        <v>281.5191582982407</v>
      </c>
    </row>
    <row r="201" spans="1:26" ht="12.75">
      <c r="A201" s="16">
        <v>37062</v>
      </c>
      <c r="B201" s="40">
        <f>171</f>
        <v>171</v>
      </c>
      <c r="C201" s="17">
        <v>0.796875</v>
      </c>
      <c r="D201" s="55">
        <v>0.796875</v>
      </c>
      <c r="E201" s="19">
        <v>1918</v>
      </c>
      <c r="F201" s="51">
        <v>0</v>
      </c>
      <c r="G201" s="65">
        <v>37.00389806</v>
      </c>
      <c r="H201" s="65">
        <v>-77.01544091</v>
      </c>
      <c r="I201" s="44">
        <v>1029.8</v>
      </c>
      <c r="J201" s="20">
        <f t="shared" si="13"/>
        <v>991.0999999999999</v>
      </c>
      <c r="K201" s="58">
        <f aca="true" t="shared" si="18" ref="K201:K264">(8303.951372*(LN(1013.25/J201)))</f>
        <v>183.5408096908276</v>
      </c>
      <c r="L201" s="45">
        <f t="shared" si="17"/>
        <v>282.2408096908276</v>
      </c>
      <c r="M201" s="45">
        <f aca="true" t="shared" si="19" ref="M201:M264">K201+120.7</f>
        <v>304.2408096908276</v>
      </c>
      <c r="N201" s="46">
        <f t="shared" si="14"/>
        <v>293.2408096908276</v>
      </c>
      <c r="O201" s="20">
        <v>27.5</v>
      </c>
      <c r="P201" s="45">
        <v>64.1</v>
      </c>
      <c r="Q201" s="20">
        <v>63.9</v>
      </c>
      <c r="S201" s="47">
        <v>3.504</v>
      </c>
      <c r="T201" s="42">
        <v>254.005</v>
      </c>
      <c r="U201" s="42">
        <f t="shared" si="15"/>
        <v>691.6546666666667</v>
      </c>
      <c r="V201" s="47">
        <v>0.325</v>
      </c>
      <c r="W201" s="48">
        <v>1.931</v>
      </c>
      <c r="X201" s="48">
        <f t="shared" si="16"/>
        <v>1.9266666666666665</v>
      </c>
      <c r="Y201" s="49">
        <v>12.192</v>
      </c>
      <c r="Z201" s="46">
        <v>293.2408096908276</v>
      </c>
    </row>
    <row r="202" spans="1:26" ht="12.75">
      <c r="A202" s="16">
        <v>37062</v>
      </c>
      <c r="B202" s="40">
        <f>171</f>
        <v>171</v>
      </c>
      <c r="C202" s="17">
        <v>0.796990752</v>
      </c>
      <c r="D202" s="55">
        <v>0.796990752</v>
      </c>
      <c r="E202" s="19">
        <v>1928</v>
      </c>
      <c r="F202" s="51">
        <v>0</v>
      </c>
      <c r="G202" s="65">
        <v>37.00032054</v>
      </c>
      <c r="H202" s="65">
        <v>-77.01826976</v>
      </c>
      <c r="I202" s="44">
        <v>1027.9</v>
      </c>
      <c r="J202" s="20">
        <f aca="true" t="shared" si="20" ref="J202:J265">I202-38.7</f>
        <v>989.2</v>
      </c>
      <c r="K202" s="58">
        <f t="shared" si="18"/>
        <v>199.47527663836527</v>
      </c>
      <c r="L202" s="45">
        <f t="shared" si="17"/>
        <v>298.1752766383653</v>
      </c>
      <c r="M202" s="45">
        <f t="shared" si="19"/>
        <v>320.1752766383653</v>
      </c>
      <c r="N202" s="46">
        <f aca="true" t="shared" si="21" ref="N202:N265">AVERAGE(L202:M202)</f>
        <v>309.1752766383653</v>
      </c>
      <c r="O202" s="20">
        <v>27.3</v>
      </c>
      <c r="P202" s="45">
        <v>64.8</v>
      </c>
      <c r="Q202" s="20">
        <v>62.4</v>
      </c>
      <c r="S202" s="47">
        <v>5.091</v>
      </c>
      <c r="T202" s="42">
        <v>1093.947</v>
      </c>
      <c r="U202" s="42">
        <f t="shared" si="15"/>
        <v>674.0955</v>
      </c>
      <c r="V202" s="47">
        <v>0.335</v>
      </c>
      <c r="W202" s="48">
        <v>1.933</v>
      </c>
      <c r="X202" s="48">
        <f t="shared" si="16"/>
        <v>1.9284999999999999</v>
      </c>
      <c r="Y202" s="49">
        <v>12.174</v>
      </c>
      <c r="Z202" s="46">
        <v>309.1752766383653</v>
      </c>
    </row>
    <row r="203" spans="1:26" ht="12.75">
      <c r="A203" s="16">
        <v>37062</v>
      </c>
      <c r="B203" s="40">
        <f>171</f>
        <v>171</v>
      </c>
      <c r="C203" s="17">
        <v>0.797106504</v>
      </c>
      <c r="D203" s="55">
        <v>0.797106504</v>
      </c>
      <c r="E203" s="19">
        <v>1938</v>
      </c>
      <c r="F203" s="51">
        <v>0</v>
      </c>
      <c r="G203" s="65">
        <v>36.99617572</v>
      </c>
      <c r="H203" s="65">
        <v>-77.01973855</v>
      </c>
      <c r="I203" s="44">
        <v>1025.6</v>
      </c>
      <c r="J203" s="20">
        <f t="shared" si="20"/>
        <v>986.8999999999999</v>
      </c>
      <c r="K203" s="58">
        <f t="shared" si="18"/>
        <v>218.80536801027526</v>
      </c>
      <c r="L203" s="45">
        <f t="shared" si="17"/>
        <v>317.5053680102753</v>
      </c>
      <c r="M203" s="45">
        <f t="shared" si="19"/>
        <v>339.5053680102753</v>
      </c>
      <c r="N203" s="46">
        <f t="shared" si="21"/>
        <v>328.5053680102753</v>
      </c>
      <c r="O203" s="20">
        <v>27.2</v>
      </c>
      <c r="P203" s="45">
        <v>64.4</v>
      </c>
      <c r="Q203" s="20">
        <v>63.8</v>
      </c>
      <c r="S203" s="47">
        <v>2.849</v>
      </c>
      <c r="T203" s="42">
        <v>-113.611</v>
      </c>
      <c r="U203" s="42">
        <f t="shared" si="15"/>
        <v>499.0363333333333</v>
      </c>
      <c r="V203" s="47">
        <v>0.335</v>
      </c>
      <c r="W203" s="48">
        <v>1.935</v>
      </c>
      <c r="X203" s="48">
        <f t="shared" si="16"/>
        <v>1.9303333333333335</v>
      </c>
      <c r="Y203" s="49">
        <v>12.178</v>
      </c>
      <c r="Z203" s="46">
        <v>328.5053680102753</v>
      </c>
    </row>
    <row r="204" spans="1:26" ht="12.75">
      <c r="A204" s="16">
        <v>37062</v>
      </c>
      <c r="B204" s="40">
        <f>171</f>
        <v>171</v>
      </c>
      <c r="C204" s="17">
        <v>0.797222197</v>
      </c>
      <c r="D204" s="55">
        <v>0.797222197</v>
      </c>
      <c r="E204" s="19">
        <v>1948</v>
      </c>
      <c r="F204" s="51">
        <v>0</v>
      </c>
      <c r="G204" s="65">
        <v>36.99180004</v>
      </c>
      <c r="H204" s="65">
        <v>-77.02000668</v>
      </c>
      <c r="I204" s="44">
        <v>1022.9</v>
      </c>
      <c r="J204" s="20">
        <f t="shared" si="20"/>
        <v>984.1999999999999</v>
      </c>
      <c r="K204" s="58">
        <f t="shared" si="18"/>
        <v>241.55477973703228</v>
      </c>
      <c r="L204" s="45">
        <f t="shared" si="17"/>
        <v>340.25477973703227</v>
      </c>
      <c r="M204" s="45">
        <f t="shared" si="19"/>
        <v>362.25477973703227</v>
      </c>
      <c r="N204" s="46">
        <f t="shared" si="21"/>
        <v>351.25477973703227</v>
      </c>
      <c r="O204" s="20">
        <v>26.9</v>
      </c>
      <c r="P204" s="45">
        <v>66.1</v>
      </c>
      <c r="Q204" s="20">
        <v>64.9</v>
      </c>
      <c r="S204" s="47">
        <v>4.599</v>
      </c>
      <c r="T204" s="42">
        <v>831.337</v>
      </c>
      <c r="U204" s="42">
        <f t="shared" si="15"/>
        <v>595.2291666666667</v>
      </c>
      <c r="V204" s="47">
        <v>0.305</v>
      </c>
      <c r="W204" s="48">
        <v>1.937</v>
      </c>
      <c r="X204" s="48">
        <f t="shared" si="16"/>
        <v>1.9321666666666666</v>
      </c>
      <c r="Y204" s="49">
        <v>12.191</v>
      </c>
      <c r="Z204" s="46">
        <v>351.25477973703227</v>
      </c>
    </row>
    <row r="205" spans="1:26" ht="12.75">
      <c r="A205" s="16">
        <v>37062</v>
      </c>
      <c r="B205" s="40">
        <f>171</f>
        <v>171</v>
      </c>
      <c r="C205" s="17">
        <v>0.797337949</v>
      </c>
      <c r="D205" s="55">
        <v>0.797337949</v>
      </c>
      <c r="E205" s="19">
        <v>1958</v>
      </c>
      <c r="F205" s="51">
        <v>0</v>
      </c>
      <c r="G205" s="65">
        <v>36.98738551</v>
      </c>
      <c r="H205" s="65">
        <v>-77.01914571</v>
      </c>
      <c r="I205" s="44">
        <v>1020.3</v>
      </c>
      <c r="J205" s="20">
        <f t="shared" si="20"/>
        <v>981.5999999999999</v>
      </c>
      <c r="K205" s="58">
        <f t="shared" si="18"/>
        <v>263.5206828366454</v>
      </c>
      <c r="L205" s="45">
        <f t="shared" si="17"/>
        <v>362.2206828366454</v>
      </c>
      <c r="M205" s="45">
        <f t="shared" si="19"/>
        <v>384.2206828366454</v>
      </c>
      <c r="N205" s="46">
        <f t="shared" si="21"/>
        <v>373.2206828366454</v>
      </c>
      <c r="O205" s="20">
        <v>26.9</v>
      </c>
      <c r="P205" s="45">
        <v>67.3</v>
      </c>
      <c r="Q205" s="20">
        <v>62.5</v>
      </c>
      <c r="S205" s="47">
        <v>3.405</v>
      </c>
      <c r="T205" s="42">
        <v>201.273</v>
      </c>
      <c r="U205" s="42">
        <f t="shared" si="15"/>
        <v>507.6699999999999</v>
      </c>
      <c r="V205" s="47">
        <v>0.285</v>
      </c>
      <c r="W205" s="48">
        <v>1.939</v>
      </c>
      <c r="X205" s="48">
        <f t="shared" si="16"/>
        <v>1.934</v>
      </c>
      <c r="Y205" s="49">
        <v>12.178</v>
      </c>
      <c r="Z205" s="46">
        <v>373.2206828366454</v>
      </c>
    </row>
    <row r="206" spans="1:26" ht="12.75">
      <c r="A206" s="16">
        <v>37062</v>
      </c>
      <c r="B206" s="40">
        <f>171</f>
        <v>171</v>
      </c>
      <c r="C206" s="17">
        <v>0.797453701</v>
      </c>
      <c r="D206" s="55">
        <v>0.797453701</v>
      </c>
      <c r="E206" s="19">
        <v>1968</v>
      </c>
      <c r="F206" s="51">
        <v>0</v>
      </c>
      <c r="G206" s="65">
        <v>36.98330453</v>
      </c>
      <c r="H206" s="65">
        <v>-77.01680655</v>
      </c>
      <c r="I206" s="44">
        <v>1015.8</v>
      </c>
      <c r="J206" s="20">
        <f t="shared" si="20"/>
        <v>977.0999999999999</v>
      </c>
      <c r="K206" s="58">
        <f t="shared" si="18"/>
        <v>301.67644627115516</v>
      </c>
      <c r="L206" s="45">
        <f t="shared" si="17"/>
        <v>400.37644627115515</v>
      </c>
      <c r="M206" s="45">
        <f t="shared" si="19"/>
        <v>422.37644627115515</v>
      </c>
      <c r="N206" s="46">
        <f t="shared" si="21"/>
        <v>411.37644627115515</v>
      </c>
      <c r="O206" s="20">
        <v>26.6</v>
      </c>
      <c r="P206" s="45">
        <v>68.3</v>
      </c>
      <c r="Q206" s="20">
        <v>61.4</v>
      </c>
      <c r="S206" s="47">
        <v>4.504</v>
      </c>
      <c r="T206" s="42">
        <v>778.714</v>
      </c>
      <c r="U206" s="42">
        <f t="shared" si="15"/>
        <v>507.61083333333335</v>
      </c>
      <c r="V206" s="47">
        <v>0.309</v>
      </c>
      <c r="W206" s="48">
        <v>1.94</v>
      </c>
      <c r="X206" s="48">
        <f t="shared" si="16"/>
        <v>1.9358333333333333</v>
      </c>
      <c r="Y206" s="49">
        <v>12.148</v>
      </c>
      <c r="Z206" s="46">
        <v>411.37644627115515</v>
      </c>
    </row>
    <row r="207" spans="1:26" ht="12.75">
      <c r="A207" s="16">
        <v>37062</v>
      </c>
      <c r="B207" s="40">
        <f>171</f>
        <v>171</v>
      </c>
      <c r="C207" s="17">
        <v>0.797569454</v>
      </c>
      <c r="D207" s="55">
        <v>0.797569454</v>
      </c>
      <c r="E207" s="19">
        <v>1978</v>
      </c>
      <c r="F207" s="51">
        <v>0</v>
      </c>
      <c r="G207" s="65">
        <v>36.98032414</v>
      </c>
      <c r="H207" s="65">
        <v>-77.01204059</v>
      </c>
      <c r="I207" s="44">
        <v>1013.9</v>
      </c>
      <c r="J207" s="20">
        <f t="shared" si="20"/>
        <v>975.1999999999999</v>
      </c>
      <c r="K207" s="58">
        <f t="shared" si="18"/>
        <v>317.83944641249843</v>
      </c>
      <c r="L207" s="45">
        <f t="shared" si="17"/>
        <v>416.5394464124984</v>
      </c>
      <c r="M207" s="45">
        <f t="shared" si="19"/>
        <v>438.5394464124984</v>
      </c>
      <c r="N207" s="46">
        <f t="shared" si="21"/>
        <v>427.5394464124984</v>
      </c>
      <c r="O207" s="20">
        <v>26.4</v>
      </c>
      <c r="P207" s="45">
        <v>65.8</v>
      </c>
      <c r="Q207" s="20">
        <v>55.9</v>
      </c>
      <c r="R207" s="64">
        <v>3.94E-05</v>
      </c>
      <c r="S207" s="47">
        <v>9.755</v>
      </c>
      <c r="U207" s="42">
        <f t="shared" si="15"/>
        <v>558.332</v>
      </c>
      <c r="V207" s="47">
        <v>0.334</v>
      </c>
      <c r="W207" s="48">
        <v>1.942</v>
      </c>
      <c r="X207" s="48">
        <f t="shared" si="16"/>
        <v>1.9376666666666669</v>
      </c>
      <c r="Y207" s="49">
        <v>12.19</v>
      </c>
      <c r="Z207" s="46">
        <v>427.5394464124984</v>
      </c>
    </row>
    <row r="208" spans="1:26" ht="12.75">
      <c r="A208" s="16">
        <v>37062</v>
      </c>
      <c r="B208" s="40">
        <f>171</f>
        <v>171</v>
      </c>
      <c r="C208" s="17">
        <v>0.797685206</v>
      </c>
      <c r="D208" s="55">
        <v>0.797685206</v>
      </c>
      <c r="E208" s="19">
        <v>1988</v>
      </c>
      <c r="F208" s="51">
        <v>0</v>
      </c>
      <c r="G208" s="65">
        <v>36.97947376</v>
      </c>
      <c r="H208" s="65">
        <v>-77.00600019</v>
      </c>
      <c r="I208" s="44">
        <v>1011.9</v>
      </c>
      <c r="J208" s="20">
        <f t="shared" si="20"/>
        <v>973.1999999999999</v>
      </c>
      <c r="K208" s="58">
        <f t="shared" si="18"/>
        <v>334.8871866886984</v>
      </c>
      <c r="L208" s="45">
        <f t="shared" si="17"/>
        <v>433.5871866886984</v>
      </c>
      <c r="M208" s="45">
        <f t="shared" si="19"/>
        <v>455.5871866886984</v>
      </c>
      <c r="N208" s="46">
        <f t="shared" si="21"/>
        <v>444.5871866886984</v>
      </c>
      <c r="O208" s="20">
        <v>26.2</v>
      </c>
      <c r="P208" s="45">
        <v>66.3</v>
      </c>
      <c r="Q208" s="20">
        <v>56.5</v>
      </c>
      <c r="S208" s="47">
        <v>5.286</v>
      </c>
      <c r="T208" s="42">
        <v>1198.604</v>
      </c>
      <c r="U208" s="42">
        <f t="shared" si="15"/>
        <v>579.2634</v>
      </c>
      <c r="V208" s="47">
        <v>0.306</v>
      </c>
      <c r="W208" s="48">
        <v>1.944</v>
      </c>
      <c r="X208" s="48">
        <f t="shared" si="16"/>
        <v>1.9395</v>
      </c>
      <c r="Y208" s="49">
        <v>12.171</v>
      </c>
      <c r="Z208" s="46">
        <v>444.5871866886984</v>
      </c>
    </row>
    <row r="209" spans="1:26" ht="12.75">
      <c r="A209" s="16">
        <v>37062</v>
      </c>
      <c r="B209" s="40">
        <f>171</f>
        <v>171</v>
      </c>
      <c r="C209" s="17">
        <v>0.797800899</v>
      </c>
      <c r="D209" s="55">
        <v>0.797800899</v>
      </c>
      <c r="E209" s="19">
        <v>1998</v>
      </c>
      <c r="F209" s="51">
        <v>0</v>
      </c>
      <c r="G209" s="65">
        <v>36.98081315</v>
      </c>
      <c r="H209" s="65">
        <v>-77.00005941</v>
      </c>
      <c r="I209" s="44">
        <v>1010.3</v>
      </c>
      <c r="J209" s="20">
        <f t="shared" si="20"/>
        <v>971.5999999999999</v>
      </c>
      <c r="K209" s="58">
        <f t="shared" si="18"/>
        <v>348.55062271584853</v>
      </c>
      <c r="L209" s="45">
        <f t="shared" si="17"/>
        <v>447.2506227158485</v>
      </c>
      <c r="M209" s="45">
        <f t="shared" si="19"/>
        <v>469.2506227158485</v>
      </c>
      <c r="N209" s="46">
        <f t="shared" si="21"/>
        <v>458.2506227158485</v>
      </c>
      <c r="O209" s="20">
        <v>25.9</v>
      </c>
      <c r="P209" s="45">
        <v>67.2</v>
      </c>
      <c r="Q209" s="20">
        <v>60.9</v>
      </c>
      <c r="S209" s="47">
        <v>9.728</v>
      </c>
      <c r="U209" s="42">
        <f t="shared" si="15"/>
        <v>752.482</v>
      </c>
      <c r="V209" s="47">
        <v>0.286</v>
      </c>
      <c r="W209" s="48">
        <v>1.946</v>
      </c>
      <c r="X209" s="48">
        <f t="shared" si="16"/>
        <v>1.9413333333333336</v>
      </c>
      <c r="Y209" s="49">
        <v>12.171</v>
      </c>
      <c r="Z209" s="46">
        <v>458.2506227158485</v>
      </c>
    </row>
    <row r="210" spans="1:26" ht="12.75">
      <c r="A210" s="16">
        <v>37062</v>
      </c>
      <c r="B210" s="40">
        <f>171</f>
        <v>171</v>
      </c>
      <c r="C210" s="17">
        <v>0.797916651</v>
      </c>
      <c r="D210" s="55">
        <v>0.797916651</v>
      </c>
      <c r="E210" s="19">
        <v>2008</v>
      </c>
      <c r="F210" s="51">
        <v>0</v>
      </c>
      <c r="G210" s="65">
        <v>36.98395143</v>
      </c>
      <c r="H210" s="65">
        <v>-76.99528352</v>
      </c>
      <c r="I210" s="44">
        <v>1009</v>
      </c>
      <c r="J210" s="20">
        <f t="shared" si="20"/>
        <v>970.3</v>
      </c>
      <c r="K210" s="58">
        <f t="shared" si="18"/>
        <v>359.6687424915833</v>
      </c>
      <c r="L210" s="45">
        <f t="shared" si="17"/>
        <v>458.3687424915833</v>
      </c>
      <c r="M210" s="45">
        <f t="shared" si="19"/>
        <v>480.3687424915833</v>
      </c>
      <c r="N210" s="46">
        <f t="shared" si="21"/>
        <v>469.3687424915833</v>
      </c>
      <c r="O210" s="20">
        <v>25.9</v>
      </c>
      <c r="P210" s="45">
        <v>67.4</v>
      </c>
      <c r="Q210" s="20">
        <v>63.8</v>
      </c>
      <c r="S210" s="47">
        <v>9.753</v>
      </c>
      <c r="U210" s="42">
        <f t="shared" si="15"/>
        <v>726.1970000000001</v>
      </c>
      <c r="V210" s="47">
        <v>0.254</v>
      </c>
      <c r="W210" s="48">
        <v>1.948</v>
      </c>
      <c r="X210" s="48">
        <f t="shared" si="16"/>
        <v>1.9431666666666667</v>
      </c>
      <c r="Y210" s="49">
        <v>12.193</v>
      </c>
      <c r="Z210" s="46">
        <v>469.3687424915833</v>
      </c>
    </row>
    <row r="211" spans="1:26" ht="12.75">
      <c r="A211" s="16">
        <v>37062</v>
      </c>
      <c r="B211" s="40">
        <f>171</f>
        <v>171</v>
      </c>
      <c r="C211" s="17">
        <v>0.798032403</v>
      </c>
      <c r="D211" s="55">
        <v>0.798032403</v>
      </c>
      <c r="E211" s="19">
        <v>2018</v>
      </c>
      <c r="F211" s="51">
        <v>0</v>
      </c>
      <c r="G211" s="65">
        <v>36.98830048</v>
      </c>
      <c r="H211" s="65">
        <v>-76.99237062</v>
      </c>
      <c r="I211" s="44">
        <v>1007.2</v>
      </c>
      <c r="J211" s="20">
        <f t="shared" si="20"/>
        <v>968.5</v>
      </c>
      <c r="K211" s="58">
        <f t="shared" si="18"/>
        <v>375.0876787038029</v>
      </c>
      <c r="L211" s="45">
        <f t="shared" si="17"/>
        <v>473.7876787038029</v>
      </c>
      <c r="M211" s="45">
        <f t="shared" si="19"/>
        <v>495.7876787038029</v>
      </c>
      <c r="N211" s="46">
        <f t="shared" si="21"/>
        <v>484.7876787038029</v>
      </c>
      <c r="O211" s="20">
        <v>25.8</v>
      </c>
      <c r="P211" s="45">
        <v>67.6</v>
      </c>
      <c r="Q211" s="20">
        <v>63.9</v>
      </c>
      <c r="S211" s="47">
        <v>3.657</v>
      </c>
      <c r="T211" s="42">
        <v>358.429</v>
      </c>
      <c r="U211" s="42">
        <f aca="true" t="shared" si="22" ref="U211:U274">AVERAGE(T206:T211)</f>
        <v>778.5823333333334</v>
      </c>
      <c r="V211" s="47">
        <v>0.274</v>
      </c>
      <c r="W211" s="48">
        <v>1.949</v>
      </c>
      <c r="X211" s="48">
        <f aca="true" t="shared" si="23" ref="X211:X274">AVERAGE(W206:W211)</f>
        <v>1.9448333333333332</v>
      </c>
      <c r="Y211" s="49">
        <v>12.173</v>
      </c>
      <c r="Z211" s="46">
        <v>484.7876787038029</v>
      </c>
    </row>
    <row r="212" spans="1:26" ht="12.75">
      <c r="A212" s="16">
        <v>37062</v>
      </c>
      <c r="B212" s="40">
        <f>171</f>
        <v>171</v>
      </c>
      <c r="C212" s="17">
        <v>0.798148155</v>
      </c>
      <c r="D212" s="55">
        <v>0.798148155</v>
      </c>
      <c r="E212" s="19">
        <v>2028</v>
      </c>
      <c r="F212" s="51">
        <v>0</v>
      </c>
      <c r="G212" s="65">
        <v>36.99332092</v>
      </c>
      <c r="H212" s="65">
        <v>-76.99212099</v>
      </c>
      <c r="I212" s="44">
        <v>1003</v>
      </c>
      <c r="J212" s="20">
        <f t="shared" si="20"/>
        <v>964.3</v>
      </c>
      <c r="K212" s="58">
        <f t="shared" si="18"/>
        <v>411.17692814312517</v>
      </c>
      <c r="L212" s="45">
        <f t="shared" si="17"/>
        <v>509.87692814312516</v>
      </c>
      <c r="M212" s="45">
        <f t="shared" si="19"/>
        <v>531.8769281431252</v>
      </c>
      <c r="N212" s="46">
        <f t="shared" si="21"/>
        <v>520.8769281431252</v>
      </c>
      <c r="O212" s="20">
        <v>25.5</v>
      </c>
      <c r="P212" s="45">
        <v>69.5</v>
      </c>
      <c r="Q212" s="20">
        <v>62.9</v>
      </c>
      <c r="S212" s="47">
        <v>3.455</v>
      </c>
      <c r="T212" s="42">
        <v>253.371</v>
      </c>
      <c r="U212" s="42">
        <f t="shared" si="22"/>
        <v>603.468</v>
      </c>
      <c r="V212" s="47">
        <v>0.285</v>
      </c>
      <c r="W212" s="48">
        <v>1.951</v>
      </c>
      <c r="X212" s="48">
        <f t="shared" si="23"/>
        <v>1.9466666666666665</v>
      </c>
      <c r="Y212" s="49">
        <v>12.148</v>
      </c>
      <c r="Z212" s="46">
        <v>520.8769281431252</v>
      </c>
    </row>
    <row r="213" spans="1:26" ht="12.75">
      <c r="A213" s="16">
        <v>37062</v>
      </c>
      <c r="B213" s="40">
        <f>171</f>
        <v>171</v>
      </c>
      <c r="C213" s="17">
        <v>0.798263907</v>
      </c>
      <c r="D213" s="55">
        <v>0.798263907</v>
      </c>
      <c r="E213" s="19">
        <v>2038</v>
      </c>
      <c r="F213" s="51">
        <v>0</v>
      </c>
      <c r="G213" s="65">
        <v>36.99805261</v>
      </c>
      <c r="H213" s="65">
        <v>-76.99426283</v>
      </c>
      <c r="I213" s="44">
        <v>998.9</v>
      </c>
      <c r="J213" s="20">
        <f t="shared" si="20"/>
        <v>960.1999999999999</v>
      </c>
      <c r="K213" s="58">
        <f t="shared" si="18"/>
        <v>446.5588477418639</v>
      </c>
      <c r="L213" s="45">
        <f t="shared" si="17"/>
        <v>545.2588477418639</v>
      </c>
      <c r="M213" s="45">
        <f t="shared" si="19"/>
        <v>567.2588477418639</v>
      </c>
      <c r="N213" s="46">
        <f t="shared" si="21"/>
        <v>556.2588477418639</v>
      </c>
      <c r="O213" s="20">
        <v>25</v>
      </c>
      <c r="P213" s="45">
        <v>70</v>
      </c>
      <c r="Q213" s="20">
        <v>64.9</v>
      </c>
      <c r="S213" s="47">
        <v>4.501</v>
      </c>
      <c r="T213" s="42">
        <v>778.307</v>
      </c>
      <c r="U213" s="42">
        <f t="shared" si="22"/>
        <v>647.1777500000001</v>
      </c>
      <c r="V213" s="47">
        <v>0.276</v>
      </c>
      <c r="W213" s="48">
        <v>1.953</v>
      </c>
      <c r="X213" s="48">
        <f t="shared" si="23"/>
        <v>1.9485</v>
      </c>
      <c r="Y213" s="49">
        <v>12.19</v>
      </c>
      <c r="Z213" s="46">
        <v>556.2588477418639</v>
      </c>
    </row>
    <row r="214" spans="1:26" ht="12.75">
      <c r="A214" s="16">
        <v>37062</v>
      </c>
      <c r="B214" s="40">
        <f>171</f>
        <v>171</v>
      </c>
      <c r="C214" s="17">
        <v>0.7983796</v>
      </c>
      <c r="D214" s="55">
        <v>0.7983796</v>
      </c>
      <c r="E214" s="19">
        <v>2048</v>
      </c>
      <c r="F214" s="51">
        <v>0</v>
      </c>
      <c r="G214" s="65">
        <v>37.00184239</v>
      </c>
      <c r="H214" s="65">
        <v>-76.99807966</v>
      </c>
      <c r="I214" s="44">
        <v>997.6</v>
      </c>
      <c r="J214" s="20">
        <f t="shared" si="20"/>
        <v>958.9</v>
      </c>
      <c r="K214" s="58">
        <f t="shared" si="18"/>
        <v>457.80905714710127</v>
      </c>
      <c r="L214" s="45">
        <f t="shared" si="17"/>
        <v>556.5090571471013</v>
      </c>
      <c r="M214" s="45">
        <f t="shared" si="19"/>
        <v>578.5090571471013</v>
      </c>
      <c r="N214" s="46">
        <f t="shared" si="21"/>
        <v>567.5090571471013</v>
      </c>
      <c r="O214" s="20">
        <v>24.9</v>
      </c>
      <c r="P214" s="45">
        <v>70.3</v>
      </c>
      <c r="Q214" s="20">
        <v>64</v>
      </c>
      <c r="S214" s="47">
        <v>2.494</v>
      </c>
      <c r="T214" s="42">
        <v>-271.751</v>
      </c>
      <c r="U214" s="42">
        <f t="shared" si="22"/>
        <v>279.589</v>
      </c>
      <c r="V214" s="47">
        <v>0.255</v>
      </c>
      <c r="W214" s="48">
        <v>1.955</v>
      </c>
      <c r="X214" s="48">
        <f t="shared" si="23"/>
        <v>1.9503333333333333</v>
      </c>
      <c r="Y214" s="49">
        <v>12.147</v>
      </c>
      <c r="Z214" s="46">
        <v>567.5090571471013</v>
      </c>
    </row>
    <row r="215" spans="1:26" ht="12.75">
      <c r="A215" s="16">
        <v>37062</v>
      </c>
      <c r="B215" s="40">
        <f>171</f>
        <v>171</v>
      </c>
      <c r="C215" s="17">
        <v>0.798495352</v>
      </c>
      <c r="D215" s="55">
        <v>0.798495352</v>
      </c>
      <c r="E215" s="19">
        <v>2058</v>
      </c>
      <c r="F215" s="51">
        <v>0</v>
      </c>
      <c r="G215" s="65">
        <v>37.00439112</v>
      </c>
      <c r="H215" s="65">
        <v>-77.00274597</v>
      </c>
      <c r="I215" s="44">
        <v>994.9</v>
      </c>
      <c r="J215" s="20">
        <f t="shared" si="20"/>
        <v>956.1999999999999</v>
      </c>
      <c r="K215" s="58">
        <f t="shared" si="18"/>
        <v>481.22369195404934</v>
      </c>
      <c r="L215" s="45">
        <f t="shared" si="17"/>
        <v>579.9236919540493</v>
      </c>
      <c r="M215" s="45">
        <f t="shared" si="19"/>
        <v>601.9236919540493</v>
      </c>
      <c r="N215" s="46">
        <f t="shared" si="21"/>
        <v>590.9236919540493</v>
      </c>
      <c r="O215" s="20">
        <v>24.9</v>
      </c>
      <c r="P215" s="45">
        <v>70.7</v>
      </c>
      <c r="Q215" s="20">
        <v>65.5</v>
      </c>
      <c r="S215" s="47">
        <v>4.453</v>
      </c>
      <c r="T215" s="42">
        <v>778.197</v>
      </c>
      <c r="U215" s="42">
        <f t="shared" si="22"/>
        <v>379.31059999999997</v>
      </c>
      <c r="V215" s="47">
        <v>0.255</v>
      </c>
      <c r="W215" s="48">
        <v>1.956</v>
      </c>
      <c r="X215" s="48">
        <f t="shared" si="23"/>
        <v>1.952</v>
      </c>
      <c r="Y215" s="49">
        <v>12.172</v>
      </c>
      <c r="Z215" s="46">
        <v>590.9236919540493</v>
      </c>
    </row>
    <row r="216" spans="1:26" ht="12.75">
      <c r="A216" s="16">
        <v>37062</v>
      </c>
      <c r="B216" s="40">
        <f>171</f>
        <v>171</v>
      </c>
      <c r="C216" s="17">
        <v>0.798611104</v>
      </c>
      <c r="D216" s="55">
        <v>0.798611104</v>
      </c>
      <c r="E216" s="19">
        <v>2068</v>
      </c>
      <c r="F216" s="51">
        <v>0</v>
      </c>
      <c r="G216" s="65">
        <v>37.00586862</v>
      </c>
      <c r="H216" s="65">
        <v>-77.00843277</v>
      </c>
      <c r="I216" s="44">
        <v>994.2</v>
      </c>
      <c r="J216" s="20">
        <f t="shared" si="20"/>
        <v>955.5</v>
      </c>
      <c r="K216" s="58">
        <f t="shared" si="18"/>
        <v>487.30494551913415</v>
      </c>
      <c r="L216" s="45">
        <f t="shared" si="17"/>
        <v>586.0049455191341</v>
      </c>
      <c r="M216" s="45">
        <f t="shared" si="19"/>
        <v>608.0049455191341</v>
      </c>
      <c r="N216" s="46">
        <f t="shared" si="21"/>
        <v>597.0049455191341</v>
      </c>
      <c r="O216" s="20">
        <v>24.7</v>
      </c>
      <c r="P216" s="45">
        <v>71.6</v>
      </c>
      <c r="Q216" s="20">
        <v>65.5</v>
      </c>
      <c r="S216" s="47">
        <v>3.121</v>
      </c>
      <c r="T216" s="42">
        <v>43.139</v>
      </c>
      <c r="U216" s="42">
        <f t="shared" si="22"/>
        <v>323.282</v>
      </c>
      <c r="V216" s="47">
        <v>0.276</v>
      </c>
      <c r="W216" s="48">
        <v>1.958</v>
      </c>
      <c r="X216" s="48">
        <f t="shared" si="23"/>
        <v>1.9536666666666669</v>
      </c>
      <c r="Y216" s="49">
        <v>12.191</v>
      </c>
      <c r="Z216" s="46">
        <v>597.0049455191341</v>
      </c>
    </row>
    <row r="217" spans="1:26" ht="12.75">
      <c r="A217" s="16">
        <v>37062</v>
      </c>
      <c r="B217" s="40">
        <f>171</f>
        <v>171</v>
      </c>
      <c r="C217" s="17">
        <v>0.798726857</v>
      </c>
      <c r="D217" s="55">
        <v>0.798726857</v>
      </c>
      <c r="E217" s="19">
        <v>2078</v>
      </c>
      <c r="F217" s="51">
        <v>0</v>
      </c>
      <c r="G217" s="65">
        <v>37.00609776</v>
      </c>
      <c r="H217" s="65">
        <v>-77.01398933</v>
      </c>
      <c r="I217" s="44">
        <v>991.3</v>
      </c>
      <c r="J217" s="20">
        <f t="shared" si="20"/>
        <v>952.5999999999999</v>
      </c>
      <c r="K217" s="58">
        <f t="shared" si="18"/>
        <v>512.5462615096703</v>
      </c>
      <c r="L217" s="45">
        <f t="shared" si="17"/>
        <v>611.2462615096704</v>
      </c>
      <c r="M217" s="45">
        <f t="shared" si="19"/>
        <v>633.2462615096704</v>
      </c>
      <c r="N217" s="46">
        <f t="shared" si="21"/>
        <v>622.2462615096704</v>
      </c>
      <c r="O217" s="20">
        <v>24.6</v>
      </c>
      <c r="P217" s="45">
        <v>70.4</v>
      </c>
      <c r="Q217" s="20">
        <v>64.4</v>
      </c>
      <c r="S217" s="47">
        <v>4.204</v>
      </c>
      <c r="T217" s="42">
        <v>620.574</v>
      </c>
      <c r="U217" s="42">
        <f t="shared" si="22"/>
        <v>366.9728333333333</v>
      </c>
      <c r="V217" s="47">
        <v>0.266</v>
      </c>
      <c r="W217" s="48">
        <v>1.96</v>
      </c>
      <c r="X217" s="48">
        <f t="shared" si="23"/>
        <v>1.9555</v>
      </c>
      <c r="Y217" s="49">
        <v>12.147</v>
      </c>
      <c r="Z217" s="46">
        <v>622.2462615096704</v>
      </c>
    </row>
    <row r="218" spans="1:26" ht="12.75">
      <c r="A218" s="16">
        <v>37062</v>
      </c>
      <c r="B218" s="40">
        <f>171</f>
        <v>171</v>
      </c>
      <c r="C218" s="17">
        <v>0.798842609</v>
      </c>
      <c r="D218" s="55">
        <v>0.798842609</v>
      </c>
      <c r="E218" s="19">
        <v>2088</v>
      </c>
      <c r="F218" s="51">
        <v>0</v>
      </c>
      <c r="G218" s="65">
        <v>37.00438416</v>
      </c>
      <c r="H218" s="65">
        <v>-77.01932146</v>
      </c>
      <c r="I218" s="44">
        <v>989.9</v>
      </c>
      <c r="J218" s="20">
        <f t="shared" si="20"/>
        <v>951.1999999999999</v>
      </c>
      <c r="K218" s="58">
        <f t="shared" si="18"/>
        <v>524.7592397809002</v>
      </c>
      <c r="L218" s="45">
        <f t="shared" si="17"/>
        <v>623.4592397809002</v>
      </c>
      <c r="M218" s="45">
        <f t="shared" si="19"/>
        <v>645.4592397809002</v>
      </c>
      <c r="N218" s="46">
        <f t="shared" si="21"/>
        <v>634.4592397809002</v>
      </c>
      <c r="O218" s="20">
        <v>24.4</v>
      </c>
      <c r="P218" s="45">
        <v>70.5</v>
      </c>
      <c r="Q218" s="20">
        <v>65.5</v>
      </c>
      <c r="S218" s="47">
        <v>3.995</v>
      </c>
      <c r="T218" s="42">
        <v>515.516</v>
      </c>
      <c r="U218" s="42">
        <f t="shared" si="22"/>
        <v>410.66366666666664</v>
      </c>
      <c r="V218" s="47">
        <v>0.275</v>
      </c>
      <c r="W218" s="48">
        <v>1.962</v>
      </c>
      <c r="X218" s="48">
        <f t="shared" si="23"/>
        <v>1.9573333333333334</v>
      </c>
      <c r="Y218" s="49">
        <v>12.146</v>
      </c>
      <c r="Z218" s="46">
        <v>634.4592397809002</v>
      </c>
    </row>
    <row r="219" spans="1:26" ht="12.75">
      <c r="A219" s="16">
        <v>37062</v>
      </c>
      <c r="B219" s="40">
        <f>171</f>
        <v>171</v>
      </c>
      <c r="C219" s="17">
        <v>0.798958361</v>
      </c>
      <c r="D219" s="55">
        <v>0.798958361</v>
      </c>
      <c r="E219" s="19">
        <v>2098</v>
      </c>
      <c r="F219" s="51">
        <v>0</v>
      </c>
      <c r="G219" s="65">
        <v>37.00126012</v>
      </c>
      <c r="H219" s="65">
        <v>-77.02350818</v>
      </c>
      <c r="I219" s="44">
        <v>988.8</v>
      </c>
      <c r="J219" s="20">
        <f t="shared" si="20"/>
        <v>950.0999999999999</v>
      </c>
      <c r="K219" s="58">
        <f t="shared" si="18"/>
        <v>534.3677681860502</v>
      </c>
      <c r="L219" s="45">
        <f t="shared" si="17"/>
        <v>633.0677681860502</v>
      </c>
      <c r="M219" s="45">
        <f t="shared" si="19"/>
        <v>655.0677681860502</v>
      </c>
      <c r="N219" s="46">
        <f t="shared" si="21"/>
        <v>644.0677681860502</v>
      </c>
      <c r="O219" s="20">
        <v>24.3</v>
      </c>
      <c r="P219" s="45">
        <v>70.6</v>
      </c>
      <c r="Q219" s="20">
        <v>66.4</v>
      </c>
      <c r="R219" s="64">
        <v>3.62E-05</v>
      </c>
      <c r="S219" s="47">
        <v>2.989</v>
      </c>
      <c r="T219" s="42">
        <v>-9.536</v>
      </c>
      <c r="U219" s="42">
        <f t="shared" si="22"/>
        <v>279.35650000000004</v>
      </c>
      <c r="V219" s="47">
        <v>0.255</v>
      </c>
      <c r="W219" s="48">
        <v>1.964</v>
      </c>
      <c r="X219" s="48">
        <f t="shared" si="23"/>
        <v>1.9591666666666667</v>
      </c>
      <c r="Y219" s="49">
        <v>12.183</v>
      </c>
      <c r="Z219" s="46">
        <v>644.0677681860502</v>
      </c>
    </row>
    <row r="220" spans="1:26" ht="12.75">
      <c r="A220" s="16">
        <v>37062</v>
      </c>
      <c r="B220" s="40">
        <f>171</f>
        <v>171</v>
      </c>
      <c r="C220" s="17">
        <v>0.799074054</v>
      </c>
      <c r="D220" s="55">
        <v>0.799074054</v>
      </c>
      <c r="E220" s="19">
        <v>2108</v>
      </c>
      <c r="F220" s="51">
        <v>0</v>
      </c>
      <c r="G220" s="65">
        <v>36.99704766</v>
      </c>
      <c r="H220" s="65">
        <v>-77.02590768</v>
      </c>
      <c r="I220" s="44">
        <v>987.3</v>
      </c>
      <c r="J220" s="20">
        <f t="shared" si="20"/>
        <v>948.5999999999999</v>
      </c>
      <c r="K220" s="58">
        <f t="shared" si="18"/>
        <v>547.4882502520351</v>
      </c>
      <c r="L220" s="45">
        <f t="shared" si="17"/>
        <v>646.1882502520351</v>
      </c>
      <c r="M220" s="45">
        <f t="shared" si="19"/>
        <v>668.1882502520351</v>
      </c>
      <c r="N220" s="46">
        <f t="shared" si="21"/>
        <v>657.1882502520351</v>
      </c>
      <c r="O220" s="20">
        <v>24</v>
      </c>
      <c r="P220" s="45">
        <v>72.2</v>
      </c>
      <c r="Q220" s="20">
        <v>65.9</v>
      </c>
      <c r="S220" s="47">
        <v>4.124</v>
      </c>
      <c r="T220" s="42">
        <v>567.906</v>
      </c>
      <c r="U220" s="42">
        <f t="shared" si="22"/>
        <v>419.2993333333333</v>
      </c>
      <c r="V220" s="47">
        <v>0.295</v>
      </c>
      <c r="W220" s="48">
        <v>1.965</v>
      </c>
      <c r="X220" s="48">
        <f t="shared" si="23"/>
        <v>1.9608333333333332</v>
      </c>
      <c r="Y220" s="49">
        <v>12.172</v>
      </c>
      <c r="Z220" s="46">
        <v>657.1882502520351</v>
      </c>
    </row>
    <row r="221" spans="1:26" ht="12.75">
      <c r="A221" s="16">
        <v>37062</v>
      </c>
      <c r="B221" s="40">
        <f>171</f>
        <v>171</v>
      </c>
      <c r="C221" s="17">
        <v>0.799189806</v>
      </c>
      <c r="D221" s="55">
        <v>0.799189806</v>
      </c>
      <c r="E221" s="19">
        <v>2118</v>
      </c>
      <c r="F221" s="51">
        <v>0</v>
      </c>
      <c r="G221" s="65">
        <v>36.99233391</v>
      </c>
      <c r="H221" s="65">
        <v>-77.0267414</v>
      </c>
      <c r="I221" s="44">
        <v>983.8</v>
      </c>
      <c r="J221" s="20">
        <f t="shared" si="20"/>
        <v>945.0999999999999</v>
      </c>
      <c r="K221" s="58">
        <f t="shared" si="18"/>
        <v>578.1835693582996</v>
      </c>
      <c r="L221" s="45">
        <f t="shared" si="17"/>
        <v>676.8835693582996</v>
      </c>
      <c r="M221" s="45">
        <f t="shared" si="19"/>
        <v>698.8835693582996</v>
      </c>
      <c r="N221" s="46">
        <f t="shared" si="21"/>
        <v>687.8835693582996</v>
      </c>
      <c r="O221" s="20">
        <v>23.7</v>
      </c>
      <c r="P221" s="45">
        <v>73.8</v>
      </c>
      <c r="Q221" s="20">
        <v>64.7</v>
      </c>
      <c r="S221" s="47">
        <v>3.109</v>
      </c>
      <c r="T221" s="42">
        <v>42.842</v>
      </c>
      <c r="U221" s="42">
        <f t="shared" si="22"/>
        <v>296.74016666666665</v>
      </c>
      <c r="V221" s="47">
        <v>0.258</v>
      </c>
      <c r="W221" s="48">
        <v>1.967</v>
      </c>
      <c r="X221" s="48">
        <f t="shared" si="23"/>
        <v>1.9626666666666666</v>
      </c>
      <c r="Y221" s="49">
        <v>12.169</v>
      </c>
      <c r="Z221" s="46">
        <v>687.8835693582996</v>
      </c>
    </row>
    <row r="222" spans="1:26" ht="12.75">
      <c r="A222" s="16">
        <v>37062</v>
      </c>
      <c r="B222" s="40">
        <f>171</f>
        <v>171</v>
      </c>
      <c r="C222" s="17">
        <v>0.799305558</v>
      </c>
      <c r="D222" s="55">
        <v>0.799305558</v>
      </c>
      <c r="E222" s="19">
        <v>2128</v>
      </c>
      <c r="F222" s="51">
        <v>0</v>
      </c>
      <c r="G222" s="65">
        <v>36.98757597</v>
      </c>
      <c r="H222" s="65">
        <v>-77.02598481</v>
      </c>
      <c r="I222" s="44">
        <v>980.8</v>
      </c>
      <c r="J222" s="20">
        <f t="shared" si="20"/>
        <v>942.0999999999999</v>
      </c>
      <c r="K222" s="58">
        <f t="shared" si="18"/>
        <v>604.5844543733318</v>
      </c>
      <c r="L222" s="45">
        <f t="shared" si="17"/>
        <v>703.2844543733319</v>
      </c>
      <c r="M222" s="45">
        <f t="shared" si="19"/>
        <v>725.2844543733319</v>
      </c>
      <c r="N222" s="46">
        <f t="shared" si="21"/>
        <v>714.2844543733319</v>
      </c>
      <c r="O222" s="20">
        <v>23.4</v>
      </c>
      <c r="P222" s="45">
        <v>74.5</v>
      </c>
      <c r="Q222" s="20">
        <v>66.4</v>
      </c>
      <c r="S222" s="47">
        <v>9.753</v>
      </c>
      <c r="U222" s="42">
        <f t="shared" si="22"/>
        <v>347.4604</v>
      </c>
      <c r="V222" s="47">
        <v>0.255</v>
      </c>
      <c r="W222" s="48">
        <v>1.969</v>
      </c>
      <c r="X222" s="48">
        <f t="shared" si="23"/>
        <v>1.9645</v>
      </c>
      <c r="Y222" s="49">
        <v>12.189</v>
      </c>
      <c r="Z222" s="46">
        <v>714.2844543733319</v>
      </c>
    </row>
    <row r="223" spans="1:26" ht="12.75">
      <c r="A223" s="16">
        <v>37062</v>
      </c>
      <c r="B223" s="40">
        <f>171</f>
        <v>171</v>
      </c>
      <c r="C223" s="17">
        <v>0.79942131</v>
      </c>
      <c r="D223" s="55">
        <v>0.79942131</v>
      </c>
      <c r="E223" s="19">
        <v>2138</v>
      </c>
      <c r="F223" s="51">
        <v>0</v>
      </c>
      <c r="G223" s="65">
        <v>36.98325862</v>
      </c>
      <c r="H223" s="65">
        <v>-77.02394492</v>
      </c>
      <c r="I223" s="44">
        <v>980.2</v>
      </c>
      <c r="J223" s="20">
        <f t="shared" si="20"/>
        <v>941.5</v>
      </c>
      <c r="K223" s="58">
        <f t="shared" si="18"/>
        <v>609.8747187518786</v>
      </c>
      <c r="L223" s="45">
        <f t="shared" si="17"/>
        <v>708.5747187518787</v>
      </c>
      <c r="M223" s="45">
        <f t="shared" si="19"/>
        <v>730.5747187518787</v>
      </c>
      <c r="N223" s="46">
        <f t="shared" si="21"/>
        <v>719.5747187518787</v>
      </c>
      <c r="O223" s="20">
        <v>23.4</v>
      </c>
      <c r="P223" s="45">
        <v>75.3</v>
      </c>
      <c r="Q223" s="20">
        <v>63.9</v>
      </c>
      <c r="S223" s="47">
        <v>9.752</v>
      </c>
      <c r="U223" s="42">
        <f t="shared" si="22"/>
        <v>279.182</v>
      </c>
      <c r="V223" s="47">
        <v>0.255</v>
      </c>
      <c r="W223" s="48">
        <v>1.971</v>
      </c>
      <c r="X223" s="48">
        <f t="shared" si="23"/>
        <v>1.9663333333333333</v>
      </c>
      <c r="Y223" s="49">
        <v>12.145</v>
      </c>
      <c r="Z223" s="46">
        <v>719.5747187518787</v>
      </c>
    </row>
    <row r="224" spans="1:26" ht="12.75">
      <c r="A224" s="16">
        <v>37062</v>
      </c>
      <c r="B224" s="40">
        <f>171</f>
        <v>171</v>
      </c>
      <c r="C224" s="17">
        <v>0.799537063</v>
      </c>
      <c r="D224" s="55">
        <v>0.799537063</v>
      </c>
      <c r="E224" s="19">
        <v>2148</v>
      </c>
      <c r="F224" s="51">
        <v>0</v>
      </c>
      <c r="G224" s="65">
        <v>36.97971696</v>
      </c>
      <c r="H224" s="65">
        <v>-77.02002495</v>
      </c>
      <c r="I224" s="44">
        <v>978.9</v>
      </c>
      <c r="J224" s="20">
        <f t="shared" si="20"/>
        <v>940.1999999999999</v>
      </c>
      <c r="K224" s="58">
        <f t="shared" si="18"/>
        <v>621.3485333887338</v>
      </c>
      <c r="L224" s="45">
        <f t="shared" si="17"/>
        <v>720.0485333887339</v>
      </c>
      <c r="M224" s="45">
        <f t="shared" si="19"/>
        <v>742.0485333887339</v>
      </c>
      <c r="N224" s="46">
        <f t="shared" si="21"/>
        <v>731.0485333887339</v>
      </c>
      <c r="O224" s="20">
        <v>23.6</v>
      </c>
      <c r="P224" s="45">
        <v>73.8</v>
      </c>
      <c r="Q224" s="20">
        <v>63.9</v>
      </c>
      <c r="S224" s="47">
        <v>2.801</v>
      </c>
      <c r="T224" s="42">
        <v>-114.827</v>
      </c>
      <c r="U224" s="42">
        <f t="shared" si="22"/>
        <v>121.59625</v>
      </c>
      <c r="V224" s="47">
        <v>0.255</v>
      </c>
      <c r="W224" s="48">
        <v>1.973</v>
      </c>
      <c r="X224" s="48">
        <f t="shared" si="23"/>
        <v>1.968166666666667</v>
      </c>
      <c r="Y224" s="49">
        <v>12.148</v>
      </c>
      <c r="Z224" s="46">
        <v>731.0485333887339</v>
      </c>
    </row>
    <row r="225" spans="1:26" ht="12.75">
      <c r="A225" s="16">
        <v>37062</v>
      </c>
      <c r="B225" s="40">
        <f>171</f>
        <v>171</v>
      </c>
      <c r="C225" s="17">
        <v>0.799652755</v>
      </c>
      <c r="D225" s="55">
        <v>0.799652755</v>
      </c>
      <c r="E225" s="19">
        <v>2158</v>
      </c>
      <c r="F225" s="51">
        <v>0</v>
      </c>
      <c r="G225" s="65">
        <v>36.97763688</v>
      </c>
      <c r="H225" s="65">
        <v>-77.01437151</v>
      </c>
      <c r="I225" s="44">
        <v>975.8</v>
      </c>
      <c r="J225" s="20">
        <f t="shared" si="20"/>
        <v>937.0999999999999</v>
      </c>
      <c r="K225" s="58">
        <f t="shared" si="18"/>
        <v>648.7733164829385</v>
      </c>
      <c r="L225" s="45">
        <f t="shared" si="17"/>
        <v>747.4733164829386</v>
      </c>
      <c r="M225" s="45">
        <f t="shared" si="19"/>
        <v>769.4733164829386</v>
      </c>
      <c r="N225" s="46">
        <f t="shared" si="21"/>
        <v>758.4733164829386</v>
      </c>
      <c r="O225" s="20">
        <v>23.3</v>
      </c>
      <c r="P225" s="45">
        <v>73.2</v>
      </c>
      <c r="Q225" s="20">
        <v>63.9</v>
      </c>
      <c r="S225" s="47">
        <v>4.103</v>
      </c>
      <c r="T225" s="42">
        <v>567.609</v>
      </c>
      <c r="U225" s="42">
        <f t="shared" si="22"/>
        <v>265.8825</v>
      </c>
      <c r="V225" s="47">
        <v>0.255</v>
      </c>
      <c r="W225" s="48">
        <v>1.975</v>
      </c>
      <c r="X225" s="48">
        <f t="shared" si="23"/>
        <v>1.97</v>
      </c>
      <c r="Y225" s="49">
        <v>12.173</v>
      </c>
      <c r="Z225" s="46">
        <v>758.4733164829386</v>
      </c>
    </row>
    <row r="226" spans="1:26" ht="12.75">
      <c r="A226" s="16">
        <v>37062</v>
      </c>
      <c r="B226" s="40">
        <f>171</f>
        <v>171</v>
      </c>
      <c r="C226" s="17">
        <v>0.799768507</v>
      </c>
      <c r="D226" s="55">
        <v>0.799768507</v>
      </c>
      <c r="E226" s="19">
        <v>2168</v>
      </c>
      <c r="F226" s="51">
        <v>0</v>
      </c>
      <c r="G226" s="65">
        <v>36.97720562</v>
      </c>
      <c r="H226" s="65">
        <v>-77.00799786</v>
      </c>
      <c r="I226" s="44">
        <v>973.9</v>
      </c>
      <c r="J226" s="20">
        <f t="shared" si="20"/>
        <v>935.1999999999999</v>
      </c>
      <c r="K226" s="58">
        <f t="shared" si="18"/>
        <v>665.6269329148543</v>
      </c>
      <c r="L226" s="45">
        <f t="shared" si="17"/>
        <v>764.3269329148543</v>
      </c>
      <c r="M226" s="45">
        <f t="shared" si="19"/>
        <v>786.3269329148543</v>
      </c>
      <c r="N226" s="46">
        <f t="shared" si="21"/>
        <v>775.3269329148543</v>
      </c>
      <c r="O226" s="20">
        <v>23</v>
      </c>
      <c r="P226" s="45">
        <v>74</v>
      </c>
      <c r="Q226" s="20">
        <v>63.9</v>
      </c>
      <c r="S226" s="47">
        <v>3.769</v>
      </c>
      <c r="T226" s="42">
        <v>410.051</v>
      </c>
      <c r="U226" s="42">
        <f t="shared" si="22"/>
        <v>226.41875</v>
      </c>
      <c r="V226" s="47">
        <v>0.285</v>
      </c>
      <c r="W226" s="48">
        <v>1.976</v>
      </c>
      <c r="X226" s="48">
        <f t="shared" si="23"/>
        <v>1.9718333333333333</v>
      </c>
      <c r="Y226" s="49">
        <v>12.146</v>
      </c>
      <c r="Z226" s="46">
        <v>775.3269329148543</v>
      </c>
    </row>
    <row r="227" spans="1:26" ht="12.75">
      <c r="A227" s="16">
        <v>37062</v>
      </c>
      <c r="B227" s="40">
        <f>171</f>
        <v>171</v>
      </c>
      <c r="C227" s="17">
        <v>0.79988426</v>
      </c>
      <c r="D227" s="55">
        <v>0.79988426</v>
      </c>
      <c r="E227" s="19">
        <v>2178</v>
      </c>
      <c r="F227" s="51">
        <v>0</v>
      </c>
      <c r="G227" s="65">
        <v>36.97832688</v>
      </c>
      <c r="H227" s="65">
        <v>-77.00175279</v>
      </c>
      <c r="I227" s="44">
        <v>972.1</v>
      </c>
      <c r="J227" s="20">
        <f t="shared" si="20"/>
        <v>933.4</v>
      </c>
      <c r="K227" s="58">
        <f t="shared" si="18"/>
        <v>681.6251316656445</v>
      </c>
      <c r="L227" s="45">
        <f t="shared" si="17"/>
        <v>780.3251316656446</v>
      </c>
      <c r="M227" s="45">
        <f t="shared" si="19"/>
        <v>802.3251316656446</v>
      </c>
      <c r="N227" s="46">
        <f t="shared" si="21"/>
        <v>791.3251316656446</v>
      </c>
      <c r="O227" s="20">
        <v>22.9</v>
      </c>
      <c r="P227" s="45">
        <v>74.9</v>
      </c>
      <c r="Q227" s="20">
        <v>63.4</v>
      </c>
      <c r="S227" s="47">
        <v>3.599</v>
      </c>
      <c r="T227" s="42">
        <v>304.999</v>
      </c>
      <c r="U227" s="42">
        <f t="shared" si="22"/>
        <v>291.958</v>
      </c>
      <c r="V227" s="47">
        <v>0.266</v>
      </c>
      <c r="W227" s="48">
        <v>1.978</v>
      </c>
      <c r="X227" s="48">
        <f t="shared" si="23"/>
        <v>1.9736666666666667</v>
      </c>
      <c r="Y227" s="49">
        <v>12.168</v>
      </c>
      <c r="Z227" s="46">
        <v>791.3251316656446</v>
      </c>
    </row>
    <row r="228" spans="1:26" ht="12.75">
      <c r="A228" s="16">
        <v>37062</v>
      </c>
      <c r="B228" s="40">
        <f>171</f>
        <v>171</v>
      </c>
      <c r="C228" s="17">
        <v>0.800000012</v>
      </c>
      <c r="D228" s="55">
        <v>0.800000012</v>
      </c>
      <c r="E228" s="19">
        <v>2188</v>
      </c>
      <c r="F228" s="51">
        <v>0</v>
      </c>
      <c r="G228" s="65">
        <v>36.98078517</v>
      </c>
      <c r="H228" s="65">
        <v>-76.9959664</v>
      </c>
      <c r="I228" s="44">
        <v>969.9</v>
      </c>
      <c r="J228" s="20">
        <f t="shared" si="20"/>
        <v>931.1999999999999</v>
      </c>
      <c r="K228" s="58">
        <f t="shared" si="18"/>
        <v>701.2204352114554</v>
      </c>
      <c r="L228" s="45">
        <f t="shared" si="17"/>
        <v>799.9204352114555</v>
      </c>
      <c r="M228" s="45">
        <f t="shared" si="19"/>
        <v>821.9204352114555</v>
      </c>
      <c r="N228" s="46">
        <f t="shared" si="21"/>
        <v>810.9204352114555</v>
      </c>
      <c r="O228" s="20">
        <v>22.7</v>
      </c>
      <c r="P228" s="45">
        <v>74.7</v>
      </c>
      <c r="Q228" s="20">
        <v>66.4</v>
      </c>
      <c r="S228" s="47">
        <v>3.934</v>
      </c>
      <c r="T228" s="42">
        <v>462.435</v>
      </c>
      <c r="U228" s="42">
        <f t="shared" si="22"/>
        <v>326.0534</v>
      </c>
      <c r="V228" s="47">
        <v>0.264</v>
      </c>
      <c r="W228" s="48">
        <v>1.98</v>
      </c>
      <c r="X228" s="48">
        <f t="shared" si="23"/>
        <v>1.9755000000000003</v>
      </c>
      <c r="Y228" s="49">
        <v>12.185</v>
      </c>
      <c r="Z228" s="46">
        <v>810.9204352114555</v>
      </c>
    </row>
    <row r="229" spans="1:26" ht="12.75">
      <c r="A229" s="16">
        <v>37062</v>
      </c>
      <c r="B229" s="40">
        <f>171</f>
        <v>171</v>
      </c>
      <c r="C229" s="17">
        <v>0.800115764</v>
      </c>
      <c r="D229" s="55">
        <v>0.800115764</v>
      </c>
      <c r="E229" s="19">
        <v>2198</v>
      </c>
      <c r="F229" s="51">
        <v>0</v>
      </c>
      <c r="G229" s="65">
        <v>36.98480692</v>
      </c>
      <c r="H229" s="65">
        <v>-76.99165709</v>
      </c>
      <c r="I229" s="44">
        <v>967.5</v>
      </c>
      <c r="J229" s="20">
        <f t="shared" si="20"/>
        <v>928.8</v>
      </c>
      <c r="K229" s="58">
        <f t="shared" si="18"/>
        <v>722.6499990321266</v>
      </c>
      <c r="L229" s="45">
        <f t="shared" si="17"/>
        <v>821.3499990321267</v>
      </c>
      <c r="M229" s="45">
        <f t="shared" si="19"/>
        <v>843.3499990321267</v>
      </c>
      <c r="N229" s="46">
        <f t="shared" si="21"/>
        <v>832.3499990321267</v>
      </c>
      <c r="O229" s="20">
        <v>22.4</v>
      </c>
      <c r="P229" s="45">
        <v>76.1</v>
      </c>
      <c r="Q229" s="20">
        <v>62.9</v>
      </c>
      <c r="S229" s="47">
        <v>3.526</v>
      </c>
      <c r="T229" s="42">
        <v>252.376</v>
      </c>
      <c r="U229" s="42">
        <f t="shared" si="22"/>
        <v>313.77383333333336</v>
      </c>
      <c r="V229" s="47">
        <v>0.255</v>
      </c>
      <c r="W229" s="48">
        <v>1.982</v>
      </c>
      <c r="X229" s="48">
        <f t="shared" si="23"/>
        <v>1.9773333333333332</v>
      </c>
      <c r="Y229" s="49">
        <v>12.143</v>
      </c>
      <c r="Z229" s="46">
        <v>832.3499990321267</v>
      </c>
    </row>
    <row r="230" spans="1:26" ht="12.75">
      <c r="A230" s="16">
        <v>37062</v>
      </c>
      <c r="B230" s="40">
        <f>171</f>
        <v>171</v>
      </c>
      <c r="C230" s="17">
        <v>0.800231457</v>
      </c>
      <c r="D230" s="55">
        <v>0.800231457</v>
      </c>
      <c r="E230" s="19">
        <v>2208</v>
      </c>
      <c r="F230" s="51">
        <v>0</v>
      </c>
      <c r="G230" s="65">
        <v>36.98973488</v>
      </c>
      <c r="H230" s="65">
        <v>-76.98935729</v>
      </c>
      <c r="I230" s="44">
        <v>967.1</v>
      </c>
      <c r="J230" s="20">
        <f t="shared" si="20"/>
        <v>928.4</v>
      </c>
      <c r="K230" s="58">
        <f t="shared" si="18"/>
        <v>726.2269757714765</v>
      </c>
      <c r="L230" s="45">
        <f t="shared" si="17"/>
        <v>824.9269757714766</v>
      </c>
      <c r="M230" s="45">
        <f t="shared" si="19"/>
        <v>846.9269757714766</v>
      </c>
      <c r="N230" s="46">
        <f t="shared" si="21"/>
        <v>835.9269757714766</v>
      </c>
      <c r="O230" s="20">
        <v>22.4</v>
      </c>
      <c r="P230" s="45">
        <v>76.3</v>
      </c>
      <c r="Q230" s="20">
        <v>64.9</v>
      </c>
      <c r="S230" s="47">
        <v>3.808</v>
      </c>
      <c r="T230" s="42">
        <v>409.824</v>
      </c>
      <c r="U230" s="42">
        <f t="shared" si="22"/>
        <v>401.21566666666666</v>
      </c>
      <c r="V230" s="47">
        <v>0.214</v>
      </c>
      <c r="W230" s="48">
        <v>0.874</v>
      </c>
      <c r="X230" s="48">
        <f t="shared" si="23"/>
        <v>1.7941666666666667</v>
      </c>
      <c r="Y230" s="49">
        <v>12.148</v>
      </c>
      <c r="Z230" s="46">
        <v>835.9269757714766</v>
      </c>
    </row>
    <row r="231" spans="1:26" ht="12.75">
      <c r="A231" s="16">
        <v>37062</v>
      </c>
      <c r="B231" s="40">
        <f>171</f>
        <v>171</v>
      </c>
      <c r="C231" s="17">
        <v>0.800347209</v>
      </c>
      <c r="D231" s="55">
        <v>0.800347209</v>
      </c>
      <c r="E231" s="19">
        <v>2218</v>
      </c>
      <c r="F231" s="51">
        <v>0</v>
      </c>
      <c r="G231" s="65">
        <v>36.99497024</v>
      </c>
      <c r="H231" s="65">
        <v>-76.98997337</v>
      </c>
      <c r="I231" s="44">
        <v>964.4</v>
      </c>
      <c r="J231" s="20">
        <f t="shared" si="20"/>
        <v>925.6999999999999</v>
      </c>
      <c r="K231" s="58">
        <f t="shared" si="18"/>
        <v>750.4119545244388</v>
      </c>
      <c r="L231" s="45">
        <f t="shared" si="17"/>
        <v>849.1119545244388</v>
      </c>
      <c r="M231" s="45">
        <f t="shared" si="19"/>
        <v>871.1119545244388</v>
      </c>
      <c r="N231" s="46">
        <f t="shared" si="21"/>
        <v>860.1119545244388</v>
      </c>
      <c r="O231" s="20">
        <v>22.2</v>
      </c>
      <c r="P231" s="45">
        <v>77.3</v>
      </c>
      <c r="Q231" s="20">
        <v>63.8</v>
      </c>
      <c r="R231" s="64">
        <v>4.11E-05</v>
      </c>
      <c r="S231" s="47">
        <v>3.068</v>
      </c>
      <c r="T231" s="42">
        <v>42.266</v>
      </c>
      <c r="U231" s="42">
        <f t="shared" si="22"/>
        <v>313.6585</v>
      </c>
      <c r="V231" s="47">
        <v>0.234</v>
      </c>
      <c r="W231" s="48">
        <v>0.875</v>
      </c>
      <c r="X231" s="48">
        <f t="shared" si="23"/>
        <v>1.6108333333333331</v>
      </c>
      <c r="Y231" s="49">
        <v>12.189</v>
      </c>
      <c r="Z231" s="46">
        <v>860.1119545244388</v>
      </c>
    </row>
    <row r="232" spans="1:26" ht="12.75">
      <c r="A232" s="16">
        <v>37062</v>
      </c>
      <c r="B232" s="40">
        <f>171</f>
        <v>171</v>
      </c>
      <c r="C232" s="17">
        <v>0.800462961</v>
      </c>
      <c r="D232" s="55">
        <v>0.800462961</v>
      </c>
      <c r="E232" s="19">
        <v>2228</v>
      </c>
      <c r="F232" s="51">
        <v>0</v>
      </c>
      <c r="G232" s="65">
        <v>36.99953529</v>
      </c>
      <c r="H232" s="65">
        <v>-76.99338509</v>
      </c>
      <c r="I232" s="44">
        <v>961.4</v>
      </c>
      <c r="J232" s="20">
        <f t="shared" si="20"/>
        <v>922.6999999999999</v>
      </c>
      <c r="K232" s="58">
        <f t="shared" si="18"/>
        <v>777.3670248451444</v>
      </c>
      <c r="L232" s="45">
        <f t="shared" si="17"/>
        <v>876.0670248451445</v>
      </c>
      <c r="M232" s="45">
        <f t="shared" si="19"/>
        <v>898.0670248451445</v>
      </c>
      <c r="N232" s="46">
        <f t="shared" si="21"/>
        <v>887.0670248451445</v>
      </c>
      <c r="O232" s="20">
        <v>21.9</v>
      </c>
      <c r="P232" s="45">
        <v>77.6</v>
      </c>
      <c r="Q232" s="20">
        <v>65.4</v>
      </c>
      <c r="S232" s="47">
        <v>4.514</v>
      </c>
      <c r="T232" s="42">
        <v>777.202</v>
      </c>
      <c r="U232" s="42">
        <f t="shared" si="22"/>
        <v>374.8503333333333</v>
      </c>
      <c r="V232" s="47">
        <v>0.236</v>
      </c>
      <c r="W232" s="48">
        <v>0.877</v>
      </c>
      <c r="X232" s="48">
        <f t="shared" si="23"/>
        <v>1.4276666666666669</v>
      </c>
      <c r="Y232" s="49">
        <v>12.143</v>
      </c>
      <c r="Z232" s="46">
        <v>887.0670248451445</v>
      </c>
    </row>
    <row r="233" spans="1:26" ht="12.75">
      <c r="A233" s="16">
        <v>37062</v>
      </c>
      <c r="B233" s="40">
        <f>171</f>
        <v>171</v>
      </c>
      <c r="C233" s="17">
        <v>0.800578713</v>
      </c>
      <c r="D233" s="55">
        <v>0.800578713</v>
      </c>
      <c r="E233" s="19">
        <v>2238</v>
      </c>
      <c r="F233" s="51">
        <v>0</v>
      </c>
      <c r="G233" s="65">
        <v>37.00256797</v>
      </c>
      <c r="H233" s="65">
        <v>-76.99861862</v>
      </c>
      <c r="I233" s="44">
        <v>959.9</v>
      </c>
      <c r="J233" s="20">
        <f t="shared" si="20"/>
        <v>921.1999999999999</v>
      </c>
      <c r="K233" s="58">
        <f t="shared" si="18"/>
        <v>790.8774427698238</v>
      </c>
      <c r="L233" s="45">
        <f t="shared" si="17"/>
        <v>889.5774427698238</v>
      </c>
      <c r="M233" s="45">
        <f t="shared" si="19"/>
        <v>911.5774427698238</v>
      </c>
      <c r="N233" s="46">
        <f t="shared" si="21"/>
        <v>900.5774427698238</v>
      </c>
      <c r="O233" s="20">
        <v>21.7</v>
      </c>
      <c r="P233" s="45">
        <v>79.1</v>
      </c>
      <c r="Q233" s="20">
        <v>68.4</v>
      </c>
      <c r="S233" s="47">
        <v>3.6</v>
      </c>
      <c r="T233" s="42">
        <v>304.644</v>
      </c>
      <c r="U233" s="42">
        <f t="shared" si="22"/>
        <v>374.7911666666667</v>
      </c>
      <c r="V233" s="47">
        <v>0.25</v>
      </c>
      <c r="W233" s="48">
        <v>0.879</v>
      </c>
      <c r="X233" s="48">
        <f t="shared" si="23"/>
        <v>1.2444999999999997</v>
      </c>
      <c r="Y233" s="49">
        <v>12.151</v>
      </c>
      <c r="Z233" s="46">
        <v>900.5774427698238</v>
      </c>
    </row>
    <row r="234" spans="1:26" ht="12.75">
      <c r="A234" s="16">
        <v>37062</v>
      </c>
      <c r="B234" s="40">
        <f>171</f>
        <v>171</v>
      </c>
      <c r="C234" s="17">
        <v>0.800694466</v>
      </c>
      <c r="D234" s="55">
        <v>0.800694466</v>
      </c>
      <c r="E234" s="19">
        <v>2248</v>
      </c>
      <c r="F234" s="51">
        <v>0</v>
      </c>
      <c r="G234" s="65">
        <v>37.0042449</v>
      </c>
      <c r="H234" s="65">
        <v>-77.00438255</v>
      </c>
      <c r="I234" s="44">
        <v>959.7</v>
      </c>
      <c r="J234" s="20">
        <f t="shared" si="20"/>
        <v>921</v>
      </c>
      <c r="K234" s="58">
        <f t="shared" si="18"/>
        <v>792.6804937750618</v>
      </c>
      <c r="L234" s="45">
        <f t="shared" si="17"/>
        <v>891.3804937750618</v>
      </c>
      <c r="M234" s="45">
        <f t="shared" si="19"/>
        <v>913.3804937750618</v>
      </c>
      <c r="N234" s="46">
        <f t="shared" si="21"/>
        <v>902.3804937750618</v>
      </c>
      <c r="O234" s="20">
        <v>21.7</v>
      </c>
      <c r="P234" s="45">
        <v>79.1</v>
      </c>
      <c r="Q234" s="20">
        <v>67.3</v>
      </c>
      <c r="S234" s="47">
        <v>9.753</v>
      </c>
      <c r="U234" s="42">
        <f t="shared" si="22"/>
        <v>357.2624</v>
      </c>
      <c r="V234" s="47">
        <v>0.234</v>
      </c>
      <c r="W234" s="48">
        <v>0.881</v>
      </c>
      <c r="X234" s="48">
        <f t="shared" si="23"/>
        <v>1.0613333333333335</v>
      </c>
      <c r="Y234" s="49">
        <v>12.186</v>
      </c>
      <c r="Z234" s="46">
        <v>902.3804937750618</v>
      </c>
    </row>
    <row r="235" spans="1:26" ht="12.75">
      <c r="A235" s="16">
        <v>37062</v>
      </c>
      <c r="B235" s="40">
        <f>171</f>
        <v>171</v>
      </c>
      <c r="C235" s="17">
        <v>0.800810158</v>
      </c>
      <c r="D235" s="55">
        <v>0.800810158</v>
      </c>
      <c r="E235" s="19">
        <v>2258</v>
      </c>
      <c r="F235" s="51">
        <v>0</v>
      </c>
      <c r="G235" s="65">
        <v>37.00455123</v>
      </c>
      <c r="H235" s="65">
        <v>-77.01040876</v>
      </c>
      <c r="I235" s="44">
        <v>957.6</v>
      </c>
      <c r="J235" s="20">
        <f t="shared" si="20"/>
        <v>918.9</v>
      </c>
      <c r="K235" s="58">
        <f t="shared" si="18"/>
        <v>811.6362038175603</v>
      </c>
      <c r="L235" s="45">
        <f t="shared" si="17"/>
        <v>910.3362038175603</v>
      </c>
      <c r="M235" s="45">
        <f t="shared" si="19"/>
        <v>932.3362038175603</v>
      </c>
      <c r="N235" s="46">
        <f t="shared" si="21"/>
        <v>921.3362038175603</v>
      </c>
      <c r="O235" s="20">
        <v>21.6</v>
      </c>
      <c r="P235" s="45">
        <v>78</v>
      </c>
      <c r="Q235" s="20">
        <v>64.3</v>
      </c>
      <c r="S235" s="47">
        <v>3.148</v>
      </c>
      <c r="T235" s="42">
        <v>42.033</v>
      </c>
      <c r="U235" s="42">
        <f t="shared" si="22"/>
        <v>315.19379999999995</v>
      </c>
      <c r="V235" s="47">
        <v>0.225</v>
      </c>
      <c r="W235" s="48">
        <v>0.883</v>
      </c>
      <c r="X235" s="48">
        <f t="shared" si="23"/>
        <v>0.8781666666666667</v>
      </c>
      <c r="Y235" s="49">
        <v>12.171</v>
      </c>
      <c r="Z235" s="46">
        <v>921.3362038175603</v>
      </c>
    </row>
    <row r="236" spans="1:26" ht="12.75">
      <c r="A236" s="16">
        <v>37062</v>
      </c>
      <c r="B236" s="40">
        <f>171</f>
        <v>171</v>
      </c>
      <c r="C236" s="17">
        <v>0.80092591</v>
      </c>
      <c r="D236" s="55">
        <v>0.80092591</v>
      </c>
      <c r="E236" s="19">
        <v>2268</v>
      </c>
      <c r="F236" s="51">
        <v>0</v>
      </c>
      <c r="G236" s="65">
        <v>37.00330374</v>
      </c>
      <c r="H236" s="65">
        <v>-77.0161004</v>
      </c>
      <c r="I236" s="44">
        <v>954.9</v>
      </c>
      <c r="J236" s="20">
        <f t="shared" si="20"/>
        <v>916.1999999999999</v>
      </c>
      <c r="K236" s="58">
        <f t="shared" si="18"/>
        <v>836.0715859578398</v>
      </c>
      <c r="L236" s="45">
        <f t="shared" si="17"/>
        <v>934.7715859578399</v>
      </c>
      <c r="M236" s="45">
        <f t="shared" si="19"/>
        <v>956.7715859578399</v>
      </c>
      <c r="N236" s="46">
        <f t="shared" si="21"/>
        <v>945.7715859578399</v>
      </c>
      <c r="O236" s="20">
        <v>21.5</v>
      </c>
      <c r="P236" s="45">
        <v>77</v>
      </c>
      <c r="Q236" s="20">
        <v>70</v>
      </c>
      <c r="S236" s="47">
        <v>3.619</v>
      </c>
      <c r="T236" s="42">
        <v>304.469</v>
      </c>
      <c r="U236" s="42">
        <f t="shared" si="22"/>
        <v>294.1228</v>
      </c>
      <c r="V236" s="47">
        <v>0.216</v>
      </c>
      <c r="W236" s="48">
        <v>0.885</v>
      </c>
      <c r="X236" s="48">
        <f t="shared" si="23"/>
        <v>0.88</v>
      </c>
      <c r="Y236" s="49">
        <v>12.166</v>
      </c>
      <c r="Z236" s="46">
        <v>945.7715859578399</v>
      </c>
    </row>
    <row r="237" spans="1:26" ht="12.75">
      <c r="A237" s="16">
        <v>37062</v>
      </c>
      <c r="B237" s="40">
        <f>171</f>
        <v>171</v>
      </c>
      <c r="C237" s="17">
        <v>0.801041663</v>
      </c>
      <c r="D237" s="55">
        <v>0.801041663</v>
      </c>
      <c r="E237" s="19">
        <v>2278</v>
      </c>
      <c r="F237" s="51">
        <v>0</v>
      </c>
      <c r="G237" s="65">
        <v>37.00080117</v>
      </c>
      <c r="H237" s="65">
        <v>-77.02091655</v>
      </c>
      <c r="I237" s="44">
        <v>953.7</v>
      </c>
      <c r="J237" s="20">
        <f t="shared" si="20"/>
        <v>915</v>
      </c>
      <c r="K237" s="58">
        <f t="shared" si="18"/>
        <v>846.9548789600045</v>
      </c>
      <c r="L237" s="45">
        <f aca="true" t="shared" si="24" ref="L237:L300">K237+98.7</f>
        <v>945.6548789600046</v>
      </c>
      <c r="M237" s="45">
        <f t="shared" si="19"/>
        <v>967.6548789600046</v>
      </c>
      <c r="N237" s="46">
        <f t="shared" si="21"/>
        <v>956.6548789600046</v>
      </c>
      <c r="O237" s="20">
        <v>21.2</v>
      </c>
      <c r="P237" s="45">
        <v>77.8</v>
      </c>
      <c r="Q237" s="20">
        <v>73.4</v>
      </c>
      <c r="R237" s="64">
        <v>2.04E-05</v>
      </c>
      <c r="S237" s="47">
        <v>4.413</v>
      </c>
      <c r="T237" s="42">
        <v>724.411</v>
      </c>
      <c r="U237" s="42">
        <f t="shared" si="22"/>
        <v>430.5518</v>
      </c>
      <c r="V237" s="47">
        <v>0.226</v>
      </c>
      <c r="W237" s="48">
        <v>0.886</v>
      </c>
      <c r="X237" s="48">
        <f t="shared" si="23"/>
        <v>0.8818333333333334</v>
      </c>
      <c r="Y237" s="49">
        <v>12.145</v>
      </c>
      <c r="Z237" s="46">
        <v>956.6548789600046</v>
      </c>
    </row>
    <row r="238" spans="1:26" ht="12.75">
      <c r="A238" s="16">
        <v>37062</v>
      </c>
      <c r="B238" s="40">
        <f>171</f>
        <v>171</v>
      </c>
      <c r="C238" s="17">
        <v>0.801157415</v>
      </c>
      <c r="D238" s="55">
        <v>0.801157415</v>
      </c>
      <c r="E238" s="19">
        <v>2288</v>
      </c>
      <c r="F238" s="51">
        <v>0</v>
      </c>
      <c r="G238" s="65">
        <v>36.99728956</v>
      </c>
      <c r="H238" s="65">
        <v>-77.02421683</v>
      </c>
      <c r="I238" s="44">
        <v>954.9</v>
      </c>
      <c r="J238" s="20">
        <f t="shared" si="20"/>
        <v>916.1999999999999</v>
      </c>
      <c r="K238" s="58">
        <f t="shared" si="18"/>
        <v>836.0715859578398</v>
      </c>
      <c r="L238" s="45">
        <f t="shared" si="24"/>
        <v>934.7715859578399</v>
      </c>
      <c r="M238" s="45">
        <f t="shared" si="19"/>
        <v>956.7715859578399</v>
      </c>
      <c r="N238" s="46">
        <f t="shared" si="21"/>
        <v>945.7715859578399</v>
      </c>
      <c r="O238" s="20">
        <v>21.4</v>
      </c>
      <c r="P238" s="45">
        <v>78.6</v>
      </c>
      <c r="Q238" s="20">
        <v>72.4</v>
      </c>
      <c r="S238" s="47">
        <v>3.516</v>
      </c>
      <c r="T238" s="42">
        <v>251.859</v>
      </c>
      <c r="U238" s="42">
        <f t="shared" si="22"/>
        <v>325.48319999999995</v>
      </c>
      <c r="V238" s="47">
        <v>0.226</v>
      </c>
      <c r="W238" s="48">
        <v>0.888</v>
      </c>
      <c r="X238" s="48">
        <f t="shared" si="23"/>
        <v>0.8836666666666666</v>
      </c>
      <c r="Y238" s="49">
        <v>12.171</v>
      </c>
      <c r="Z238" s="46">
        <v>945.7715859578399</v>
      </c>
    </row>
    <row r="239" spans="1:26" ht="12.75">
      <c r="A239" s="16">
        <v>37062</v>
      </c>
      <c r="B239" s="40">
        <f>171</f>
        <v>171</v>
      </c>
      <c r="C239" s="17">
        <v>0.801273167</v>
      </c>
      <c r="D239" s="55">
        <v>0.801273167</v>
      </c>
      <c r="E239" s="19">
        <v>2298</v>
      </c>
      <c r="F239" s="51">
        <v>0</v>
      </c>
      <c r="G239" s="65">
        <v>36.99298919</v>
      </c>
      <c r="H239" s="65">
        <v>-77.02562904</v>
      </c>
      <c r="I239" s="44">
        <v>953.1</v>
      </c>
      <c r="J239" s="20">
        <f t="shared" si="20"/>
        <v>914.4</v>
      </c>
      <c r="K239" s="58">
        <f t="shared" si="18"/>
        <v>852.4018790713517</v>
      </c>
      <c r="L239" s="45">
        <f t="shared" si="24"/>
        <v>951.1018790713517</v>
      </c>
      <c r="M239" s="45">
        <f t="shared" si="19"/>
        <v>973.1018790713517</v>
      </c>
      <c r="N239" s="46">
        <f t="shared" si="21"/>
        <v>962.1018790713517</v>
      </c>
      <c r="O239" s="20">
        <v>21.4</v>
      </c>
      <c r="P239" s="45">
        <v>77.7</v>
      </c>
      <c r="Q239" s="20">
        <v>62.4</v>
      </c>
      <c r="S239" s="47">
        <v>3.787</v>
      </c>
      <c r="T239" s="42">
        <v>409.301</v>
      </c>
      <c r="U239" s="42">
        <f t="shared" si="22"/>
        <v>346.41459999999995</v>
      </c>
      <c r="V239" s="47">
        <v>0.226</v>
      </c>
      <c r="W239" s="48">
        <v>0.89</v>
      </c>
      <c r="X239" s="48">
        <f t="shared" si="23"/>
        <v>0.8855</v>
      </c>
      <c r="Y239" s="49">
        <v>12.163</v>
      </c>
      <c r="Z239" s="46">
        <v>962.1018790713517</v>
      </c>
    </row>
    <row r="240" spans="1:26" ht="12.75">
      <c r="A240" s="16">
        <v>37062</v>
      </c>
      <c r="B240" s="40">
        <f>171</f>
        <v>171</v>
      </c>
      <c r="C240" s="17">
        <v>0.80138886</v>
      </c>
      <c r="D240" s="55">
        <v>0.80138886</v>
      </c>
      <c r="E240" s="19">
        <v>2308</v>
      </c>
      <c r="F240" s="51">
        <v>0</v>
      </c>
      <c r="G240" s="65">
        <v>36.988119</v>
      </c>
      <c r="H240" s="65">
        <v>-77.02449108</v>
      </c>
      <c r="I240" s="44">
        <v>951.1</v>
      </c>
      <c r="J240" s="20">
        <f t="shared" si="20"/>
        <v>912.4</v>
      </c>
      <c r="K240" s="58">
        <f t="shared" si="18"/>
        <v>870.5843942667441</v>
      </c>
      <c r="L240" s="45">
        <f t="shared" si="24"/>
        <v>969.2843942667441</v>
      </c>
      <c r="M240" s="45">
        <f t="shared" si="19"/>
        <v>991.2843942667441</v>
      </c>
      <c r="N240" s="46">
        <f t="shared" si="21"/>
        <v>980.2843942667441</v>
      </c>
      <c r="O240" s="20">
        <v>21.1</v>
      </c>
      <c r="P240" s="45">
        <v>79</v>
      </c>
      <c r="Q240" s="20">
        <v>65.9</v>
      </c>
      <c r="S240" s="47">
        <v>2.88</v>
      </c>
      <c r="T240" s="42">
        <v>-63.263</v>
      </c>
      <c r="U240" s="42">
        <f t="shared" si="22"/>
        <v>278.135</v>
      </c>
      <c r="V240" s="47">
        <v>0.216</v>
      </c>
      <c r="W240" s="48">
        <v>0.892</v>
      </c>
      <c r="X240" s="48">
        <f t="shared" si="23"/>
        <v>0.8873333333333333</v>
      </c>
      <c r="Y240" s="49">
        <v>12.177</v>
      </c>
      <c r="Z240" s="46">
        <v>980.2843942667441</v>
      </c>
    </row>
    <row r="241" spans="1:26" ht="12.75">
      <c r="A241" s="16">
        <v>37062</v>
      </c>
      <c r="B241" s="40">
        <f>171</f>
        <v>171</v>
      </c>
      <c r="C241" s="17">
        <v>0.801504612</v>
      </c>
      <c r="D241" s="55">
        <v>0.801504612</v>
      </c>
      <c r="E241" s="19">
        <v>2318</v>
      </c>
      <c r="F241" s="51">
        <v>0</v>
      </c>
      <c r="G241" s="65">
        <v>36.98465503</v>
      </c>
      <c r="H241" s="65">
        <v>-77.02002549</v>
      </c>
      <c r="I241" s="44">
        <v>948.5</v>
      </c>
      <c r="J241" s="20">
        <f t="shared" si="20"/>
        <v>909.8</v>
      </c>
      <c r="K241" s="58">
        <f t="shared" si="18"/>
        <v>894.2813410552815</v>
      </c>
      <c r="L241" s="45">
        <f t="shared" si="24"/>
        <v>992.9813410552815</v>
      </c>
      <c r="M241" s="45">
        <f t="shared" si="19"/>
        <v>1014.9813410552815</v>
      </c>
      <c r="N241" s="46">
        <f t="shared" si="21"/>
        <v>1003.9813410552815</v>
      </c>
      <c r="O241" s="20">
        <v>20.9</v>
      </c>
      <c r="P241" s="45">
        <v>79</v>
      </c>
      <c r="Q241" s="20">
        <v>66.4</v>
      </c>
      <c r="S241" s="47">
        <v>4.333</v>
      </c>
      <c r="T241" s="42">
        <v>671.678</v>
      </c>
      <c r="U241" s="42">
        <f t="shared" si="22"/>
        <v>383.0758333333333</v>
      </c>
      <c r="V241" s="47">
        <v>0.204</v>
      </c>
      <c r="W241" s="48">
        <v>0.894</v>
      </c>
      <c r="X241" s="48">
        <f t="shared" si="23"/>
        <v>0.8891666666666667</v>
      </c>
      <c r="Y241" s="49">
        <v>12.141</v>
      </c>
      <c r="Z241" s="46">
        <v>1003.9813410552815</v>
      </c>
    </row>
    <row r="242" spans="1:26" ht="12.75">
      <c r="A242" s="16">
        <v>37062</v>
      </c>
      <c r="B242" s="40">
        <f>171</f>
        <v>171</v>
      </c>
      <c r="C242" s="17">
        <v>0.801620364</v>
      </c>
      <c r="D242" s="55">
        <v>0.801620364</v>
      </c>
      <c r="E242" s="19">
        <v>2328</v>
      </c>
      <c r="F242" s="51">
        <v>0</v>
      </c>
      <c r="G242" s="65">
        <v>36.98291209</v>
      </c>
      <c r="H242" s="65">
        <v>-77.01421071</v>
      </c>
      <c r="I242" s="44">
        <v>947.3</v>
      </c>
      <c r="J242" s="20">
        <f t="shared" si="20"/>
        <v>908.5999999999999</v>
      </c>
      <c r="K242" s="58">
        <f t="shared" si="18"/>
        <v>905.2412432692433</v>
      </c>
      <c r="L242" s="45">
        <f t="shared" si="24"/>
        <v>1003.9412432692434</v>
      </c>
      <c r="M242" s="45">
        <f t="shared" si="19"/>
        <v>1025.9412432692434</v>
      </c>
      <c r="N242" s="46">
        <f t="shared" si="21"/>
        <v>1014.9412432692434</v>
      </c>
      <c r="O242" s="20">
        <v>20.8</v>
      </c>
      <c r="P242" s="45">
        <v>80.3</v>
      </c>
      <c r="Q242" s="20">
        <v>62.9</v>
      </c>
      <c r="S242" s="47">
        <v>3.465</v>
      </c>
      <c r="T242" s="42">
        <v>251.626</v>
      </c>
      <c r="U242" s="42">
        <f t="shared" si="22"/>
        <v>374.26866666666666</v>
      </c>
      <c r="V242" s="47">
        <v>0.215</v>
      </c>
      <c r="W242" s="48">
        <v>0.895</v>
      </c>
      <c r="X242" s="48">
        <f t="shared" si="23"/>
        <v>0.8908333333333335</v>
      </c>
      <c r="Y242" s="49">
        <v>12.163</v>
      </c>
      <c r="Z242" s="46">
        <v>1014.9412432692434</v>
      </c>
    </row>
    <row r="243" spans="1:26" ht="12.75">
      <c r="A243" s="16">
        <v>37062</v>
      </c>
      <c r="B243" s="40">
        <f>171</f>
        <v>171</v>
      </c>
      <c r="C243" s="17">
        <v>0.801736116</v>
      </c>
      <c r="D243" s="55">
        <v>0.801736116</v>
      </c>
      <c r="E243" s="19">
        <v>2338</v>
      </c>
      <c r="F243" s="51">
        <v>0</v>
      </c>
      <c r="G243" s="65">
        <v>36.9825384</v>
      </c>
      <c r="H243" s="65">
        <v>-77.00799526</v>
      </c>
      <c r="I243" s="44">
        <v>946.6</v>
      </c>
      <c r="J243" s="20">
        <f t="shared" si="20"/>
        <v>907.9</v>
      </c>
      <c r="K243" s="58">
        <f t="shared" si="18"/>
        <v>911.6412061078117</v>
      </c>
      <c r="L243" s="45">
        <f t="shared" si="24"/>
        <v>1010.3412061078118</v>
      </c>
      <c r="M243" s="45">
        <f t="shared" si="19"/>
        <v>1032.3412061078118</v>
      </c>
      <c r="N243" s="46">
        <f t="shared" si="21"/>
        <v>1021.3412061078118</v>
      </c>
      <c r="O243" s="20">
        <v>20.7</v>
      </c>
      <c r="P243" s="45">
        <v>80.6</v>
      </c>
      <c r="Q243" s="20">
        <v>62.6</v>
      </c>
      <c r="S243" s="47">
        <v>3.995</v>
      </c>
      <c r="T243" s="42">
        <v>514.068</v>
      </c>
      <c r="U243" s="42">
        <f t="shared" si="22"/>
        <v>339.21149999999994</v>
      </c>
      <c r="V243" s="47">
        <v>0.206</v>
      </c>
      <c r="W243" s="48">
        <v>0.897</v>
      </c>
      <c r="X243" s="48">
        <f t="shared" si="23"/>
        <v>0.8926666666666666</v>
      </c>
      <c r="Y243" s="49">
        <v>12.15</v>
      </c>
      <c r="Z243" s="46">
        <v>1021.3412061078118</v>
      </c>
    </row>
    <row r="244" spans="1:26" ht="12.75">
      <c r="A244" s="16">
        <v>37062</v>
      </c>
      <c r="B244" s="40">
        <f>171</f>
        <v>171</v>
      </c>
      <c r="C244" s="17">
        <v>0.801851869</v>
      </c>
      <c r="D244" s="55">
        <v>0.801851869</v>
      </c>
      <c r="E244" s="19">
        <v>2348</v>
      </c>
      <c r="F244" s="51">
        <v>0</v>
      </c>
      <c r="G244" s="65">
        <v>36.98377498</v>
      </c>
      <c r="H244" s="65">
        <v>-77.00168713</v>
      </c>
      <c r="I244" s="44">
        <v>943.8</v>
      </c>
      <c r="J244" s="20">
        <f t="shared" si="20"/>
        <v>905.0999999999999</v>
      </c>
      <c r="K244" s="58">
        <f t="shared" si="18"/>
        <v>937.2904971476229</v>
      </c>
      <c r="L244" s="45">
        <f t="shared" si="24"/>
        <v>1035.9904971476228</v>
      </c>
      <c r="M244" s="45">
        <f t="shared" si="19"/>
        <v>1057.9904971476228</v>
      </c>
      <c r="N244" s="46">
        <f t="shared" si="21"/>
        <v>1046.9904971476228</v>
      </c>
      <c r="O244" s="20">
        <v>20.4</v>
      </c>
      <c r="P244" s="45">
        <v>81.6</v>
      </c>
      <c r="Q244" s="20">
        <v>64.4</v>
      </c>
      <c r="S244" s="47">
        <v>3.667</v>
      </c>
      <c r="T244" s="42">
        <v>356.504</v>
      </c>
      <c r="U244" s="42">
        <f t="shared" si="22"/>
        <v>356.6523333333334</v>
      </c>
      <c r="V244" s="47">
        <v>0.215</v>
      </c>
      <c r="W244" s="48">
        <v>0.899</v>
      </c>
      <c r="X244" s="48">
        <f t="shared" si="23"/>
        <v>0.8945</v>
      </c>
      <c r="Y244" s="49">
        <v>12.171</v>
      </c>
      <c r="Z244" s="46">
        <v>1046.9904971476228</v>
      </c>
    </row>
    <row r="245" spans="1:26" ht="12.75">
      <c r="A245" s="16">
        <v>37062</v>
      </c>
      <c r="B245" s="40">
        <f>171</f>
        <v>171</v>
      </c>
      <c r="C245" s="17">
        <v>0.801967621</v>
      </c>
      <c r="D245" s="55">
        <v>0.801967621</v>
      </c>
      <c r="E245" s="19">
        <v>2358</v>
      </c>
      <c r="F245" s="51">
        <v>0</v>
      </c>
      <c r="G245" s="65">
        <v>36.98647137</v>
      </c>
      <c r="H245" s="65">
        <v>-76.99599029</v>
      </c>
      <c r="I245" s="44">
        <v>943.1</v>
      </c>
      <c r="J245" s="20">
        <f t="shared" si="20"/>
        <v>904.4</v>
      </c>
      <c r="K245" s="58">
        <f t="shared" si="18"/>
        <v>943.7152180654014</v>
      </c>
      <c r="L245" s="45">
        <f t="shared" si="24"/>
        <v>1042.4152180654014</v>
      </c>
      <c r="M245" s="45">
        <f t="shared" si="19"/>
        <v>1064.4152180654014</v>
      </c>
      <c r="N245" s="46">
        <f t="shared" si="21"/>
        <v>1053.4152180654014</v>
      </c>
      <c r="O245" s="20">
        <v>20.3</v>
      </c>
      <c r="P245" s="45">
        <v>81.7</v>
      </c>
      <c r="Q245" s="20">
        <v>62.9</v>
      </c>
      <c r="S245" s="47">
        <v>3.639</v>
      </c>
      <c r="T245" s="42">
        <v>303.946</v>
      </c>
      <c r="U245" s="42">
        <f t="shared" si="22"/>
        <v>339.0931666666666</v>
      </c>
      <c r="V245" s="47">
        <v>0.226</v>
      </c>
      <c r="W245" s="48">
        <v>0.901</v>
      </c>
      <c r="X245" s="48">
        <f t="shared" si="23"/>
        <v>0.8963333333333333</v>
      </c>
      <c r="Y245" s="49">
        <v>12.153</v>
      </c>
      <c r="Z245" s="46">
        <v>1053.4152180654014</v>
      </c>
    </row>
    <row r="246" spans="1:26" ht="12.75">
      <c r="A246" s="16">
        <v>37062</v>
      </c>
      <c r="B246" s="40">
        <f>171</f>
        <v>171</v>
      </c>
      <c r="C246" s="17">
        <v>0.802083313</v>
      </c>
      <c r="D246" s="55">
        <v>0.802083313</v>
      </c>
      <c r="E246" s="19">
        <v>2368</v>
      </c>
      <c r="F246" s="51">
        <v>0</v>
      </c>
      <c r="G246" s="65">
        <v>36.99054312</v>
      </c>
      <c r="H246" s="65">
        <v>-76.99173332</v>
      </c>
      <c r="I246" s="44">
        <v>941.1</v>
      </c>
      <c r="J246" s="20">
        <f t="shared" si="20"/>
        <v>902.4</v>
      </c>
      <c r="K246" s="58">
        <f t="shared" si="18"/>
        <v>962.0990010266423</v>
      </c>
      <c r="L246" s="45">
        <f t="shared" si="24"/>
        <v>1060.7990010266424</v>
      </c>
      <c r="M246" s="45">
        <f t="shared" si="19"/>
        <v>1082.7990010266424</v>
      </c>
      <c r="N246" s="46">
        <f t="shared" si="21"/>
        <v>1071.7990010266424</v>
      </c>
      <c r="O246" s="20">
        <v>20.2</v>
      </c>
      <c r="P246" s="45">
        <v>82.6</v>
      </c>
      <c r="Q246" s="20">
        <v>63.4</v>
      </c>
      <c r="S246" s="47">
        <v>3.566</v>
      </c>
      <c r="T246" s="42">
        <v>303.893</v>
      </c>
      <c r="U246" s="42">
        <f t="shared" si="22"/>
        <v>400.2858333333333</v>
      </c>
      <c r="V246" s="47">
        <v>0.226</v>
      </c>
      <c r="W246" s="48">
        <v>0.902</v>
      </c>
      <c r="X246" s="48">
        <f t="shared" si="23"/>
        <v>0.898</v>
      </c>
      <c r="Y246" s="49">
        <v>12.149</v>
      </c>
      <c r="Z246" s="46">
        <v>1071.7990010266424</v>
      </c>
    </row>
    <row r="247" spans="1:26" ht="12.75">
      <c r="A247" s="16">
        <v>37062</v>
      </c>
      <c r="B247" s="40">
        <f>171</f>
        <v>171</v>
      </c>
      <c r="C247" s="17">
        <v>0.802199066</v>
      </c>
      <c r="D247" s="55">
        <v>0.802199066</v>
      </c>
      <c r="E247" s="19">
        <v>2378</v>
      </c>
      <c r="F247" s="51">
        <v>0</v>
      </c>
      <c r="G247" s="65">
        <v>36.99554755</v>
      </c>
      <c r="H247" s="65">
        <v>-76.9892919</v>
      </c>
      <c r="I247" s="44">
        <v>938.8</v>
      </c>
      <c r="J247" s="20">
        <f t="shared" si="20"/>
        <v>900.0999999999999</v>
      </c>
      <c r="K247" s="58">
        <f t="shared" si="18"/>
        <v>983.2907885675696</v>
      </c>
      <c r="L247" s="45">
        <f t="shared" si="24"/>
        <v>1081.9907885675696</v>
      </c>
      <c r="M247" s="45">
        <f t="shared" si="19"/>
        <v>1103.9907885675696</v>
      </c>
      <c r="N247" s="46">
        <f t="shared" si="21"/>
        <v>1092.9907885675696</v>
      </c>
      <c r="O247" s="20">
        <v>19.8</v>
      </c>
      <c r="P247" s="45">
        <v>83.6</v>
      </c>
      <c r="Q247" s="20">
        <v>64.4</v>
      </c>
      <c r="S247" s="47">
        <v>3.446</v>
      </c>
      <c r="T247" s="42">
        <v>198.835</v>
      </c>
      <c r="U247" s="42">
        <f t="shared" si="22"/>
        <v>321.47866666666664</v>
      </c>
      <c r="V247" s="47">
        <v>0.206</v>
      </c>
      <c r="W247" s="48">
        <v>0.904</v>
      </c>
      <c r="X247" s="48">
        <f t="shared" si="23"/>
        <v>0.8996666666666666</v>
      </c>
      <c r="Y247" s="49">
        <v>12.171</v>
      </c>
      <c r="Z247" s="46">
        <v>1092.9907885675696</v>
      </c>
    </row>
    <row r="248" spans="1:26" ht="12.75">
      <c r="A248" s="16">
        <v>37062</v>
      </c>
      <c r="B248" s="40">
        <f>171</f>
        <v>171</v>
      </c>
      <c r="C248" s="17">
        <v>0.802314818</v>
      </c>
      <c r="D248" s="55">
        <v>0.802314818</v>
      </c>
      <c r="E248" s="19">
        <v>2388</v>
      </c>
      <c r="F248" s="51">
        <v>0</v>
      </c>
      <c r="G248" s="65">
        <v>37.00082072</v>
      </c>
      <c r="H248" s="65">
        <v>-76.98875641</v>
      </c>
      <c r="I248" s="44">
        <v>937.6</v>
      </c>
      <c r="J248" s="20">
        <f t="shared" si="20"/>
        <v>898.9</v>
      </c>
      <c r="K248" s="58">
        <f t="shared" si="18"/>
        <v>994.3688798675137</v>
      </c>
      <c r="L248" s="45">
        <f t="shared" si="24"/>
        <v>1093.0688798675137</v>
      </c>
      <c r="M248" s="45">
        <f t="shared" si="19"/>
        <v>1115.0688798675137</v>
      </c>
      <c r="N248" s="46">
        <f t="shared" si="21"/>
        <v>1104.0688798675137</v>
      </c>
      <c r="O248" s="20">
        <v>19.8</v>
      </c>
      <c r="P248" s="45">
        <v>84.3</v>
      </c>
      <c r="Q248" s="20">
        <v>66.4</v>
      </c>
      <c r="S248" s="47">
        <v>3.504</v>
      </c>
      <c r="T248" s="42">
        <v>251.271</v>
      </c>
      <c r="U248" s="42">
        <f t="shared" si="22"/>
        <v>321.4195</v>
      </c>
      <c r="V248" s="47">
        <v>0.206</v>
      </c>
      <c r="W248" s="48">
        <v>0.906</v>
      </c>
      <c r="X248" s="48">
        <f t="shared" si="23"/>
        <v>0.9015</v>
      </c>
      <c r="Y248" s="49">
        <v>12.161</v>
      </c>
      <c r="Z248" s="46">
        <v>1104.0688798675137</v>
      </c>
    </row>
    <row r="249" spans="1:26" ht="12.75">
      <c r="A249" s="16">
        <v>37062</v>
      </c>
      <c r="B249" s="40">
        <f>171</f>
        <v>171</v>
      </c>
      <c r="C249" s="17">
        <v>0.80243057</v>
      </c>
      <c r="D249" s="55">
        <v>0.80243057</v>
      </c>
      <c r="E249" s="19">
        <v>2398</v>
      </c>
      <c r="F249" s="51">
        <v>0</v>
      </c>
      <c r="G249" s="65">
        <v>37.00607162</v>
      </c>
      <c r="H249" s="65">
        <v>-76.98943293</v>
      </c>
      <c r="I249" s="44">
        <v>935.6</v>
      </c>
      <c r="J249" s="20">
        <f t="shared" si="20"/>
        <v>896.9</v>
      </c>
      <c r="K249" s="58">
        <f t="shared" si="18"/>
        <v>1012.8652710141206</v>
      </c>
      <c r="L249" s="45">
        <f t="shared" si="24"/>
        <v>1111.5652710141205</v>
      </c>
      <c r="M249" s="45">
        <f t="shared" si="19"/>
        <v>1133.5652710141205</v>
      </c>
      <c r="N249" s="46">
        <f t="shared" si="21"/>
        <v>1122.5652710141205</v>
      </c>
      <c r="O249" s="20">
        <v>19.6</v>
      </c>
      <c r="P249" s="45">
        <v>84.5</v>
      </c>
      <c r="Q249" s="20">
        <v>63.8</v>
      </c>
      <c r="R249" s="64">
        <v>3.68E-05</v>
      </c>
      <c r="S249" s="47">
        <v>3.304</v>
      </c>
      <c r="T249" s="42">
        <v>146.213</v>
      </c>
      <c r="U249" s="42">
        <f t="shared" si="22"/>
        <v>260.11033333333336</v>
      </c>
      <c r="V249" s="47">
        <v>0.215</v>
      </c>
      <c r="W249" s="48">
        <v>0.908</v>
      </c>
      <c r="X249" s="48">
        <f t="shared" si="23"/>
        <v>0.9033333333333333</v>
      </c>
      <c r="Y249" s="49">
        <v>12.147</v>
      </c>
      <c r="Z249" s="46">
        <v>1122.5652710141205</v>
      </c>
    </row>
    <row r="250" spans="1:26" ht="12.75">
      <c r="A250" s="16">
        <v>37062</v>
      </c>
      <c r="B250" s="40">
        <f>171</f>
        <v>171</v>
      </c>
      <c r="C250" s="17">
        <v>0.802546322</v>
      </c>
      <c r="D250" s="55">
        <v>0.802546322</v>
      </c>
      <c r="E250" s="19">
        <v>2408</v>
      </c>
      <c r="F250" s="51">
        <v>0</v>
      </c>
      <c r="G250" s="65">
        <v>37.01110066</v>
      </c>
      <c r="H250" s="65">
        <v>-76.99173109</v>
      </c>
      <c r="I250" s="44">
        <v>935</v>
      </c>
      <c r="J250" s="20">
        <f t="shared" si="20"/>
        <v>896.3</v>
      </c>
      <c r="K250" s="58">
        <f t="shared" si="18"/>
        <v>1018.4222317648848</v>
      </c>
      <c r="L250" s="45">
        <f t="shared" si="24"/>
        <v>1117.1222317648849</v>
      </c>
      <c r="M250" s="45">
        <f t="shared" si="19"/>
        <v>1139.1222317648849</v>
      </c>
      <c r="N250" s="46">
        <f t="shared" si="21"/>
        <v>1128.1222317648849</v>
      </c>
      <c r="O250" s="20">
        <v>19.7</v>
      </c>
      <c r="P250" s="45">
        <v>82.9</v>
      </c>
      <c r="Q250" s="20">
        <v>61.4</v>
      </c>
      <c r="S250" s="47">
        <v>4.204</v>
      </c>
      <c r="T250" s="42">
        <v>618.661</v>
      </c>
      <c r="U250" s="42">
        <f t="shared" si="22"/>
        <v>303.80316666666664</v>
      </c>
      <c r="V250" s="47">
        <v>0.225</v>
      </c>
      <c r="W250" s="48">
        <v>0.91</v>
      </c>
      <c r="X250" s="48">
        <f t="shared" si="23"/>
        <v>0.9051666666666667</v>
      </c>
      <c r="Y250" s="49">
        <v>12.169</v>
      </c>
      <c r="Z250" s="46">
        <v>1128.1222317648849</v>
      </c>
    </row>
    <row r="251" spans="1:26" ht="12.75">
      <c r="A251" s="16">
        <v>37062</v>
      </c>
      <c r="B251" s="40">
        <f>171</f>
        <v>171</v>
      </c>
      <c r="C251" s="17">
        <v>0.802662015</v>
      </c>
      <c r="D251" s="55">
        <v>0.802662015</v>
      </c>
      <c r="E251" s="19">
        <v>2418</v>
      </c>
      <c r="F251" s="51">
        <v>0</v>
      </c>
      <c r="G251" s="65">
        <v>37.01521943</v>
      </c>
      <c r="H251" s="65">
        <v>-76.9957442</v>
      </c>
      <c r="I251" s="44">
        <v>932.4</v>
      </c>
      <c r="J251" s="20">
        <f t="shared" si="20"/>
        <v>893.6999999999999</v>
      </c>
      <c r="K251" s="58">
        <f t="shared" si="18"/>
        <v>1042.5454594195396</v>
      </c>
      <c r="L251" s="45">
        <f t="shared" si="24"/>
        <v>1141.2454594195397</v>
      </c>
      <c r="M251" s="45">
        <f t="shared" si="19"/>
        <v>1163.2454594195397</v>
      </c>
      <c r="N251" s="46">
        <f t="shared" si="21"/>
        <v>1152.2454594195397</v>
      </c>
      <c r="O251" s="20">
        <v>19.5</v>
      </c>
      <c r="P251" s="45">
        <v>83.6</v>
      </c>
      <c r="Q251" s="20">
        <v>68.5</v>
      </c>
      <c r="S251" s="47">
        <v>3.899</v>
      </c>
      <c r="T251" s="42">
        <v>461.097</v>
      </c>
      <c r="U251" s="42">
        <f t="shared" si="22"/>
        <v>329.99499999999995</v>
      </c>
      <c r="V251" s="47">
        <v>0.206</v>
      </c>
      <c r="W251" s="48">
        <v>0.912</v>
      </c>
      <c r="X251" s="48">
        <f t="shared" si="23"/>
        <v>0.907</v>
      </c>
      <c r="Y251" s="49">
        <v>12.161</v>
      </c>
      <c r="Z251" s="46">
        <v>1152.2454594195397</v>
      </c>
    </row>
    <row r="252" spans="1:26" ht="12.75">
      <c r="A252" s="16">
        <v>37062</v>
      </c>
      <c r="B252" s="40">
        <f>171</f>
        <v>171</v>
      </c>
      <c r="C252" s="17">
        <v>0.802777767</v>
      </c>
      <c r="D252" s="55">
        <v>0.802777767</v>
      </c>
      <c r="E252" s="19">
        <v>2428</v>
      </c>
      <c r="F252" s="51">
        <v>0</v>
      </c>
      <c r="G252" s="65">
        <v>37.01795799</v>
      </c>
      <c r="H252" s="65">
        <v>-77.00101333</v>
      </c>
      <c r="I252" s="44">
        <v>931.5</v>
      </c>
      <c r="J252" s="20">
        <f t="shared" si="20"/>
        <v>892.8</v>
      </c>
      <c r="K252" s="58">
        <f t="shared" si="18"/>
        <v>1050.9121617615995</v>
      </c>
      <c r="L252" s="45">
        <f t="shared" si="24"/>
        <v>1149.6121617615995</v>
      </c>
      <c r="M252" s="45">
        <f t="shared" si="19"/>
        <v>1171.6121617615995</v>
      </c>
      <c r="N252" s="46">
        <f t="shared" si="21"/>
        <v>1160.6121617615995</v>
      </c>
      <c r="O252" s="20">
        <v>19.3</v>
      </c>
      <c r="P252" s="45">
        <v>86.6</v>
      </c>
      <c r="Q252" s="20">
        <v>67.4</v>
      </c>
      <c r="S252" s="47">
        <v>3.16</v>
      </c>
      <c r="T252" s="42">
        <v>93.538</v>
      </c>
      <c r="U252" s="42">
        <f t="shared" si="22"/>
        <v>294.93583333333333</v>
      </c>
      <c r="V252" s="47">
        <v>0.196</v>
      </c>
      <c r="W252" s="48">
        <v>0.913</v>
      </c>
      <c r="X252" s="48">
        <f t="shared" si="23"/>
        <v>0.9088333333333334</v>
      </c>
      <c r="Y252" s="49">
        <v>12.16</v>
      </c>
      <c r="Z252" s="46">
        <v>1160.6121617615995</v>
      </c>
    </row>
    <row r="253" spans="1:26" ht="12.75">
      <c r="A253" s="16">
        <v>37062</v>
      </c>
      <c r="B253" s="40">
        <f>171</f>
        <v>171</v>
      </c>
      <c r="C253" s="17">
        <v>0.802893519</v>
      </c>
      <c r="D253" s="55">
        <v>0.802893519</v>
      </c>
      <c r="E253" s="19">
        <v>2438</v>
      </c>
      <c r="F253" s="51">
        <v>0</v>
      </c>
      <c r="G253" s="65">
        <v>37.01873538</v>
      </c>
      <c r="H253" s="65">
        <v>-77.00707567</v>
      </c>
      <c r="I253" s="44">
        <v>929.1</v>
      </c>
      <c r="J253" s="20">
        <f t="shared" si="20"/>
        <v>890.4</v>
      </c>
      <c r="K253" s="58">
        <f t="shared" si="18"/>
        <v>1073.264668857221</v>
      </c>
      <c r="L253" s="45">
        <f t="shared" si="24"/>
        <v>1171.964668857221</v>
      </c>
      <c r="M253" s="45">
        <f t="shared" si="19"/>
        <v>1193.964668857221</v>
      </c>
      <c r="N253" s="46">
        <f t="shared" si="21"/>
        <v>1182.964668857221</v>
      </c>
      <c r="O253" s="20">
        <v>19.1</v>
      </c>
      <c r="P253" s="45">
        <v>86.5</v>
      </c>
      <c r="Q253" s="20">
        <v>69.4</v>
      </c>
      <c r="S253" s="47">
        <v>4.184</v>
      </c>
      <c r="T253" s="42">
        <v>618.48</v>
      </c>
      <c r="U253" s="42">
        <f t="shared" si="22"/>
        <v>364.8766666666667</v>
      </c>
      <c r="V253" s="47">
        <v>0.236</v>
      </c>
      <c r="W253" s="48">
        <v>0.915</v>
      </c>
      <c r="X253" s="48">
        <f t="shared" si="23"/>
        <v>0.9106666666666667</v>
      </c>
      <c r="Y253" s="49">
        <v>12.17</v>
      </c>
      <c r="Z253" s="46">
        <v>1182.964668857221</v>
      </c>
    </row>
    <row r="254" spans="1:26" ht="12.75">
      <c r="A254" s="16">
        <v>37062</v>
      </c>
      <c r="B254" s="40">
        <f>171</f>
        <v>171</v>
      </c>
      <c r="C254" s="17">
        <v>0.803009272</v>
      </c>
      <c r="D254" s="55">
        <v>0.803009272</v>
      </c>
      <c r="E254" s="19">
        <v>2448</v>
      </c>
      <c r="F254" s="51">
        <v>0</v>
      </c>
      <c r="G254" s="65">
        <v>37.01752439</v>
      </c>
      <c r="H254" s="65">
        <v>-77.01300846</v>
      </c>
      <c r="I254" s="44">
        <v>927.4</v>
      </c>
      <c r="J254" s="20">
        <f t="shared" si="20"/>
        <v>888.6999999999999</v>
      </c>
      <c r="K254" s="58">
        <f t="shared" si="18"/>
        <v>1089.134177742445</v>
      </c>
      <c r="L254" s="45">
        <f t="shared" si="24"/>
        <v>1187.834177742445</v>
      </c>
      <c r="M254" s="45">
        <f t="shared" si="19"/>
        <v>1209.834177742445</v>
      </c>
      <c r="N254" s="46">
        <f t="shared" si="21"/>
        <v>1198.834177742445</v>
      </c>
      <c r="O254" s="20">
        <v>19.1</v>
      </c>
      <c r="P254" s="45">
        <v>84.3</v>
      </c>
      <c r="Q254" s="20">
        <v>68.1</v>
      </c>
      <c r="S254" s="47">
        <v>3.908</v>
      </c>
      <c r="T254" s="42">
        <v>460.928</v>
      </c>
      <c r="U254" s="42">
        <f t="shared" si="22"/>
        <v>399.8195</v>
      </c>
      <c r="V254" s="47">
        <v>0.236</v>
      </c>
      <c r="W254" s="48">
        <v>0.917</v>
      </c>
      <c r="X254" s="48">
        <f t="shared" si="23"/>
        <v>0.9125</v>
      </c>
      <c r="Y254" s="49">
        <v>12.158</v>
      </c>
      <c r="Z254" s="46">
        <v>1198.834177742445</v>
      </c>
    </row>
    <row r="255" spans="1:26" ht="12.75">
      <c r="A255" s="16">
        <v>37062</v>
      </c>
      <c r="B255" s="40">
        <f>171</f>
        <v>171</v>
      </c>
      <c r="C255" s="17">
        <v>0.803125024</v>
      </c>
      <c r="D255" s="55">
        <v>0.803125024</v>
      </c>
      <c r="E255" s="19">
        <v>2458</v>
      </c>
      <c r="F255" s="51">
        <v>0</v>
      </c>
      <c r="G255" s="65">
        <v>37.01466247</v>
      </c>
      <c r="H255" s="65">
        <v>-77.01798859</v>
      </c>
      <c r="I255" s="44">
        <v>925.2</v>
      </c>
      <c r="J255" s="20">
        <f t="shared" si="20"/>
        <v>886.5</v>
      </c>
      <c r="K255" s="58">
        <f t="shared" si="18"/>
        <v>1109.7163120046228</v>
      </c>
      <c r="L255" s="45">
        <f t="shared" si="24"/>
        <v>1208.4163120046228</v>
      </c>
      <c r="M255" s="45">
        <f t="shared" si="19"/>
        <v>1230.4163120046228</v>
      </c>
      <c r="N255" s="46">
        <f t="shared" si="21"/>
        <v>1219.4163120046228</v>
      </c>
      <c r="O255" s="20">
        <v>19</v>
      </c>
      <c r="P255" s="45">
        <v>83.4</v>
      </c>
      <c r="Q255" s="20">
        <v>61.4</v>
      </c>
      <c r="R255" s="64">
        <v>1.61E-05</v>
      </c>
      <c r="S255" s="47">
        <v>3.454</v>
      </c>
      <c r="T255" s="42">
        <v>250.864</v>
      </c>
      <c r="U255" s="42">
        <f t="shared" si="22"/>
        <v>417.2613333333333</v>
      </c>
      <c r="V255" s="47">
        <v>0.206</v>
      </c>
      <c r="W255" s="48">
        <v>0.919</v>
      </c>
      <c r="X255" s="48">
        <f t="shared" si="23"/>
        <v>0.9143333333333334</v>
      </c>
      <c r="Y255" s="49">
        <v>12.156</v>
      </c>
      <c r="Z255" s="46">
        <v>1219.4163120046228</v>
      </c>
    </row>
    <row r="256" spans="1:26" ht="12.75">
      <c r="A256" s="16">
        <v>37062</v>
      </c>
      <c r="B256" s="40">
        <f>171</f>
        <v>171</v>
      </c>
      <c r="C256" s="17">
        <v>0.803240716</v>
      </c>
      <c r="D256" s="55">
        <v>0.803240716</v>
      </c>
      <c r="E256" s="19">
        <v>2468</v>
      </c>
      <c r="F256" s="51">
        <v>0</v>
      </c>
      <c r="G256" s="65">
        <v>37.01073661</v>
      </c>
      <c r="H256" s="65">
        <v>-77.02152965</v>
      </c>
      <c r="I256" s="44">
        <v>922.1</v>
      </c>
      <c r="J256" s="20">
        <f t="shared" si="20"/>
        <v>883.4</v>
      </c>
      <c r="K256" s="58">
        <f t="shared" si="18"/>
        <v>1138.8052724851075</v>
      </c>
      <c r="L256" s="45">
        <f t="shared" si="24"/>
        <v>1237.5052724851075</v>
      </c>
      <c r="M256" s="45">
        <f t="shared" si="19"/>
        <v>1259.5052724851075</v>
      </c>
      <c r="N256" s="46">
        <f t="shared" si="21"/>
        <v>1248.5052724851075</v>
      </c>
      <c r="O256" s="20">
        <v>18.7</v>
      </c>
      <c r="P256" s="45">
        <v>83.5</v>
      </c>
      <c r="Q256" s="20">
        <v>64.9</v>
      </c>
      <c r="S256" s="47">
        <v>3.259</v>
      </c>
      <c r="T256" s="42">
        <v>145.806</v>
      </c>
      <c r="U256" s="42">
        <f t="shared" si="22"/>
        <v>338.4521666666667</v>
      </c>
      <c r="V256" s="47">
        <v>0.215</v>
      </c>
      <c r="W256" s="48">
        <v>0.921</v>
      </c>
      <c r="X256" s="48">
        <f t="shared" si="23"/>
        <v>0.9161666666666668</v>
      </c>
      <c r="Y256" s="49">
        <v>12.17</v>
      </c>
      <c r="Z256" s="46">
        <v>1248.5052724851075</v>
      </c>
    </row>
    <row r="257" spans="1:26" ht="12.75">
      <c r="A257" s="16">
        <v>37062</v>
      </c>
      <c r="B257" s="40">
        <f>171</f>
        <v>171</v>
      </c>
      <c r="C257" s="17">
        <v>0.803356469</v>
      </c>
      <c r="D257" s="55">
        <v>0.803356469</v>
      </c>
      <c r="E257" s="19">
        <v>2478</v>
      </c>
      <c r="F257" s="51">
        <v>0</v>
      </c>
      <c r="G257" s="65">
        <v>37.00639966</v>
      </c>
      <c r="H257" s="65">
        <v>-77.02401508</v>
      </c>
      <c r="I257" s="44">
        <v>920.3</v>
      </c>
      <c r="J257" s="20">
        <f t="shared" si="20"/>
        <v>881.5999999999999</v>
      </c>
      <c r="K257" s="58">
        <f t="shared" si="18"/>
        <v>1155.7425162828806</v>
      </c>
      <c r="L257" s="45">
        <f t="shared" si="24"/>
        <v>1254.4425162828807</v>
      </c>
      <c r="M257" s="45">
        <f t="shared" si="19"/>
        <v>1276.4425162828807</v>
      </c>
      <c r="N257" s="46">
        <f t="shared" si="21"/>
        <v>1265.4425162828807</v>
      </c>
      <c r="O257" s="20">
        <v>18.5</v>
      </c>
      <c r="P257" s="45">
        <v>84.5</v>
      </c>
      <c r="Q257" s="20">
        <v>66</v>
      </c>
      <c r="S257" s="47">
        <v>3.934</v>
      </c>
      <c r="T257" s="42">
        <v>460.753</v>
      </c>
      <c r="U257" s="42">
        <f t="shared" si="22"/>
        <v>338.39483333333334</v>
      </c>
      <c r="V257" s="47">
        <v>0.216</v>
      </c>
      <c r="W257" s="48">
        <v>0.922</v>
      </c>
      <c r="X257" s="48">
        <f t="shared" si="23"/>
        <v>0.9178333333333333</v>
      </c>
      <c r="Y257" s="49">
        <v>12.162</v>
      </c>
      <c r="Z257" s="46">
        <v>1265.4425162828807</v>
      </c>
    </row>
    <row r="258" spans="1:26" ht="12.75">
      <c r="A258" s="16">
        <v>37062</v>
      </c>
      <c r="B258" s="40">
        <f>171</f>
        <v>171</v>
      </c>
      <c r="C258" s="17">
        <v>0.803472221</v>
      </c>
      <c r="D258" s="55">
        <v>0.803472221</v>
      </c>
      <c r="E258" s="19">
        <v>2488</v>
      </c>
      <c r="F258" s="51">
        <v>0</v>
      </c>
      <c r="G258" s="65">
        <v>37.00200442</v>
      </c>
      <c r="H258" s="65">
        <v>-77.02588342</v>
      </c>
      <c r="I258" s="44">
        <v>918.5</v>
      </c>
      <c r="J258" s="20">
        <f t="shared" si="20"/>
        <v>879.8</v>
      </c>
      <c r="K258" s="58">
        <f t="shared" si="18"/>
        <v>1172.7143769309307</v>
      </c>
      <c r="L258" s="45">
        <f t="shared" si="24"/>
        <v>1271.4143769309308</v>
      </c>
      <c r="M258" s="45">
        <f t="shared" si="19"/>
        <v>1293.4143769309308</v>
      </c>
      <c r="N258" s="46">
        <f t="shared" si="21"/>
        <v>1282.4143769309308</v>
      </c>
      <c r="O258" s="20">
        <v>18.3</v>
      </c>
      <c r="P258" s="45">
        <v>84.4</v>
      </c>
      <c r="Q258" s="20">
        <v>64.4</v>
      </c>
      <c r="S258" s="47">
        <v>3.858</v>
      </c>
      <c r="T258" s="42">
        <v>460.695</v>
      </c>
      <c r="U258" s="42">
        <f t="shared" si="22"/>
        <v>399.5876666666666</v>
      </c>
      <c r="V258" s="47">
        <v>0.224</v>
      </c>
      <c r="W258" s="48">
        <v>0.924</v>
      </c>
      <c r="X258" s="48">
        <f t="shared" si="23"/>
        <v>0.9196666666666667</v>
      </c>
      <c r="Y258" s="49">
        <v>12.146</v>
      </c>
      <c r="Z258" s="46">
        <v>1282.4143769309308</v>
      </c>
    </row>
    <row r="259" spans="1:26" ht="12.75">
      <c r="A259" s="16">
        <v>37062</v>
      </c>
      <c r="B259" s="40">
        <f>171</f>
        <v>171</v>
      </c>
      <c r="C259" s="17">
        <v>0.803587973</v>
      </c>
      <c r="D259" s="55">
        <v>0.803587973</v>
      </c>
      <c r="E259" s="19">
        <v>2498</v>
      </c>
      <c r="F259" s="51">
        <v>0</v>
      </c>
      <c r="G259" s="65">
        <v>36.997306</v>
      </c>
      <c r="H259" s="65">
        <v>-77.0260909</v>
      </c>
      <c r="I259" s="44">
        <v>916.8</v>
      </c>
      <c r="J259" s="20">
        <f t="shared" si="20"/>
        <v>878.0999999999999</v>
      </c>
      <c r="K259" s="58">
        <f t="shared" si="18"/>
        <v>1188.7752697383771</v>
      </c>
      <c r="L259" s="45">
        <f t="shared" si="24"/>
        <v>1287.4752697383772</v>
      </c>
      <c r="M259" s="45">
        <f t="shared" si="19"/>
        <v>1309.4752697383772</v>
      </c>
      <c r="N259" s="46">
        <f t="shared" si="21"/>
        <v>1298.4752697383772</v>
      </c>
      <c r="O259" s="20">
        <v>18.2</v>
      </c>
      <c r="P259" s="45">
        <v>83.5</v>
      </c>
      <c r="Q259" s="20">
        <v>64.4</v>
      </c>
      <c r="S259" s="47">
        <v>4.233</v>
      </c>
      <c r="T259" s="42">
        <v>618.131</v>
      </c>
      <c r="U259" s="42">
        <f t="shared" si="22"/>
        <v>399.52950000000004</v>
      </c>
      <c r="V259" s="47">
        <v>0.205</v>
      </c>
      <c r="W259" s="48">
        <v>0.926</v>
      </c>
      <c r="X259" s="48">
        <f t="shared" si="23"/>
        <v>0.9215000000000001</v>
      </c>
      <c r="Y259" s="49">
        <v>12.168</v>
      </c>
      <c r="Z259" s="46">
        <v>1298.4752697383772</v>
      </c>
    </row>
    <row r="260" spans="1:26" ht="12.75">
      <c r="A260" s="16">
        <v>37062</v>
      </c>
      <c r="B260" s="40">
        <f>171</f>
        <v>171</v>
      </c>
      <c r="C260" s="17">
        <v>0.803703725</v>
      </c>
      <c r="D260" s="55">
        <v>0.803703725</v>
      </c>
      <c r="E260" s="19">
        <v>2508</v>
      </c>
      <c r="F260" s="51">
        <v>0</v>
      </c>
      <c r="G260" s="65">
        <v>36.99276059</v>
      </c>
      <c r="H260" s="65">
        <v>-77.02491738</v>
      </c>
      <c r="I260" s="44">
        <v>915.9</v>
      </c>
      <c r="J260" s="20">
        <f t="shared" si="20"/>
        <v>877.1999999999999</v>
      </c>
      <c r="K260" s="58">
        <f t="shared" si="18"/>
        <v>1197.290688059712</v>
      </c>
      <c r="L260" s="45">
        <f t="shared" si="24"/>
        <v>1295.990688059712</v>
      </c>
      <c r="M260" s="45">
        <f t="shared" si="19"/>
        <v>1317.990688059712</v>
      </c>
      <c r="N260" s="46">
        <f t="shared" si="21"/>
        <v>1306.990688059712</v>
      </c>
      <c r="O260" s="20">
        <v>18.3</v>
      </c>
      <c r="P260" s="45">
        <v>83</v>
      </c>
      <c r="Q260" s="20">
        <v>63.9</v>
      </c>
      <c r="S260" s="47">
        <v>2.859</v>
      </c>
      <c r="T260" s="42">
        <v>-64.427</v>
      </c>
      <c r="U260" s="42">
        <f t="shared" si="22"/>
        <v>311.9703333333333</v>
      </c>
      <c r="V260" s="47">
        <v>0.194</v>
      </c>
      <c r="W260" s="48">
        <v>0.928</v>
      </c>
      <c r="X260" s="48">
        <f t="shared" si="23"/>
        <v>0.9233333333333333</v>
      </c>
      <c r="Y260" s="49">
        <v>12.178</v>
      </c>
      <c r="Z260" s="46">
        <v>1306.990688059712</v>
      </c>
    </row>
    <row r="261" spans="1:26" ht="12.75">
      <c r="A261" s="16">
        <v>37062</v>
      </c>
      <c r="B261" s="40">
        <f>171</f>
        <v>171</v>
      </c>
      <c r="C261" s="17">
        <v>0.803819418</v>
      </c>
      <c r="D261" s="55">
        <v>0.803819418</v>
      </c>
      <c r="E261" s="19">
        <v>2518</v>
      </c>
      <c r="F261" s="51">
        <v>0</v>
      </c>
      <c r="G261" s="65">
        <v>36.98852085</v>
      </c>
      <c r="H261" s="65">
        <v>-77.02244331</v>
      </c>
      <c r="I261" s="44">
        <v>914.9</v>
      </c>
      <c r="J261" s="20">
        <f t="shared" si="20"/>
        <v>876.1999999999999</v>
      </c>
      <c r="K261" s="58">
        <f t="shared" si="18"/>
        <v>1206.7625168179309</v>
      </c>
      <c r="L261" s="45">
        <f t="shared" si="24"/>
        <v>1305.462516817931</v>
      </c>
      <c r="M261" s="45">
        <f t="shared" si="19"/>
        <v>1327.462516817931</v>
      </c>
      <c r="N261" s="46">
        <f t="shared" si="21"/>
        <v>1316.462516817931</v>
      </c>
      <c r="O261" s="20">
        <v>18</v>
      </c>
      <c r="P261" s="45">
        <v>87.5</v>
      </c>
      <c r="Q261" s="20">
        <v>59.4</v>
      </c>
      <c r="S261" s="47">
        <v>3.659</v>
      </c>
      <c r="T261" s="42">
        <v>355.521</v>
      </c>
      <c r="U261" s="42">
        <f t="shared" si="22"/>
        <v>329.41316666666665</v>
      </c>
      <c r="V261" s="47">
        <v>0.206</v>
      </c>
      <c r="W261" s="48">
        <v>0.929</v>
      </c>
      <c r="X261" s="48">
        <f t="shared" si="23"/>
        <v>0.9250000000000002</v>
      </c>
      <c r="Y261" s="49">
        <v>12.171</v>
      </c>
      <c r="Z261" s="46">
        <v>1316.462516817931</v>
      </c>
    </row>
    <row r="262" spans="1:26" ht="12.75">
      <c r="A262" s="16">
        <v>37062</v>
      </c>
      <c r="B262" s="40">
        <f>171</f>
        <v>171</v>
      </c>
      <c r="C262" s="17">
        <v>0.80393517</v>
      </c>
      <c r="D262" s="55">
        <v>0.80393517</v>
      </c>
      <c r="E262" s="19">
        <v>2528</v>
      </c>
      <c r="F262" s="51">
        <v>0</v>
      </c>
      <c r="G262" s="65">
        <v>36.98545317</v>
      </c>
      <c r="H262" s="65">
        <v>-77.01789998</v>
      </c>
      <c r="I262" s="44">
        <v>913.6</v>
      </c>
      <c r="J262" s="20">
        <f t="shared" si="20"/>
        <v>874.9</v>
      </c>
      <c r="K262" s="58">
        <f t="shared" si="18"/>
        <v>1219.092068261965</v>
      </c>
      <c r="L262" s="45">
        <f t="shared" si="24"/>
        <v>1317.7920682619651</v>
      </c>
      <c r="M262" s="45">
        <f t="shared" si="19"/>
        <v>1339.7920682619651</v>
      </c>
      <c r="N262" s="46">
        <f t="shared" si="21"/>
        <v>1328.7920682619651</v>
      </c>
      <c r="O262" s="20">
        <v>17.9</v>
      </c>
      <c r="P262" s="45">
        <v>88.1</v>
      </c>
      <c r="Q262" s="20">
        <v>62.4</v>
      </c>
      <c r="S262" s="47">
        <v>4.154</v>
      </c>
      <c r="T262" s="42">
        <v>617.962</v>
      </c>
      <c r="U262" s="42">
        <f t="shared" si="22"/>
        <v>408.10583333333335</v>
      </c>
      <c r="V262" s="47">
        <v>0.195</v>
      </c>
      <c r="W262" s="48">
        <v>0.931</v>
      </c>
      <c r="X262" s="48">
        <f t="shared" si="23"/>
        <v>0.9266666666666667</v>
      </c>
      <c r="Y262" s="49">
        <v>12.166</v>
      </c>
      <c r="Z262" s="46">
        <v>1328.7920682619651</v>
      </c>
    </row>
    <row r="263" spans="1:26" ht="12.75">
      <c r="A263" s="16">
        <v>37062</v>
      </c>
      <c r="B263" s="40">
        <f>171</f>
        <v>171</v>
      </c>
      <c r="C263" s="17">
        <v>0.804050922</v>
      </c>
      <c r="D263" s="55">
        <v>0.804050922</v>
      </c>
      <c r="E263" s="19">
        <v>2538</v>
      </c>
      <c r="F263" s="51">
        <v>0</v>
      </c>
      <c r="G263" s="65">
        <v>36.98474912</v>
      </c>
      <c r="H263" s="65">
        <v>-77.01183555</v>
      </c>
      <c r="I263" s="44">
        <v>912.8</v>
      </c>
      <c r="J263" s="20">
        <f t="shared" si="20"/>
        <v>874.0999999999999</v>
      </c>
      <c r="K263" s="58">
        <f t="shared" si="18"/>
        <v>1226.6885937747054</v>
      </c>
      <c r="L263" s="45">
        <f t="shared" si="24"/>
        <v>1325.3885937747054</v>
      </c>
      <c r="M263" s="45">
        <f t="shared" si="19"/>
        <v>1347.3885937747054</v>
      </c>
      <c r="N263" s="46">
        <f t="shared" si="21"/>
        <v>1336.3885937747054</v>
      </c>
      <c r="O263" s="20">
        <v>18</v>
      </c>
      <c r="P263" s="45">
        <v>86.7</v>
      </c>
      <c r="Q263" s="20">
        <v>64.4</v>
      </c>
      <c r="S263" s="47">
        <v>3.334</v>
      </c>
      <c r="T263" s="42">
        <v>145.399</v>
      </c>
      <c r="U263" s="42">
        <f t="shared" si="22"/>
        <v>355.5468333333333</v>
      </c>
      <c r="V263" s="47">
        <v>0.175</v>
      </c>
      <c r="W263" s="48">
        <v>0.933</v>
      </c>
      <c r="X263" s="48">
        <f t="shared" si="23"/>
        <v>0.9285</v>
      </c>
      <c r="Y263" s="49">
        <v>12.18</v>
      </c>
      <c r="Z263" s="46">
        <v>1336.3885937747054</v>
      </c>
    </row>
    <row r="264" spans="1:26" ht="12.75">
      <c r="A264" s="16">
        <v>37062</v>
      </c>
      <c r="B264" s="40">
        <f>171</f>
        <v>171</v>
      </c>
      <c r="C264" s="17">
        <v>0.804166675</v>
      </c>
      <c r="D264" s="55">
        <v>0.804166675</v>
      </c>
      <c r="E264" s="19">
        <v>2548</v>
      </c>
      <c r="F264" s="51">
        <v>0</v>
      </c>
      <c r="G264" s="65">
        <v>36.98636607</v>
      </c>
      <c r="H264" s="65">
        <v>-77.00569572</v>
      </c>
      <c r="I264" s="44">
        <v>910.7</v>
      </c>
      <c r="J264" s="20">
        <f t="shared" si="20"/>
        <v>872</v>
      </c>
      <c r="K264" s="58">
        <f t="shared" si="18"/>
        <v>1246.6626001764266</v>
      </c>
      <c r="L264" s="45">
        <f t="shared" si="24"/>
        <v>1345.3626001764267</v>
      </c>
      <c r="M264" s="45">
        <f t="shared" si="19"/>
        <v>1367.3626001764267</v>
      </c>
      <c r="N264" s="46">
        <f t="shared" si="21"/>
        <v>1356.3626001764267</v>
      </c>
      <c r="O264" s="20">
        <v>17.7</v>
      </c>
      <c r="P264" s="45">
        <v>88.8</v>
      </c>
      <c r="Q264" s="20">
        <v>65.8</v>
      </c>
      <c r="S264" s="47">
        <v>4.332</v>
      </c>
      <c r="T264" s="42">
        <v>670.34</v>
      </c>
      <c r="U264" s="42">
        <f t="shared" si="22"/>
        <v>390.48766666666666</v>
      </c>
      <c r="V264" s="47">
        <v>0.225</v>
      </c>
      <c r="W264" s="48">
        <v>0.935</v>
      </c>
      <c r="X264" s="48">
        <f t="shared" si="23"/>
        <v>0.9303333333333335</v>
      </c>
      <c r="Y264" s="49">
        <v>12.173</v>
      </c>
      <c r="Z264" s="46">
        <v>1356.3626001764267</v>
      </c>
    </row>
    <row r="265" spans="1:26" ht="12.75">
      <c r="A265" s="16">
        <v>37062</v>
      </c>
      <c r="B265" s="40">
        <f>171</f>
        <v>171</v>
      </c>
      <c r="C265" s="17">
        <v>0.804282427</v>
      </c>
      <c r="D265" s="55">
        <v>0.804282427</v>
      </c>
      <c r="E265" s="19">
        <v>2558</v>
      </c>
      <c r="F265" s="51">
        <v>0</v>
      </c>
      <c r="G265" s="65">
        <v>36.99013408</v>
      </c>
      <c r="H265" s="65">
        <v>-77.00101532</v>
      </c>
      <c r="I265" s="44">
        <v>908.8</v>
      </c>
      <c r="J265" s="20">
        <f t="shared" si="20"/>
        <v>870.0999999999999</v>
      </c>
      <c r="K265" s="58">
        <f aca="true" t="shared" si="25" ref="K265:K328">(8303.951372*(LN(1013.25/J265)))</f>
        <v>1264.775812807777</v>
      </c>
      <c r="L265" s="45">
        <f t="shared" si="24"/>
        <v>1363.475812807777</v>
      </c>
      <c r="M265" s="45">
        <f aca="true" t="shared" si="26" ref="M265:M328">K265+120.7</f>
        <v>1385.475812807777</v>
      </c>
      <c r="N265" s="46">
        <f t="shared" si="21"/>
        <v>1374.475812807777</v>
      </c>
      <c r="O265" s="20">
        <v>17.3</v>
      </c>
      <c r="P265" s="45">
        <v>90.1</v>
      </c>
      <c r="Q265" s="20">
        <v>67.4</v>
      </c>
      <c r="S265" s="47">
        <v>2.749</v>
      </c>
      <c r="T265" s="42">
        <v>-169.712</v>
      </c>
      <c r="U265" s="42">
        <f t="shared" si="22"/>
        <v>259.1805</v>
      </c>
      <c r="V265" s="47">
        <v>0.184</v>
      </c>
      <c r="W265" s="48">
        <v>0.937</v>
      </c>
      <c r="X265" s="48">
        <f t="shared" si="23"/>
        <v>0.9321666666666668</v>
      </c>
      <c r="Y265" s="49">
        <v>12.173</v>
      </c>
      <c r="Z265" s="46">
        <v>1374.475812807777</v>
      </c>
    </row>
    <row r="266" spans="1:26" ht="12.75">
      <c r="A266" s="16">
        <v>37062</v>
      </c>
      <c r="B266" s="40">
        <f>171</f>
        <v>171</v>
      </c>
      <c r="C266" s="17">
        <v>0.804398119</v>
      </c>
      <c r="D266" s="55">
        <v>0.804398119</v>
      </c>
      <c r="E266" s="19">
        <v>2568</v>
      </c>
      <c r="F266" s="51">
        <v>0</v>
      </c>
      <c r="G266" s="65">
        <v>36.99520461</v>
      </c>
      <c r="H266" s="65">
        <v>-76.99900497</v>
      </c>
      <c r="I266" s="44">
        <v>909.3</v>
      </c>
      <c r="J266" s="20">
        <f aca="true" t="shared" si="27" ref="J266:J329">I266-38.7</f>
        <v>870.5999999999999</v>
      </c>
      <c r="K266" s="58">
        <f t="shared" si="25"/>
        <v>1260.0053459838675</v>
      </c>
      <c r="L266" s="45">
        <f t="shared" si="24"/>
        <v>1358.7053459838676</v>
      </c>
      <c r="M266" s="45">
        <f t="shared" si="26"/>
        <v>1380.7053459838676</v>
      </c>
      <c r="N266" s="46">
        <f aca="true" t="shared" si="28" ref="N266:N329">AVERAGE(L266:M266)</f>
        <v>1369.7053459838676</v>
      </c>
      <c r="O266" s="20">
        <v>17.5</v>
      </c>
      <c r="P266" s="45">
        <v>89.4</v>
      </c>
      <c r="Q266" s="20">
        <v>63.4</v>
      </c>
      <c r="S266" s="47">
        <v>4.433</v>
      </c>
      <c r="T266" s="42">
        <v>722.73</v>
      </c>
      <c r="U266" s="42">
        <f t="shared" si="22"/>
        <v>390.3733333333334</v>
      </c>
      <c r="V266" s="47">
        <v>0.215</v>
      </c>
      <c r="W266" s="48">
        <v>0.939</v>
      </c>
      <c r="X266" s="48">
        <f t="shared" si="23"/>
        <v>0.934</v>
      </c>
      <c r="Y266" s="49">
        <v>12.186</v>
      </c>
      <c r="Z266" s="46">
        <v>1369.7053459838676</v>
      </c>
    </row>
    <row r="267" spans="1:26" ht="12.75">
      <c r="A267" s="16">
        <v>37062</v>
      </c>
      <c r="B267" s="40">
        <f>171</f>
        <v>171</v>
      </c>
      <c r="C267" s="17">
        <v>0.804513872</v>
      </c>
      <c r="D267" s="55">
        <v>0.804513872</v>
      </c>
      <c r="E267" s="19">
        <v>2578</v>
      </c>
      <c r="F267" s="51">
        <v>0</v>
      </c>
      <c r="G267" s="65">
        <v>37.00049753</v>
      </c>
      <c r="H267" s="65">
        <v>-76.99998693</v>
      </c>
      <c r="I267" s="44">
        <v>906.9</v>
      </c>
      <c r="J267" s="20">
        <f t="shared" si="27"/>
        <v>868.1999999999999</v>
      </c>
      <c r="K267" s="58">
        <f t="shared" si="25"/>
        <v>1282.9286217474512</v>
      </c>
      <c r="L267" s="45">
        <f t="shared" si="24"/>
        <v>1381.6286217474512</v>
      </c>
      <c r="M267" s="45">
        <f t="shared" si="26"/>
        <v>1403.6286217474512</v>
      </c>
      <c r="N267" s="46">
        <f t="shared" si="28"/>
        <v>1392.6286217474512</v>
      </c>
      <c r="O267" s="20">
        <v>17.4</v>
      </c>
      <c r="P267" s="45">
        <v>86.9</v>
      </c>
      <c r="Q267" s="20">
        <v>56.5</v>
      </c>
      <c r="R267" s="64">
        <v>3.34E-05</v>
      </c>
      <c r="S267" s="47">
        <v>4.075</v>
      </c>
      <c r="T267" s="42">
        <v>565.166</v>
      </c>
      <c r="U267" s="42">
        <f t="shared" si="22"/>
        <v>425.3141666666667</v>
      </c>
      <c r="V267" s="47">
        <v>0.195</v>
      </c>
      <c r="W267" s="48">
        <v>0.94</v>
      </c>
      <c r="X267" s="48">
        <f t="shared" si="23"/>
        <v>0.9358333333333334</v>
      </c>
      <c r="Y267" s="49">
        <v>12.131</v>
      </c>
      <c r="Z267" s="46">
        <v>1392.6286217474512</v>
      </c>
    </row>
    <row r="268" spans="1:26" ht="12.75">
      <c r="A268" s="16">
        <v>37062</v>
      </c>
      <c r="B268" s="40">
        <f>171</f>
        <v>171</v>
      </c>
      <c r="C268" s="17">
        <v>0.804629624</v>
      </c>
      <c r="D268" s="55">
        <v>0.804629624</v>
      </c>
      <c r="E268" s="19">
        <v>2588</v>
      </c>
      <c r="F268" s="51">
        <v>0</v>
      </c>
      <c r="G268" s="65">
        <v>37.00516524</v>
      </c>
      <c r="H268" s="65">
        <v>-77.00397523</v>
      </c>
      <c r="I268" s="44">
        <v>904.9</v>
      </c>
      <c r="J268" s="20">
        <f t="shared" si="27"/>
        <v>866.1999999999999</v>
      </c>
      <c r="K268" s="58">
        <f t="shared" si="25"/>
        <v>1302.0798095995194</v>
      </c>
      <c r="L268" s="45">
        <f t="shared" si="24"/>
        <v>1400.7798095995195</v>
      </c>
      <c r="M268" s="45">
        <f t="shared" si="26"/>
        <v>1422.7798095995195</v>
      </c>
      <c r="N268" s="46">
        <f t="shared" si="28"/>
        <v>1411.7798095995195</v>
      </c>
      <c r="O268" s="20">
        <v>17.4</v>
      </c>
      <c r="P268" s="45">
        <v>84.6</v>
      </c>
      <c r="Q268" s="20">
        <v>65.4</v>
      </c>
      <c r="S268" s="47">
        <v>4.403</v>
      </c>
      <c r="T268" s="42">
        <v>722.608</v>
      </c>
      <c r="U268" s="42">
        <f t="shared" si="22"/>
        <v>442.75516666666664</v>
      </c>
      <c r="V268" s="47">
        <v>0.204</v>
      </c>
      <c r="W268" s="48">
        <v>0.942</v>
      </c>
      <c r="X268" s="48">
        <f t="shared" si="23"/>
        <v>0.9376666666666668</v>
      </c>
      <c r="Y268" s="49">
        <v>12.145</v>
      </c>
      <c r="Z268" s="46">
        <v>1411.7798095995195</v>
      </c>
    </row>
    <row r="269" spans="1:26" ht="12.75">
      <c r="A269" s="16">
        <v>37062</v>
      </c>
      <c r="B269" s="40">
        <f>171</f>
        <v>171</v>
      </c>
      <c r="C269" s="17">
        <v>0.804745376</v>
      </c>
      <c r="D269" s="55">
        <v>0.804745376</v>
      </c>
      <c r="E269" s="19">
        <v>2598</v>
      </c>
      <c r="F269" s="51">
        <v>0</v>
      </c>
      <c r="G269" s="65">
        <v>37.00848508</v>
      </c>
      <c r="H269" s="65">
        <v>-77.00899377</v>
      </c>
      <c r="I269" s="44">
        <v>904.1</v>
      </c>
      <c r="J269" s="20">
        <f t="shared" si="27"/>
        <v>865.4</v>
      </c>
      <c r="K269" s="58">
        <f t="shared" si="25"/>
        <v>1309.752668886015</v>
      </c>
      <c r="L269" s="45">
        <f t="shared" si="24"/>
        <v>1408.452668886015</v>
      </c>
      <c r="M269" s="45">
        <f t="shared" si="26"/>
        <v>1430.452668886015</v>
      </c>
      <c r="N269" s="46">
        <f t="shared" si="28"/>
        <v>1419.452668886015</v>
      </c>
      <c r="O269" s="20">
        <v>17.3</v>
      </c>
      <c r="P269" s="45">
        <v>84.9</v>
      </c>
      <c r="Q269" s="20">
        <v>64.9</v>
      </c>
      <c r="S269" s="47">
        <v>3.575</v>
      </c>
      <c r="T269" s="42">
        <v>302.555</v>
      </c>
      <c r="U269" s="42">
        <f t="shared" si="22"/>
        <v>468.9478333333334</v>
      </c>
      <c r="V269" s="47">
        <v>0.206</v>
      </c>
      <c r="W269" s="48">
        <v>0.944</v>
      </c>
      <c r="X269" s="48">
        <f t="shared" si="23"/>
        <v>0.9394999999999999</v>
      </c>
      <c r="Y269" s="49">
        <v>12.193</v>
      </c>
      <c r="Z269" s="46">
        <v>1419.452668886015</v>
      </c>
    </row>
    <row r="270" spans="1:26" ht="12.75">
      <c r="A270" s="16">
        <v>37062</v>
      </c>
      <c r="B270" s="40">
        <f>171</f>
        <v>171</v>
      </c>
      <c r="C270" s="17">
        <v>0.804861128</v>
      </c>
      <c r="D270" s="55">
        <v>0.804861128</v>
      </c>
      <c r="E270" s="19">
        <v>2608</v>
      </c>
      <c r="F270" s="51">
        <v>0</v>
      </c>
      <c r="G270" s="65">
        <v>37.01058671</v>
      </c>
      <c r="H270" s="65">
        <v>-77.01468315</v>
      </c>
      <c r="I270" s="44">
        <v>901.4</v>
      </c>
      <c r="J270" s="20">
        <f t="shared" si="27"/>
        <v>862.6999999999999</v>
      </c>
      <c r="K270" s="58">
        <f t="shared" si="25"/>
        <v>1335.7010363975055</v>
      </c>
      <c r="L270" s="45">
        <f t="shared" si="24"/>
        <v>1434.4010363975055</v>
      </c>
      <c r="M270" s="45">
        <f t="shared" si="26"/>
        <v>1456.4010363975055</v>
      </c>
      <c r="N270" s="46">
        <f t="shared" si="28"/>
        <v>1445.4010363975055</v>
      </c>
      <c r="O270" s="20">
        <v>16.9</v>
      </c>
      <c r="P270" s="45">
        <v>86.3</v>
      </c>
      <c r="Q270" s="20">
        <v>62.9</v>
      </c>
      <c r="S270" s="47">
        <v>3.039</v>
      </c>
      <c r="T270" s="42">
        <v>-12.503</v>
      </c>
      <c r="U270" s="42">
        <f t="shared" si="22"/>
        <v>355.1406666666667</v>
      </c>
      <c r="V270" s="47">
        <v>0.175</v>
      </c>
      <c r="W270" s="48">
        <v>0.946</v>
      </c>
      <c r="X270" s="48">
        <f t="shared" si="23"/>
        <v>0.9413333333333332</v>
      </c>
      <c r="Y270" s="49">
        <v>12.175</v>
      </c>
      <c r="Z270" s="46">
        <v>1445.4010363975055</v>
      </c>
    </row>
    <row r="271" spans="1:26" ht="12.75">
      <c r="A271" s="16">
        <v>37062</v>
      </c>
      <c r="B271" s="40">
        <f>171</f>
        <v>171</v>
      </c>
      <c r="C271" s="17">
        <v>0.804976881</v>
      </c>
      <c r="D271" s="55">
        <v>0.804976881</v>
      </c>
      <c r="E271" s="19">
        <v>2618</v>
      </c>
      <c r="F271" s="51">
        <v>0</v>
      </c>
      <c r="G271" s="65">
        <v>37.011267</v>
      </c>
      <c r="H271" s="65">
        <v>-77.02078411</v>
      </c>
      <c r="I271" s="44">
        <v>900.3</v>
      </c>
      <c r="J271" s="20">
        <f t="shared" si="27"/>
        <v>861.5999999999999</v>
      </c>
      <c r="K271" s="58">
        <f t="shared" si="25"/>
        <v>1346.2958838699024</v>
      </c>
      <c r="L271" s="45">
        <f t="shared" si="24"/>
        <v>1444.9958838699024</v>
      </c>
      <c r="M271" s="45">
        <f t="shared" si="26"/>
        <v>1466.9958838699024</v>
      </c>
      <c r="N271" s="46">
        <f t="shared" si="28"/>
        <v>1455.9958838699024</v>
      </c>
      <c r="O271" s="20">
        <v>16.9</v>
      </c>
      <c r="P271" s="45">
        <v>87.6</v>
      </c>
      <c r="Q271" s="20">
        <v>63.4</v>
      </c>
      <c r="S271" s="47">
        <v>3.698</v>
      </c>
      <c r="T271" s="42">
        <v>354.933</v>
      </c>
      <c r="U271" s="42">
        <f t="shared" si="22"/>
        <v>442.5815</v>
      </c>
      <c r="V271" s="47">
        <v>0.185</v>
      </c>
      <c r="W271" s="48">
        <v>0.948</v>
      </c>
      <c r="X271" s="48">
        <f t="shared" si="23"/>
        <v>0.9431666666666665</v>
      </c>
      <c r="Y271" s="49">
        <v>12.149</v>
      </c>
      <c r="Z271" s="46">
        <v>1455.9958838699024</v>
      </c>
    </row>
    <row r="272" spans="1:26" ht="12.75">
      <c r="A272" s="16">
        <v>37062</v>
      </c>
      <c r="B272" s="40">
        <f>171</f>
        <v>171</v>
      </c>
      <c r="C272" s="17">
        <v>0.805092573</v>
      </c>
      <c r="D272" s="55">
        <v>0.805092573</v>
      </c>
      <c r="E272" s="19">
        <v>2628</v>
      </c>
      <c r="F272" s="51">
        <v>0</v>
      </c>
      <c r="G272" s="65">
        <v>37.00997047</v>
      </c>
      <c r="H272" s="65">
        <v>-77.02660378</v>
      </c>
      <c r="I272" s="44">
        <v>896.9</v>
      </c>
      <c r="J272" s="20">
        <f t="shared" si="27"/>
        <v>858.1999999999999</v>
      </c>
      <c r="K272" s="58">
        <f t="shared" si="25"/>
        <v>1379.1293196736635</v>
      </c>
      <c r="L272" s="45">
        <f t="shared" si="24"/>
        <v>1477.8293196736636</v>
      </c>
      <c r="M272" s="45">
        <f t="shared" si="26"/>
        <v>1499.8293196736636</v>
      </c>
      <c r="N272" s="46">
        <f t="shared" si="28"/>
        <v>1488.8293196736636</v>
      </c>
      <c r="O272" s="20">
        <v>16.5</v>
      </c>
      <c r="P272" s="45">
        <v>88</v>
      </c>
      <c r="Q272" s="20">
        <v>63.9</v>
      </c>
      <c r="S272" s="47">
        <v>4.183</v>
      </c>
      <c r="T272" s="42">
        <v>617.375</v>
      </c>
      <c r="U272" s="42">
        <f t="shared" si="22"/>
        <v>425.02233333333334</v>
      </c>
      <c r="V272" s="47">
        <v>0.186</v>
      </c>
      <c r="W272" s="48">
        <v>0.95</v>
      </c>
      <c r="X272" s="48">
        <f t="shared" si="23"/>
        <v>0.9449999999999998</v>
      </c>
      <c r="Y272" s="49">
        <v>12.198</v>
      </c>
      <c r="Z272" s="46">
        <v>1488.8293196736636</v>
      </c>
    </row>
    <row r="273" spans="1:26" ht="12.75">
      <c r="A273" s="16">
        <v>37062</v>
      </c>
      <c r="B273" s="40">
        <f>171</f>
        <v>171</v>
      </c>
      <c r="C273" s="17">
        <v>0.805208325</v>
      </c>
      <c r="D273" s="55">
        <v>0.805208325</v>
      </c>
      <c r="E273" s="19">
        <v>2638</v>
      </c>
      <c r="F273" s="51">
        <v>0</v>
      </c>
      <c r="G273" s="65">
        <v>37.00729508</v>
      </c>
      <c r="H273" s="65">
        <v>-77.03140621</v>
      </c>
      <c r="I273" s="44">
        <v>898.3</v>
      </c>
      <c r="J273" s="20">
        <f t="shared" si="27"/>
        <v>859.5999999999999</v>
      </c>
      <c r="K273" s="58">
        <f t="shared" si="25"/>
        <v>1365.5939436173526</v>
      </c>
      <c r="L273" s="45">
        <f t="shared" si="24"/>
        <v>1464.2939436173526</v>
      </c>
      <c r="M273" s="45">
        <f t="shared" si="26"/>
        <v>1486.2939436173526</v>
      </c>
      <c r="N273" s="46">
        <f t="shared" si="28"/>
        <v>1475.2939436173526</v>
      </c>
      <c r="O273" s="20">
        <v>16.6</v>
      </c>
      <c r="P273" s="45">
        <v>88</v>
      </c>
      <c r="Q273" s="20">
        <v>61.9</v>
      </c>
      <c r="S273" s="47">
        <v>3.384</v>
      </c>
      <c r="T273" s="42">
        <v>197.323</v>
      </c>
      <c r="U273" s="42">
        <f t="shared" si="22"/>
        <v>363.7151666666666</v>
      </c>
      <c r="V273" s="47">
        <v>0.185</v>
      </c>
      <c r="W273" s="48">
        <v>0.951</v>
      </c>
      <c r="X273" s="48">
        <f t="shared" si="23"/>
        <v>0.9468333333333332</v>
      </c>
      <c r="Y273" s="49">
        <v>12.176</v>
      </c>
      <c r="Z273" s="46">
        <v>1475.2939436173526</v>
      </c>
    </row>
    <row r="274" spans="1:26" ht="12.75">
      <c r="A274" s="16">
        <v>37062</v>
      </c>
      <c r="B274" s="40">
        <f>171</f>
        <v>171</v>
      </c>
      <c r="C274" s="17">
        <v>0.805324078</v>
      </c>
      <c r="D274" s="55">
        <v>0.805324078</v>
      </c>
      <c r="E274" s="19">
        <v>2648</v>
      </c>
      <c r="F274" s="51">
        <v>0</v>
      </c>
      <c r="G274" s="65">
        <v>37.00364371</v>
      </c>
      <c r="H274" s="65">
        <v>-77.03493579</v>
      </c>
      <c r="I274" s="44">
        <v>896.4</v>
      </c>
      <c r="J274" s="20">
        <f t="shared" si="27"/>
        <v>857.6999999999999</v>
      </c>
      <c r="K274" s="58">
        <f t="shared" si="25"/>
        <v>1383.9687343289625</v>
      </c>
      <c r="L274" s="45">
        <f t="shared" si="24"/>
        <v>1482.6687343289625</v>
      </c>
      <c r="M274" s="45">
        <f t="shared" si="26"/>
        <v>1504.6687343289625</v>
      </c>
      <c r="N274" s="46">
        <f t="shared" si="28"/>
        <v>1493.6687343289625</v>
      </c>
      <c r="O274" s="20">
        <v>16.7</v>
      </c>
      <c r="P274" s="45">
        <v>86.4</v>
      </c>
      <c r="Q274" s="20">
        <v>63.9</v>
      </c>
      <c r="S274" s="47">
        <v>4.658</v>
      </c>
      <c r="T274" s="42">
        <v>879.764</v>
      </c>
      <c r="U274" s="42">
        <f t="shared" si="22"/>
        <v>389.9078333333334</v>
      </c>
      <c r="V274" s="47">
        <v>0.176</v>
      </c>
      <c r="W274" s="48">
        <v>0.953</v>
      </c>
      <c r="X274" s="48">
        <f t="shared" si="23"/>
        <v>0.9486666666666667</v>
      </c>
      <c r="Y274" s="49">
        <v>12.175</v>
      </c>
      <c r="Z274" s="46">
        <v>1493.6687343289625</v>
      </c>
    </row>
    <row r="275" spans="1:26" ht="12.75">
      <c r="A275" s="16">
        <v>37062</v>
      </c>
      <c r="B275" s="40">
        <f>171</f>
        <v>171</v>
      </c>
      <c r="C275" s="17">
        <v>0.80543983</v>
      </c>
      <c r="D275" s="55">
        <v>0.80543983</v>
      </c>
      <c r="E275" s="19">
        <v>2658</v>
      </c>
      <c r="F275" s="51">
        <v>0</v>
      </c>
      <c r="G275" s="65">
        <v>36.99926595</v>
      </c>
      <c r="H275" s="65">
        <v>-77.03751191</v>
      </c>
      <c r="I275" s="44">
        <v>893</v>
      </c>
      <c r="J275" s="20">
        <f t="shared" si="27"/>
        <v>854.3</v>
      </c>
      <c r="K275" s="58">
        <f t="shared" si="25"/>
        <v>1416.9517621135294</v>
      </c>
      <c r="L275" s="45">
        <f t="shared" si="24"/>
        <v>1515.6517621135295</v>
      </c>
      <c r="M275" s="45">
        <f t="shared" si="26"/>
        <v>1537.6517621135295</v>
      </c>
      <c r="N275" s="46">
        <f t="shared" si="28"/>
        <v>1526.6517621135295</v>
      </c>
      <c r="O275" s="20">
        <v>16.3</v>
      </c>
      <c r="P275" s="45">
        <v>86.2</v>
      </c>
      <c r="Q275" s="20">
        <v>65.9</v>
      </c>
      <c r="S275" s="47">
        <v>3.455</v>
      </c>
      <c r="T275" s="42">
        <v>249.7</v>
      </c>
      <c r="U275" s="42">
        <f aca="true" t="shared" si="29" ref="U275:U328">AVERAGE(T270:T275)</f>
        <v>381.0986666666667</v>
      </c>
      <c r="V275" s="47">
        <v>0.175</v>
      </c>
      <c r="W275" s="48">
        <v>0.955</v>
      </c>
      <c r="X275" s="48">
        <f aca="true" t="shared" si="30" ref="X275:X328">AVERAGE(W270:W275)</f>
        <v>0.9505</v>
      </c>
      <c r="Y275" s="49">
        <v>12.192</v>
      </c>
      <c r="Z275" s="46">
        <v>1526.6517621135295</v>
      </c>
    </row>
    <row r="276" spans="1:26" ht="12.75">
      <c r="A276" s="16">
        <v>37062</v>
      </c>
      <c r="B276" s="40">
        <f>171</f>
        <v>171</v>
      </c>
      <c r="C276" s="17">
        <v>0.805555582</v>
      </c>
      <c r="D276" s="55">
        <v>0.805555582</v>
      </c>
      <c r="E276" s="19">
        <v>2668</v>
      </c>
      <c r="F276" s="51">
        <v>0</v>
      </c>
      <c r="G276" s="65">
        <v>36.99446745</v>
      </c>
      <c r="H276" s="65">
        <v>-77.03884712</v>
      </c>
      <c r="I276" s="44">
        <v>890.7</v>
      </c>
      <c r="J276" s="20">
        <f t="shared" si="27"/>
        <v>852</v>
      </c>
      <c r="K276" s="58">
        <f t="shared" si="25"/>
        <v>1439.3383292154763</v>
      </c>
      <c r="L276" s="45">
        <f t="shared" si="24"/>
        <v>1538.0383292154763</v>
      </c>
      <c r="M276" s="45">
        <f t="shared" si="26"/>
        <v>1560.0383292154763</v>
      </c>
      <c r="N276" s="46">
        <f t="shared" si="28"/>
        <v>1549.0383292154763</v>
      </c>
      <c r="O276" s="20">
        <v>16.1</v>
      </c>
      <c r="P276" s="45">
        <v>84.4</v>
      </c>
      <c r="Q276" s="20">
        <v>64.9</v>
      </c>
      <c r="S276" s="47">
        <v>3.808</v>
      </c>
      <c r="T276" s="42">
        <v>407.142</v>
      </c>
      <c r="U276" s="42">
        <f t="shared" si="29"/>
        <v>451.0394999999999</v>
      </c>
      <c r="V276" s="47">
        <v>0.186</v>
      </c>
      <c r="W276" s="48">
        <v>0.957</v>
      </c>
      <c r="X276" s="48">
        <f t="shared" si="30"/>
        <v>0.9523333333333333</v>
      </c>
      <c r="Y276" s="49">
        <v>12.149</v>
      </c>
      <c r="Z276" s="46">
        <v>1549.0383292154763</v>
      </c>
    </row>
    <row r="277" spans="1:26" ht="12.75">
      <c r="A277" s="16">
        <v>37062</v>
      </c>
      <c r="B277" s="40">
        <f>171</f>
        <v>171</v>
      </c>
      <c r="C277" s="17">
        <v>0.805671275</v>
      </c>
      <c r="D277" s="55">
        <v>0.805671275</v>
      </c>
      <c r="E277" s="19">
        <v>2678</v>
      </c>
      <c r="F277" s="51">
        <v>0</v>
      </c>
      <c r="G277" s="65">
        <v>36.98994265</v>
      </c>
      <c r="H277" s="65">
        <v>-77.03861818</v>
      </c>
      <c r="I277" s="44">
        <v>887.9</v>
      </c>
      <c r="J277" s="20">
        <f t="shared" si="27"/>
        <v>849.1999999999999</v>
      </c>
      <c r="K277" s="58">
        <f t="shared" si="25"/>
        <v>1466.6732514317557</v>
      </c>
      <c r="L277" s="45">
        <f t="shared" si="24"/>
        <v>1565.3732514317558</v>
      </c>
      <c r="M277" s="45">
        <f t="shared" si="26"/>
        <v>1587.3732514317558</v>
      </c>
      <c r="N277" s="46">
        <f t="shared" si="28"/>
        <v>1576.3732514317558</v>
      </c>
      <c r="O277" s="20">
        <v>16.1</v>
      </c>
      <c r="P277" s="45">
        <v>81.4</v>
      </c>
      <c r="Q277" s="20">
        <v>65.9</v>
      </c>
      <c r="S277" s="47">
        <v>3.517</v>
      </c>
      <c r="T277" s="42">
        <v>249.59</v>
      </c>
      <c r="U277" s="42">
        <f t="shared" si="29"/>
        <v>433.4823333333334</v>
      </c>
      <c r="V277" s="47">
        <v>0.195</v>
      </c>
      <c r="W277" s="48">
        <v>0.958</v>
      </c>
      <c r="X277" s="48">
        <f t="shared" si="30"/>
        <v>0.9540000000000001</v>
      </c>
      <c r="Y277" s="49">
        <v>12.151</v>
      </c>
      <c r="Z277" s="46">
        <v>1576.3732514317558</v>
      </c>
    </row>
    <row r="278" spans="1:26" ht="12.75">
      <c r="A278" s="16">
        <v>37062</v>
      </c>
      <c r="B278" s="40">
        <f>171</f>
        <v>171</v>
      </c>
      <c r="C278" s="17">
        <v>0.805787027</v>
      </c>
      <c r="D278" s="55">
        <v>0.805787027</v>
      </c>
      <c r="E278" s="19">
        <v>2688</v>
      </c>
      <c r="F278" s="51">
        <v>0</v>
      </c>
      <c r="G278" s="65">
        <v>36.98554867</v>
      </c>
      <c r="H278" s="65">
        <v>-77.03751596</v>
      </c>
      <c r="I278" s="44">
        <v>885.5</v>
      </c>
      <c r="J278" s="20">
        <f t="shared" si="27"/>
        <v>846.8</v>
      </c>
      <c r="K278" s="58">
        <f t="shared" si="25"/>
        <v>1490.1750162851663</v>
      </c>
      <c r="L278" s="45">
        <f t="shared" si="24"/>
        <v>1588.8750162851663</v>
      </c>
      <c r="M278" s="45">
        <f t="shared" si="26"/>
        <v>1610.8750162851663</v>
      </c>
      <c r="N278" s="46">
        <f t="shared" si="28"/>
        <v>1599.8750162851663</v>
      </c>
      <c r="O278" s="20">
        <v>16.1</v>
      </c>
      <c r="P278" s="45">
        <v>78.4</v>
      </c>
      <c r="Q278" s="20">
        <v>62.4</v>
      </c>
      <c r="S278" s="47">
        <v>3.758</v>
      </c>
      <c r="T278" s="42">
        <v>407.032</v>
      </c>
      <c r="U278" s="42">
        <f t="shared" si="29"/>
        <v>398.42516666666666</v>
      </c>
      <c r="V278" s="47">
        <v>0.195</v>
      </c>
      <c r="W278" s="48">
        <v>0.96</v>
      </c>
      <c r="X278" s="48">
        <f t="shared" si="30"/>
        <v>0.9556666666666667</v>
      </c>
      <c r="Y278" s="49">
        <v>12.197</v>
      </c>
      <c r="Z278" s="46">
        <v>1599.8750162851663</v>
      </c>
    </row>
    <row r="279" spans="1:26" ht="12.75">
      <c r="A279" s="16">
        <v>37062</v>
      </c>
      <c r="B279" s="40">
        <f>171</f>
        <v>171</v>
      </c>
      <c r="C279" s="17">
        <v>0.805902779</v>
      </c>
      <c r="D279" s="55">
        <v>0.805902779</v>
      </c>
      <c r="E279" s="19">
        <v>2698</v>
      </c>
      <c r="F279" s="51">
        <v>0</v>
      </c>
      <c r="G279" s="65">
        <v>36.98129023</v>
      </c>
      <c r="H279" s="65">
        <v>-77.03589547</v>
      </c>
      <c r="I279" s="44">
        <v>882.5</v>
      </c>
      <c r="J279" s="20">
        <f t="shared" si="27"/>
        <v>843.8</v>
      </c>
      <c r="K279" s="58">
        <f t="shared" si="25"/>
        <v>1519.6460682956683</v>
      </c>
      <c r="L279" s="45">
        <f t="shared" si="24"/>
        <v>1618.3460682956684</v>
      </c>
      <c r="M279" s="45">
        <f t="shared" si="26"/>
        <v>1640.3460682956684</v>
      </c>
      <c r="N279" s="46">
        <f t="shared" si="28"/>
        <v>1629.3460682956684</v>
      </c>
      <c r="O279" s="20">
        <v>15.9</v>
      </c>
      <c r="P279" s="45">
        <v>76.3</v>
      </c>
      <c r="Q279" s="20">
        <v>59.5</v>
      </c>
      <c r="R279" s="64">
        <v>1.03E-05</v>
      </c>
      <c r="S279" s="47">
        <v>3.994</v>
      </c>
      <c r="T279" s="42">
        <v>511.968</v>
      </c>
      <c r="U279" s="42">
        <f t="shared" si="29"/>
        <v>450.866</v>
      </c>
      <c r="V279" s="47">
        <v>0.184</v>
      </c>
      <c r="W279" s="48">
        <v>0.962</v>
      </c>
      <c r="X279" s="48">
        <f t="shared" si="30"/>
        <v>0.9574999999999999</v>
      </c>
      <c r="Y279" s="49">
        <v>12.178</v>
      </c>
      <c r="Z279" s="46">
        <v>1629.3460682956684</v>
      </c>
    </row>
    <row r="280" spans="1:26" ht="12.75">
      <c r="A280" s="16">
        <v>37062</v>
      </c>
      <c r="B280" s="40">
        <f>171</f>
        <v>171</v>
      </c>
      <c r="C280" s="17">
        <v>0.806018531</v>
      </c>
      <c r="D280" s="55">
        <v>0.806018531</v>
      </c>
      <c r="E280" s="19">
        <v>2708</v>
      </c>
      <c r="F280" s="51">
        <v>0</v>
      </c>
      <c r="G280" s="65">
        <v>36.97765395</v>
      </c>
      <c r="H280" s="65">
        <v>-77.03327162</v>
      </c>
      <c r="I280" s="44">
        <v>882.2</v>
      </c>
      <c r="J280" s="20">
        <f t="shared" si="27"/>
        <v>843.5</v>
      </c>
      <c r="K280" s="58">
        <f t="shared" si="25"/>
        <v>1522.5989343394658</v>
      </c>
      <c r="L280" s="45">
        <f t="shared" si="24"/>
        <v>1621.2989343394659</v>
      </c>
      <c r="M280" s="45">
        <f t="shared" si="26"/>
        <v>1643.2989343394659</v>
      </c>
      <c r="N280" s="46">
        <f t="shared" si="28"/>
        <v>1632.2989343394659</v>
      </c>
      <c r="O280" s="20">
        <v>15.8</v>
      </c>
      <c r="P280" s="45">
        <v>79.1</v>
      </c>
      <c r="Q280" s="20">
        <v>61.4</v>
      </c>
      <c r="S280" s="47">
        <v>4.144</v>
      </c>
      <c r="T280" s="42">
        <v>564.41</v>
      </c>
      <c r="U280" s="42">
        <f t="shared" si="29"/>
        <v>398.307</v>
      </c>
      <c r="V280" s="47">
        <v>0.195</v>
      </c>
      <c r="W280" s="48">
        <v>0.964</v>
      </c>
      <c r="X280" s="48">
        <f t="shared" si="30"/>
        <v>0.9593333333333334</v>
      </c>
      <c r="Y280" s="49">
        <v>12.158</v>
      </c>
      <c r="Z280" s="46">
        <v>1632.2989343394659</v>
      </c>
    </row>
    <row r="281" spans="1:26" ht="12.75">
      <c r="A281" s="16">
        <v>37062</v>
      </c>
      <c r="B281" s="40">
        <f>171</f>
        <v>171</v>
      </c>
      <c r="C281" s="17">
        <v>0.806134284</v>
      </c>
      <c r="D281" s="55">
        <v>0.806134284</v>
      </c>
      <c r="E281" s="19">
        <v>2718</v>
      </c>
      <c r="F281" s="51">
        <v>0</v>
      </c>
      <c r="G281" s="65">
        <v>36.97494874</v>
      </c>
      <c r="H281" s="65">
        <v>-77.02936471</v>
      </c>
      <c r="I281" s="44">
        <v>880.5</v>
      </c>
      <c r="J281" s="20">
        <f t="shared" si="27"/>
        <v>841.8</v>
      </c>
      <c r="K281" s="58">
        <f t="shared" si="25"/>
        <v>1539.3517049090049</v>
      </c>
      <c r="L281" s="45">
        <f t="shared" si="24"/>
        <v>1638.051704909005</v>
      </c>
      <c r="M281" s="45">
        <f t="shared" si="26"/>
        <v>1660.051704909005</v>
      </c>
      <c r="N281" s="46">
        <f t="shared" si="28"/>
        <v>1649.051704909005</v>
      </c>
      <c r="O281" s="20">
        <v>15.4</v>
      </c>
      <c r="P281" s="45">
        <v>84.4</v>
      </c>
      <c r="Q281" s="20">
        <v>62.6</v>
      </c>
      <c r="S281" s="47">
        <v>3.706</v>
      </c>
      <c r="T281" s="42">
        <v>354.357</v>
      </c>
      <c r="U281" s="42">
        <f t="shared" si="29"/>
        <v>415.7498333333333</v>
      </c>
      <c r="V281" s="47">
        <v>0.174</v>
      </c>
      <c r="W281" s="48">
        <v>0.966</v>
      </c>
      <c r="X281" s="48">
        <f t="shared" si="30"/>
        <v>0.9611666666666667</v>
      </c>
      <c r="Y281" s="49">
        <v>12.19</v>
      </c>
      <c r="Z281" s="46">
        <v>1649.051704909005</v>
      </c>
    </row>
    <row r="282" spans="1:26" ht="12.75">
      <c r="A282" s="16">
        <v>37062</v>
      </c>
      <c r="B282" s="40">
        <f>171</f>
        <v>171</v>
      </c>
      <c r="C282" s="17">
        <v>0.806249976</v>
      </c>
      <c r="D282" s="55">
        <v>0.806249976</v>
      </c>
      <c r="E282" s="19">
        <v>2728</v>
      </c>
      <c r="F282" s="51">
        <v>0</v>
      </c>
      <c r="G282" s="65">
        <v>36.97347528</v>
      </c>
      <c r="H282" s="65">
        <v>-77.02424539</v>
      </c>
      <c r="I282" s="44">
        <v>876.8</v>
      </c>
      <c r="J282" s="20">
        <f t="shared" si="27"/>
        <v>838.0999999999999</v>
      </c>
      <c r="K282" s="58">
        <f t="shared" si="25"/>
        <v>1575.9308700484346</v>
      </c>
      <c r="L282" s="45">
        <f t="shared" si="24"/>
        <v>1674.6308700484346</v>
      </c>
      <c r="M282" s="45">
        <f t="shared" si="26"/>
        <v>1696.6308700484346</v>
      </c>
      <c r="N282" s="46">
        <f t="shared" si="28"/>
        <v>1685.6308700484346</v>
      </c>
      <c r="O282" s="20">
        <v>15.5</v>
      </c>
      <c r="P282" s="45">
        <v>83.5</v>
      </c>
      <c r="Q282" s="20">
        <v>53.9</v>
      </c>
      <c r="S282" s="47">
        <v>4.094</v>
      </c>
      <c r="T282" s="42">
        <v>564.299</v>
      </c>
      <c r="U282" s="42">
        <f t="shared" si="29"/>
        <v>441.94266666666664</v>
      </c>
      <c r="V282" s="47">
        <v>0.186</v>
      </c>
      <c r="W282" s="48">
        <v>0.967</v>
      </c>
      <c r="X282" s="48">
        <f t="shared" si="30"/>
        <v>0.9628333333333332</v>
      </c>
      <c r="Y282" s="49">
        <v>12.151</v>
      </c>
      <c r="Z282" s="46">
        <v>1685.6308700484346</v>
      </c>
    </row>
    <row r="283" spans="1:26" ht="12.75">
      <c r="A283" s="16">
        <v>37062</v>
      </c>
      <c r="B283" s="40">
        <f>171</f>
        <v>171</v>
      </c>
      <c r="C283" s="17">
        <v>0.806365728</v>
      </c>
      <c r="D283" s="55">
        <v>0.806365728</v>
      </c>
      <c r="E283" s="19">
        <v>2738</v>
      </c>
      <c r="F283" s="51">
        <v>0</v>
      </c>
      <c r="G283" s="65">
        <v>36.97368723</v>
      </c>
      <c r="H283" s="65">
        <v>-77.01859268</v>
      </c>
      <c r="I283" s="44">
        <v>874.1</v>
      </c>
      <c r="J283" s="20">
        <f t="shared" si="27"/>
        <v>835.4</v>
      </c>
      <c r="K283" s="58">
        <f t="shared" si="25"/>
        <v>1602.725836475902</v>
      </c>
      <c r="L283" s="45">
        <f t="shared" si="24"/>
        <v>1701.425836475902</v>
      </c>
      <c r="M283" s="45">
        <f t="shared" si="26"/>
        <v>1723.425836475902</v>
      </c>
      <c r="N283" s="46">
        <f t="shared" si="28"/>
        <v>1712.425836475902</v>
      </c>
      <c r="O283" s="20">
        <v>15.6</v>
      </c>
      <c r="P283" s="45">
        <v>76.8</v>
      </c>
      <c r="Q283" s="20">
        <v>57.5</v>
      </c>
      <c r="S283" s="47">
        <v>3.639</v>
      </c>
      <c r="T283" s="42">
        <v>301.735</v>
      </c>
      <c r="U283" s="42">
        <f t="shared" si="29"/>
        <v>450.63349999999997</v>
      </c>
      <c r="V283" s="47">
        <v>0.194</v>
      </c>
      <c r="W283" s="48">
        <v>0.969</v>
      </c>
      <c r="X283" s="48">
        <f t="shared" si="30"/>
        <v>0.9646666666666667</v>
      </c>
      <c r="Y283" s="49">
        <v>12.161</v>
      </c>
      <c r="Z283" s="46">
        <v>1712.425836475902</v>
      </c>
    </row>
    <row r="284" spans="1:26" ht="12.75">
      <c r="A284" s="16">
        <v>37062</v>
      </c>
      <c r="B284" s="40">
        <f>171</f>
        <v>171</v>
      </c>
      <c r="C284" s="17">
        <v>0.806481481</v>
      </c>
      <c r="D284" s="55">
        <v>0.806481481</v>
      </c>
      <c r="E284" s="19">
        <v>2748</v>
      </c>
      <c r="F284" s="51">
        <v>0</v>
      </c>
      <c r="G284" s="65">
        <v>36.97628564</v>
      </c>
      <c r="H284" s="65">
        <v>-77.01375246</v>
      </c>
      <c r="I284" s="44">
        <v>872.2</v>
      </c>
      <c r="J284" s="20">
        <f t="shared" si="27"/>
        <v>833.5</v>
      </c>
      <c r="K284" s="58">
        <f t="shared" si="25"/>
        <v>1621.63351749135</v>
      </c>
      <c r="L284" s="45">
        <f t="shared" si="24"/>
        <v>1720.33351749135</v>
      </c>
      <c r="M284" s="45">
        <f t="shared" si="26"/>
        <v>1742.33351749135</v>
      </c>
      <c r="N284" s="46">
        <f t="shared" si="28"/>
        <v>1731.33351749135</v>
      </c>
      <c r="O284" s="20">
        <v>16.4</v>
      </c>
      <c r="P284" s="45">
        <v>64.7</v>
      </c>
      <c r="Q284" s="20">
        <v>58.4</v>
      </c>
      <c r="S284" s="47">
        <v>3.826</v>
      </c>
      <c r="T284" s="42">
        <v>406.683</v>
      </c>
      <c r="U284" s="42">
        <f t="shared" si="29"/>
        <v>450.5753333333333</v>
      </c>
      <c r="V284" s="47">
        <v>0.185</v>
      </c>
      <c r="W284" s="48">
        <v>0.971</v>
      </c>
      <c r="X284" s="48">
        <f t="shared" si="30"/>
        <v>0.9665</v>
      </c>
      <c r="Y284" s="49">
        <v>12.187</v>
      </c>
      <c r="Z284" s="46">
        <v>1731.33351749135</v>
      </c>
    </row>
    <row r="285" spans="1:26" ht="12.75">
      <c r="A285" s="16">
        <v>37062</v>
      </c>
      <c r="B285" s="40">
        <f>171</f>
        <v>171</v>
      </c>
      <c r="C285" s="17">
        <v>0.806597233</v>
      </c>
      <c r="D285" s="55">
        <v>0.806597233</v>
      </c>
      <c r="E285" s="19">
        <v>2758</v>
      </c>
      <c r="F285" s="51">
        <v>0</v>
      </c>
      <c r="G285" s="65">
        <v>36.98033757</v>
      </c>
      <c r="H285" s="65">
        <v>-77.01038478</v>
      </c>
      <c r="I285" s="44">
        <v>869</v>
      </c>
      <c r="J285" s="20">
        <f t="shared" si="27"/>
        <v>830.3</v>
      </c>
      <c r="K285" s="58">
        <f t="shared" si="25"/>
        <v>1653.5756705813292</v>
      </c>
      <c r="L285" s="45">
        <f t="shared" si="24"/>
        <v>1752.2756705813292</v>
      </c>
      <c r="M285" s="45">
        <f t="shared" si="26"/>
        <v>1774.2756705813292</v>
      </c>
      <c r="N285" s="46">
        <f t="shared" si="28"/>
        <v>1763.2756705813292</v>
      </c>
      <c r="O285" s="20">
        <v>16.8</v>
      </c>
      <c r="P285" s="45">
        <v>56.5</v>
      </c>
      <c r="Q285" s="20">
        <v>62.9</v>
      </c>
      <c r="S285" s="47">
        <v>4.698</v>
      </c>
      <c r="T285" s="42">
        <v>879.124</v>
      </c>
      <c r="U285" s="42">
        <f t="shared" si="29"/>
        <v>511.76800000000003</v>
      </c>
      <c r="V285" s="47">
        <v>0.166</v>
      </c>
      <c r="W285" s="48">
        <v>0.973</v>
      </c>
      <c r="X285" s="48">
        <f t="shared" si="30"/>
        <v>0.9683333333333333</v>
      </c>
      <c r="Y285" s="49">
        <v>12.181</v>
      </c>
      <c r="Z285" s="46">
        <v>1763.2756705813292</v>
      </c>
    </row>
    <row r="286" spans="1:26" ht="12.75">
      <c r="A286" s="16">
        <v>37062</v>
      </c>
      <c r="B286" s="40">
        <f>171</f>
        <v>171</v>
      </c>
      <c r="C286" s="17">
        <v>0.806712985</v>
      </c>
      <c r="D286" s="55">
        <v>0.806712985</v>
      </c>
      <c r="E286" s="19">
        <v>2768</v>
      </c>
      <c r="F286" s="51">
        <v>0</v>
      </c>
      <c r="G286" s="65">
        <v>36.98538945</v>
      </c>
      <c r="H286" s="65">
        <v>-77.00926048</v>
      </c>
      <c r="I286" s="44">
        <v>864.1</v>
      </c>
      <c r="J286" s="20">
        <f t="shared" si="27"/>
        <v>825.4</v>
      </c>
      <c r="K286" s="58">
        <f t="shared" si="25"/>
        <v>1702.726459390627</v>
      </c>
      <c r="L286" s="45">
        <f t="shared" si="24"/>
        <v>1801.426459390627</v>
      </c>
      <c r="M286" s="45">
        <f t="shared" si="26"/>
        <v>1823.426459390627</v>
      </c>
      <c r="N286" s="46">
        <f t="shared" si="28"/>
        <v>1812.426459390627</v>
      </c>
      <c r="O286" s="20">
        <v>16.7</v>
      </c>
      <c r="P286" s="45">
        <v>50.8</v>
      </c>
      <c r="Q286" s="20">
        <v>64.4</v>
      </c>
      <c r="S286" s="47">
        <v>3.555</v>
      </c>
      <c r="T286" s="42">
        <v>301.566</v>
      </c>
      <c r="U286" s="42">
        <f t="shared" si="29"/>
        <v>467.96066666666667</v>
      </c>
      <c r="V286" s="47">
        <v>0.196</v>
      </c>
      <c r="W286" s="48">
        <v>0.975</v>
      </c>
      <c r="X286" s="48">
        <f t="shared" si="30"/>
        <v>0.9701666666666666</v>
      </c>
      <c r="Y286" s="49">
        <v>12.163</v>
      </c>
      <c r="Z286" s="46">
        <v>1812.426459390627</v>
      </c>
    </row>
    <row r="287" spans="1:26" ht="12.75">
      <c r="A287" s="16">
        <v>37062</v>
      </c>
      <c r="B287" s="40">
        <f>171</f>
        <v>171</v>
      </c>
      <c r="C287" s="17">
        <v>0.806828678</v>
      </c>
      <c r="D287" s="55">
        <v>0.806828678</v>
      </c>
      <c r="E287" s="19">
        <v>2778</v>
      </c>
      <c r="F287" s="51">
        <v>0</v>
      </c>
      <c r="G287" s="65">
        <v>36.99015754</v>
      </c>
      <c r="H287" s="65">
        <v>-77.01050894</v>
      </c>
      <c r="I287" s="44">
        <v>861.1</v>
      </c>
      <c r="J287" s="20">
        <f t="shared" si="27"/>
        <v>822.4</v>
      </c>
      <c r="K287" s="58">
        <f t="shared" si="25"/>
        <v>1732.9629949416446</v>
      </c>
      <c r="L287" s="45">
        <f t="shared" si="24"/>
        <v>1831.6629949416447</v>
      </c>
      <c r="M287" s="45">
        <f t="shared" si="26"/>
        <v>1853.6629949416447</v>
      </c>
      <c r="N287" s="46">
        <f t="shared" si="28"/>
        <v>1842.6629949416447</v>
      </c>
      <c r="O287" s="20">
        <v>16.1</v>
      </c>
      <c r="P287" s="45">
        <v>55.8</v>
      </c>
      <c r="Q287" s="20">
        <v>67.9</v>
      </c>
      <c r="S287" s="47">
        <v>3.699</v>
      </c>
      <c r="T287" s="42">
        <v>354.002</v>
      </c>
      <c r="U287" s="42">
        <f t="shared" si="29"/>
        <v>467.9015</v>
      </c>
      <c r="V287" s="47">
        <v>0.186</v>
      </c>
      <c r="W287" s="48">
        <v>0.977</v>
      </c>
      <c r="X287" s="48">
        <f t="shared" si="30"/>
        <v>0.972</v>
      </c>
      <c r="Y287" s="49">
        <v>12.168</v>
      </c>
      <c r="Z287" s="46">
        <v>1842.6629949416447</v>
      </c>
    </row>
    <row r="288" spans="1:26" ht="12.75">
      <c r="A288" s="16">
        <v>37062</v>
      </c>
      <c r="B288" s="40">
        <f>171</f>
        <v>171</v>
      </c>
      <c r="C288" s="17">
        <v>0.80694443</v>
      </c>
      <c r="D288" s="55">
        <v>0.80694443</v>
      </c>
      <c r="E288" s="19">
        <v>2788</v>
      </c>
      <c r="F288" s="51">
        <v>0</v>
      </c>
      <c r="G288" s="65">
        <v>36.99378544</v>
      </c>
      <c r="H288" s="65">
        <v>-77.01406565</v>
      </c>
      <c r="I288" s="44">
        <v>857.9</v>
      </c>
      <c r="J288" s="20">
        <f t="shared" si="27"/>
        <v>819.1999999999999</v>
      </c>
      <c r="K288" s="58">
        <f t="shared" si="25"/>
        <v>1765.337115370176</v>
      </c>
      <c r="L288" s="45">
        <f t="shared" si="24"/>
        <v>1864.037115370176</v>
      </c>
      <c r="M288" s="45">
        <f t="shared" si="26"/>
        <v>1886.037115370176</v>
      </c>
      <c r="N288" s="46">
        <f t="shared" si="28"/>
        <v>1875.037115370176</v>
      </c>
      <c r="O288" s="20">
        <v>15.6</v>
      </c>
      <c r="P288" s="45">
        <v>60.5</v>
      </c>
      <c r="Q288" s="20">
        <v>63.4</v>
      </c>
      <c r="S288" s="47">
        <v>3.059</v>
      </c>
      <c r="T288" s="42">
        <v>38.95</v>
      </c>
      <c r="U288" s="42">
        <f t="shared" si="29"/>
        <v>380.3433333333333</v>
      </c>
      <c r="V288" s="47">
        <v>0.205</v>
      </c>
      <c r="W288" s="48">
        <v>0.978</v>
      </c>
      <c r="X288" s="48">
        <f t="shared" si="30"/>
        <v>0.9738333333333333</v>
      </c>
      <c r="Y288" s="49">
        <v>12.183</v>
      </c>
      <c r="Z288" s="46">
        <v>1875.037115370176</v>
      </c>
    </row>
    <row r="289" spans="1:26" ht="12.75">
      <c r="A289" s="16">
        <v>37062</v>
      </c>
      <c r="B289" s="40">
        <f>171</f>
        <v>171</v>
      </c>
      <c r="C289" s="17">
        <v>0.807060182</v>
      </c>
      <c r="D289" s="55">
        <v>0.807060182</v>
      </c>
      <c r="E289" s="19">
        <v>2798</v>
      </c>
      <c r="F289" s="51">
        <v>0</v>
      </c>
      <c r="G289" s="65">
        <v>36.9960414</v>
      </c>
      <c r="H289" s="65">
        <v>-77.01905474</v>
      </c>
      <c r="I289" s="44">
        <v>857.3</v>
      </c>
      <c r="J289" s="20">
        <f t="shared" si="27"/>
        <v>818.5999999999999</v>
      </c>
      <c r="K289" s="58">
        <f t="shared" si="25"/>
        <v>1771.4213393854325</v>
      </c>
      <c r="L289" s="45">
        <f t="shared" si="24"/>
        <v>1870.1213393854325</v>
      </c>
      <c r="M289" s="45">
        <f t="shared" si="26"/>
        <v>1892.1213393854325</v>
      </c>
      <c r="N289" s="46">
        <f t="shared" si="28"/>
        <v>1881.1213393854325</v>
      </c>
      <c r="O289" s="20">
        <v>15.9</v>
      </c>
      <c r="P289" s="45">
        <v>57.8</v>
      </c>
      <c r="Q289" s="20">
        <v>63.7</v>
      </c>
      <c r="S289" s="47">
        <v>4.126</v>
      </c>
      <c r="T289" s="42">
        <v>563.892</v>
      </c>
      <c r="U289" s="42">
        <f t="shared" si="29"/>
        <v>424.0361666666667</v>
      </c>
      <c r="V289" s="47">
        <v>0.222</v>
      </c>
      <c r="W289" s="48">
        <v>0.98</v>
      </c>
      <c r="X289" s="48">
        <f t="shared" si="30"/>
        <v>0.9756666666666666</v>
      </c>
      <c r="Y289" s="49">
        <v>12.173</v>
      </c>
      <c r="Z289" s="46">
        <v>1881.1213393854325</v>
      </c>
    </row>
    <row r="290" spans="1:26" ht="12.75">
      <c r="A290" s="16">
        <v>37062</v>
      </c>
      <c r="B290" s="40">
        <f>171</f>
        <v>171</v>
      </c>
      <c r="C290" s="17">
        <v>0.807175934</v>
      </c>
      <c r="D290" s="55">
        <v>0.807175934</v>
      </c>
      <c r="E290" s="19">
        <v>2808</v>
      </c>
      <c r="F290" s="51">
        <v>0</v>
      </c>
      <c r="G290" s="65">
        <v>36.99691779</v>
      </c>
      <c r="H290" s="65">
        <v>-77.02497062</v>
      </c>
      <c r="I290" s="44">
        <v>855.2</v>
      </c>
      <c r="J290" s="20">
        <f t="shared" si="27"/>
        <v>816.5</v>
      </c>
      <c r="K290" s="58">
        <f t="shared" si="25"/>
        <v>1792.751297760228</v>
      </c>
      <c r="L290" s="45">
        <f t="shared" si="24"/>
        <v>1891.451297760228</v>
      </c>
      <c r="M290" s="45">
        <f t="shared" si="26"/>
        <v>1913.451297760228</v>
      </c>
      <c r="N290" s="46">
        <f t="shared" si="28"/>
        <v>1902.451297760228</v>
      </c>
      <c r="O290" s="20">
        <v>15.8</v>
      </c>
      <c r="P290" s="45">
        <v>55.2</v>
      </c>
      <c r="Q290" s="20">
        <v>63.6</v>
      </c>
      <c r="S290" s="47">
        <v>9.758</v>
      </c>
      <c r="U290" s="42">
        <f t="shared" si="29"/>
        <v>427.5068</v>
      </c>
      <c r="V290" s="47">
        <v>0.205</v>
      </c>
      <c r="W290" s="48">
        <v>0.982</v>
      </c>
      <c r="X290" s="48">
        <f t="shared" si="30"/>
        <v>0.9774999999999999</v>
      </c>
      <c r="Y290" s="49">
        <v>12.166</v>
      </c>
      <c r="Z290" s="46">
        <v>1902.451297760228</v>
      </c>
    </row>
    <row r="291" spans="1:26" ht="12.75">
      <c r="A291" s="16">
        <v>37062</v>
      </c>
      <c r="B291" s="40">
        <f>171</f>
        <v>171</v>
      </c>
      <c r="C291" s="17">
        <v>0.807291687</v>
      </c>
      <c r="D291" s="55">
        <v>0.807291687</v>
      </c>
      <c r="E291" s="19">
        <v>2818</v>
      </c>
      <c r="F291" s="51">
        <v>0</v>
      </c>
      <c r="G291" s="65">
        <v>36.99667223</v>
      </c>
      <c r="H291" s="65">
        <v>-77.03139381</v>
      </c>
      <c r="I291" s="44">
        <v>852.4</v>
      </c>
      <c r="J291" s="20">
        <f t="shared" si="27"/>
        <v>813.6999999999999</v>
      </c>
      <c r="K291" s="58">
        <f t="shared" si="25"/>
        <v>1821.2767384495085</v>
      </c>
      <c r="L291" s="45">
        <f t="shared" si="24"/>
        <v>1919.9767384495085</v>
      </c>
      <c r="M291" s="45">
        <f t="shared" si="26"/>
        <v>1941.9767384495085</v>
      </c>
      <c r="N291" s="46">
        <f t="shared" si="28"/>
        <v>1930.9767384495085</v>
      </c>
      <c r="O291" s="20">
        <v>15.7</v>
      </c>
      <c r="P291" s="45">
        <v>52.4</v>
      </c>
      <c r="Q291" s="20">
        <v>63</v>
      </c>
      <c r="R291" s="64">
        <v>-4.23E-05</v>
      </c>
      <c r="S291" s="47">
        <v>5.899</v>
      </c>
      <c r="U291" s="42">
        <f t="shared" si="29"/>
        <v>314.6025</v>
      </c>
      <c r="V291" s="47">
        <v>0.226</v>
      </c>
      <c r="W291" s="48">
        <v>0.984</v>
      </c>
      <c r="X291" s="48">
        <f t="shared" si="30"/>
        <v>0.9793333333333333</v>
      </c>
      <c r="Y291" s="49">
        <v>12.14</v>
      </c>
      <c r="Z291" s="46">
        <v>1930.9767384495085</v>
      </c>
    </row>
    <row r="292" spans="1:26" ht="12.75">
      <c r="A292" s="16">
        <v>37062</v>
      </c>
      <c r="B292" s="40">
        <f>171</f>
        <v>171</v>
      </c>
      <c r="C292" s="17">
        <v>0.807407379</v>
      </c>
      <c r="D292" s="55">
        <v>0.807407379</v>
      </c>
      <c r="E292" s="19">
        <v>2828</v>
      </c>
      <c r="F292" s="51">
        <v>0</v>
      </c>
      <c r="G292" s="65">
        <v>36.99523854</v>
      </c>
      <c r="H292" s="65">
        <v>-77.03772881</v>
      </c>
      <c r="I292" s="44">
        <v>851.1</v>
      </c>
      <c r="J292" s="20">
        <f t="shared" si="27"/>
        <v>812.4</v>
      </c>
      <c r="K292" s="58">
        <f t="shared" si="25"/>
        <v>1834.5540757392798</v>
      </c>
      <c r="L292" s="45">
        <f t="shared" si="24"/>
        <v>1933.2540757392799</v>
      </c>
      <c r="M292" s="45">
        <f t="shared" si="26"/>
        <v>1955.2540757392799</v>
      </c>
      <c r="N292" s="46">
        <f t="shared" si="28"/>
        <v>1944.2540757392799</v>
      </c>
      <c r="O292" s="20">
        <v>15.6</v>
      </c>
      <c r="P292" s="45">
        <v>54.7</v>
      </c>
      <c r="Q292" s="20">
        <v>64.9</v>
      </c>
      <c r="S292" s="47">
        <v>3.838</v>
      </c>
      <c r="T292" s="42">
        <v>406.217</v>
      </c>
      <c r="U292" s="42">
        <f t="shared" si="29"/>
        <v>340.76525000000004</v>
      </c>
      <c r="V292" s="47">
        <v>0.225</v>
      </c>
      <c r="W292" s="48">
        <v>0.985</v>
      </c>
      <c r="X292" s="48">
        <f t="shared" si="30"/>
        <v>0.981</v>
      </c>
      <c r="Y292" s="49">
        <v>12.165</v>
      </c>
      <c r="Z292" s="46">
        <v>1944.2540757392799</v>
      </c>
    </row>
    <row r="293" spans="1:26" ht="12.75">
      <c r="A293" s="16">
        <v>37062</v>
      </c>
      <c r="B293" s="40">
        <f>171</f>
        <v>171</v>
      </c>
      <c r="C293" s="17">
        <v>0.807523131</v>
      </c>
      <c r="D293" s="55">
        <v>0.807523131</v>
      </c>
      <c r="E293" s="19">
        <v>2838</v>
      </c>
      <c r="F293" s="51">
        <v>0</v>
      </c>
      <c r="G293" s="65">
        <v>36.99243404</v>
      </c>
      <c r="H293" s="65">
        <v>-77.0436903</v>
      </c>
      <c r="I293" s="44">
        <v>849.6</v>
      </c>
      <c r="J293" s="20">
        <f t="shared" si="27"/>
        <v>810.9</v>
      </c>
      <c r="K293" s="58">
        <f t="shared" si="25"/>
        <v>1849.9005065939507</v>
      </c>
      <c r="L293" s="45">
        <f t="shared" si="24"/>
        <v>1948.6005065939507</v>
      </c>
      <c r="M293" s="45">
        <f t="shared" si="26"/>
        <v>1970.6005065939507</v>
      </c>
      <c r="N293" s="46">
        <f t="shared" si="28"/>
        <v>1959.6005065939507</v>
      </c>
      <c r="O293" s="20">
        <v>16.5</v>
      </c>
      <c r="P293" s="45">
        <v>35.9</v>
      </c>
      <c r="Q293" s="20">
        <v>70.5</v>
      </c>
      <c r="S293" s="47">
        <v>3.504</v>
      </c>
      <c r="T293" s="42">
        <v>248.659</v>
      </c>
      <c r="U293" s="42">
        <f t="shared" si="29"/>
        <v>314.4295</v>
      </c>
      <c r="V293" s="47">
        <v>0.205</v>
      </c>
      <c r="W293" s="48">
        <v>0.987</v>
      </c>
      <c r="X293" s="48">
        <f t="shared" si="30"/>
        <v>0.9826666666666667</v>
      </c>
      <c r="Y293" s="49">
        <v>12.171</v>
      </c>
      <c r="Z293" s="46">
        <v>1959.6005065939507</v>
      </c>
    </row>
    <row r="294" spans="1:26" ht="12.75">
      <c r="A294" s="16">
        <v>37062</v>
      </c>
      <c r="B294" s="40">
        <f>171</f>
        <v>171</v>
      </c>
      <c r="C294" s="17">
        <v>0.807638884</v>
      </c>
      <c r="D294" s="55">
        <v>0.807638884</v>
      </c>
      <c r="E294" s="19">
        <v>2848</v>
      </c>
      <c r="F294" s="51">
        <v>0</v>
      </c>
      <c r="G294" s="65">
        <v>36.988431</v>
      </c>
      <c r="H294" s="65">
        <v>-77.04874417</v>
      </c>
      <c r="I294" s="44">
        <v>846.2</v>
      </c>
      <c r="J294" s="20">
        <f t="shared" si="27"/>
        <v>807.5</v>
      </c>
      <c r="K294" s="58">
        <f t="shared" si="25"/>
        <v>1884.7911099074474</v>
      </c>
      <c r="L294" s="45">
        <f t="shared" si="24"/>
        <v>1983.4911099074475</v>
      </c>
      <c r="M294" s="45">
        <f t="shared" si="26"/>
        <v>2005.4911099074475</v>
      </c>
      <c r="N294" s="46">
        <f t="shared" si="28"/>
        <v>1994.4911099074475</v>
      </c>
      <c r="O294" s="20">
        <v>16.7</v>
      </c>
      <c r="P294" s="45">
        <v>28</v>
      </c>
      <c r="Q294" s="20">
        <v>64.4</v>
      </c>
      <c r="S294" s="47">
        <v>3.476</v>
      </c>
      <c r="T294" s="42">
        <v>248.595</v>
      </c>
      <c r="U294" s="42">
        <f t="shared" si="29"/>
        <v>366.84075</v>
      </c>
      <c r="V294" s="47">
        <v>0.255</v>
      </c>
      <c r="W294" s="48">
        <v>2.099</v>
      </c>
      <c r="X294" s="48">
        <f t="shared" si="30"/>
        <v>1.1695</v>
      </c>
      <c r="Y294" s="49">
        <v>12.178</v>
      </c>
      <c r="Z294" s="46">
        <v>1994.4911099074475</v>
      </c>
    </row>
    <row r="295" spans="1:26" ht="12.75">
      <c r="A295" s="16">
        <v>37062</v>
      </c>
      <c r="B295" s="40">
        <f>171</f>
        <v>171</v>
      </c>
      <c r="C295" s="17">
        <v>0.807754636</v>
      </c>
      <c r="D295" s="55">
        <v>0.807754636</v>
      </c>
      <c r="E295" s="19">
        <v>2858</v>
      </c>
      <c r="F295" s="51">
        <v>0</v>
      </c>
      <c r="G295" s="65">
        <v>36.98370885</v>
      </c>
      <c r="H295" s="65">
        <v>-77.0525749</v>
      </c>
      <c r="I295" s="44">
        <v>844.8</v>
      </c>
      <c r="J295" s="20">
        <f t="shared" si="27"/>
        <v>806.0999999999999</v>
      </c>
      <c r="K295" s="58">
        <f t="shared" si="25"/>
        <v>1899.200548229128</v>
      </c>
      <c r="L295" s="45">
        <f t="shared" si="24"/>
        <v>1997.900548229128</v>
      </c>
      <c r="M295" s="45">
        <f t="shared" si="26"/>
        <v>2019.900548229128</v>
      </c>
      <c r="N295" s="46">
        <f t="shared" si="28"/>
        <v>2008.900548229128</v>
      </c>
      <c r="O295" s="20">
        <v>16.6</v>
      </c>
      <c r="P295" s="45">
        <v>25.8</v>
      </c>
      <c r="Q295" s="20">
        <v>64.4</v>
      </c>
      <c r="S295" s="47">
        <v>4.514</v>
      </c>
      <c r="T295" s="42">
        <v>773.537</v>
      </c>
      <c r="U295" s="42">
        <f t="shared" si="29"/>
        <v>419.252</v>
      </c>
      <c r="V295" s="47">
        <v>0.205</v>
      </c>
      <c r="W295" s="48">
        <v>0.991</v>
      </c>
      <c r="X295" s="48">
        <f t="shared" si="30"/>
        <v>1.1713333333333333</v>
      </c>
      <c r="Y295" s="49">
        <v>12.176</v>
      </c>
      <c r="Z295" s="46">
        <v>2008.900548229128</v>
      </c>
    </row>
    <row r="296" spans="1:26" ht="12.75">
      <c r="A296" s="16">
        <v>37062</v>
      </c>
      <c r="B296" s="40">
        <f>171</f>
        <v>171</v>
      </c>
      <c r="C296" s="17">
        <v>0.807870388</v>
      </c>
      <c r="D296" s="55">
        <v>0.807870388</v>
      </c>
      <c r="E296" s="19">
        <v>2868</v>
      </c>
      <c r="F296" s="51">
        <v>0</v>
      </c>
      <c r="G296" s="65">
        <v>36.97859504</v>
      </c>
      <c r="H296" s="65">
        <v>-77.05517545</v>
      </c>
      <c r="I296" s="44">
        <v>842.8</v>
      </c>
      <c r="J296" s="20">
        <f t="shared" si="27"/>
        <v>804.0999999999999</v>
      </c>
      <c r="K296" s="58">
        <f t="shared" si="25"/>
        <v>1919.828931392358</v>
      </c>
      <c r="L296" s="45">
        <f t="shared" si="24"/>
        <v>2018.5289313923581</v>
      </c>
      <c r="M296" s="45">
        <f t="shared" si="26"/>
        <v>2040.5289313923581</v>
      </c>
      <c r="N296" s="46">
        <f t="shared" si="28"/>
        <v>2029.5289313923581</v>
      </c>
      <c r="O296" s="20">
        <v>16.4</v>
      </c>
      <c r="P296" s="45">
        <v>25.4</v>
      </c>
      <c r="Q296" s="20">
        <v>61.9</v>
      </c>
      <c r="S296" s="47">
        <v>3.575</v>
      </c>
      <c r="T296" s="42">
        <v>300.985</v>
      </c>
      <c r="U296" s="42">
        <f t="shared" si="29"/>
        <v>395.5986</v>
      </c>
      <c r="V296" s="47">
        <v>0.186</v>
      </c>
      <c r="W296" s="48">
        <v>0.993</v>
      </c>
      <c r="X296" s="48">
        <f t="shared" si="30"/>
        <v>1.1731666666666667</v>
      </c>
      <c r="Y296" s="49">
        <v>12.153</v>
      </c>
      <c r="Z296" s="46">
        <v>2029.5289313923581</v>
      </c>
    </row>
    <row r="297" spans="1:26" ht="12.75">
      <c r="A297" s="16">
        <v>37062</v>
      </c>
      <c r="B297" s="40">
        <f>171</f>
        <v>171</v>
      </c>
      <c r="C297" s="17">
        <v>0.80798614</v>
      </c>
      <c r="D297" s="55">
        <v>0.80798614</v>
      </c>
      <c r="E297" s="19">
        <v>2878</v>
      </c>
      <c r="F297" s="51">
        <v>0</v>
      </c>
      <c r="G297" s="65">
        <v>36.97304618</v>
      </c>
      <c r="H297" s="65">
        <v>-77.05624882</v>
      </c>
      <c r="I297" s="44">
        <v>843.1</v>
      </c>
      <c r="J297" s="20">
        <f t="shared" si="27"/>
        <v>804.4</v>
      </c>
      <c r="K297" s="58">
        <f t="shared" si="25"/>
        <v>1916.731405199649</v>
      </c>
      <c r="L297" s="45">
        <f t="shared" si="24"/>
        <v>2015.4314051996491</v>
      </c>
      <c r="M297" s="45">
        <f t="shared" si="26"/>
        <v>2037.4314051996491</v>
      </c>
      <c r="N297" s="46">
        <f t="shared" si="28"/>
        <v>2026.4314051996491</v>
      </c>
      <c r="O297" s="20">
        <v>16.5</v>
      </c>
      <c r="P297" s="45">
        <v>24.7</v>
      </c>
      <c r="Q297" s="20">
        <v>71.9</v>
      </c>
      <c r="S297" s="47">
        <v>9.756</v>
      </c>
      <c r="U297" s="42">
        <f t="shared" si="29"/>
        <v>395.5986</v>
      </c>
      <c r="V297" s="47">
        <v>0.185</v>
      </c>
      <c r="W297" s="48">
        <v>0.994</v>
      </c>
      <c r="X297" s="48">
        <f t="shared" si="30"/>
        <v>1.1748333333333332</v>
      </c>
      <c r="Y297" s="49">
        <v>12.181</v>
      </c>
      <c r="Z297" s="46">
        <v>2026.4314051996491</v>
      </c>
    </row>
    <row r="298" spans="1:26" ht="12.75">
      <c r="A298" s="16">
        <v>37062</v>
      </c>
      <c r="B298" s="40">
        <f>171</f>
        <v>171</v>
      </c>
      <c r="C298" s="17">
        <v>0.808101833</v>
      </c>
      <c r="D298" s="55">
        <v>0.808101833</v>
      </c>
      <c r="E298" s="19">
        <v>2888</v>
      </c>
      <c r="F298" s="51">
        <v>0</v>
      </c>
      <c r="G298" s="65">
        <v>36.96738399</v>
      </c>
      <c r="H298" s="65">
        <v>-77.05551931</v>
      </c>
      <c r="I298" s="44">
        <v>844</v>
      </c>
      <c r="J298" s="20">
        <f t="shared" si="27"/>
        <v>805.3</v>
      </c>
      <c r="K298" s="58">
        <f t="shared" si="25"/>
        <v>1907.4457531979651</v>
      </c>
      <c r="L298" s="45">
        <f t="shared" si="24"/>
        <v>2006.1457531979652</v>
      </c>
      <c r="M298" s="45">
        <f t="shared" si="26"/>
        <v>2028.1457531979652</v>
      </c>
      <c r="N298" s="46">
        <f t="shared" si="28"/>
        <v>2017.1457531979652</v>
      </c>
      <c r="O298" s="20">
        <v>16.8</v>
      </c>
      <c r="P298" s="45">
        <v>24.1</v>
      </c>
      <c r="Q298" s="20">
        <v>51.6</v>
      </c>
      <c r="S298" s="47">
        <v>3.975</v>
      </c>
      <c r="T298" s="42">
        <v>510.862</v>
      </c>
      <c r="U298" s="42">
        <f t="shared" si="29"/>
        <v>416.52760000000006</v>
      </c>
      <c r="V298" s="47">
        <v>0.185</v>
      </c>
      <c r="W298" s="48">
        <v>0.996</v>
      </c>
      <c r="X298" s="48">
        <f t="shared" si="30"/>
        <v>1.1766666666666667</v>
      </c>
      <c r="Y298" s="49">
        <v>12.195</v>
      </c>
      <c r="Z298" s="46">
        <v>2017.1457531979652</v>
      </c>
    </row>
    <row r="299" spans="1:26" ht="12.75">
      <c r="A299" s="16">
        <v>37062</v>
      </c>
      <c r="B299" s="40">
        <f>171</f>
        <v>171</v>
      </c>
      <c r="C299" s="17">
        <v>0.808217585</v>
      </c>
      <c r="D299" s="55">
        <v>0.808217585</v>
      </c>
      <c r="E299" s="19">
        <v>2898</v>
      </c>
      <c r="F299" s="51">
        <v>0</v>
      </c>
      <c r="G299" s="65">
        <v>36.9620384</v>
      </c>
      <c r="H299" s="65">
        <v>-77.05247516</v>
      </c>
      <c r="I299" s="44">
        <v>843.5</v>
      </c>
      <c r="J299" s="20">
        <f t="shared" si="27"/>
        <v>804.8</v>
      </c>
      <c r="K299" s="58">
        <f t="shared" si="25"/>
        <v>1912.6031667989405</v>
      </c>
      <c r="L299" s="45">
        <f t="shared" si="24"/>
        <v>2011.3031667989405</v>
      </c>
      <c r="M299" s="45">
        <f t="shared" si="26"/>
        <v>2033.3031667989405</v>
      </c>
      <c r="N299" s="46">
        <f t="shared" si="28"/>
        <v>2022.3031667989405</v>
      </c>
      <c r="O299" s="20">
        <v>16.8</v>
      </c>
      <c r="P299" s="45">
        <v>23.5</v>
      </c>
      <c r="Q299" s="20">
        <v>60.9</v>
      </c>
      <c r="S299" s="47">
        <v>3.199</v>
      </c>
      <c r="T299" s="42">
        <v>90.804</v>
      </c>
      <c r="U299" s="42">
        <f t="shared" si="29"/>
        <v>384.9566000000001</v>
      </c>
      <c r="V299" s="47">
        <v>0.184</v>
      </c>
      <c r="W299" s="48">
        <v>0.998</v>
      </c>
      <c r="X299" s="48">
        <f t="shared" si="30"/>
        <v>1.1785</v>
      </c>
      <c r="Y299" s="49">
        <v>12.157</v>
      </c>
      <c r="Z299" s="46">
        <v>2022.3031667989405</v>
      </c>
    </row>
    <row r="300" spans="1:26" ht="12.75">
      <c r="A300" s="16">
        <v>37062</v>
      </c>
      <c r="B300" s="40">
        <f>171</f>
        <v>171</v>
      </c>
      <c r="C300" s="17">
        <v>0.808333337</v>
      </c>
      <c r="D300" s="55">
        <v>0.808333337</v>
      </c>
      <c r="E300" s="19">
        <v>2908</v>
      </c>
      <c r="F300" s="51">
        <v>0</v>
      </c>
      <c r="G300" s="65">
        <v>36.95793642</v>
      </c>
      <c r="H300" s="65">
        <v>-77.04716421</v>
      </c>
      <c r="I300" s="44">
        <v>843.2</v>
      </c>
      <c r="J300" s="20">
        <f t="shared" si="27"/>
        <v>804.5</v>
      </c>
      <c r="K300" s="58">
        <f t="shared" si="25"/>
        <v>1915.6991531786791</v>
      </c>
      <c r="L300" s="45">
        <f t="shared" si="24"/>
        <v>2014.3991531786792</v>
      </c>
      <c r="M300" s="45">
        <f t="shared" si="26"/>
        <v>2036.3991531786792</v>
      </c>
      <c r="N300" s="46">
        <f t="shared" si="28"/>
        <v>2025.3991531786792</v>
      </c>
      <c r="O300" s="20">
        <v>16.6</v>
      </c>
      <c r="P300" s="45">
        <v>24.6</v>
      </c>
      <c r="Q300" s="20">
        <v>61.9</v>
      </c>
      <c r="S300" s="47">
        <v>3.858</v>
      </c>
      <c r="T300" s="42">
        <v>458.252</v>
      </c>
      <c r="U300" s="42">
        <f t="shared" si="29"/>
        <v>426.88800000000003</v>
      </c>
      <c r="V300" s="47">
        <v>0.146</v>
      </c>
      <c r="W300" s="48">
        <v>-0.11</v>
      </c>
      <c r="X300" s="48">
        <f t="shared" si="30"/>
        <v>0.8103333333333332</v>
      </c>
      <c r="Y300" s="49">
        <v>12.185</v>
      </c>
      <c r="Z300" s="46">
        <v>2025.3991531786792</v>
      </c>
    </row>
    <row r="301" spans="1:26" ht="12.75">
      <c r="A301" s="16">
        <v>37062</v>
      </c>
      <c r="B301" s="40">
        <f>171</f>
        <v>171</v>
      </c>
      <c r="C301" s="17">
        <v>0.80844909</v>
      </c>
      <c r="D301" s="55">
        <v>0.80844909</v>
      </c>
      <c r="E301" s="19">
        <v>2918</v>
      </c>
      <c r="F301" s="51">
        <v>0</v>
      </c>
      <c r="G301" s="65">
        <v>36.95572798</v>
      </c>
      <c r="H301" s="65">
        <v>-77.04012551</v>
      </c>
      <c r="I301" s="44">
        <v>839.9</v>
      </c>
      <c r="J301" s="20">
        <f t="shared" si="27"/>
        <v>801.1999999999999</v>
      </c>
      <c r="K301" s="58">
        <f t="shared" si="25"/>
        <v>1949.8314046689586</v>
      </c>
      <c r="L301" s="45">
        <f aca="true" t="shared" si="31" ref="L301:L364">K301+98.7</f>
        <v>2048.5314046689587</v>
      </c>
      <c r="M301" s="45">
        <f t="shared" si="26"/>
        <v>2070.5314046689587</v>
      </c>
      <c r="N301" s="46">
        <f t="shared" si="28"/>
        <v>2059.5314046689587</v>
      </c>
      <c r="O301" s="20">
        <v>16.2</v>
      </c>
      <c r="P301" s="45">
        <v>25.6</v>
      </c>
      <c r="Q301" s="20">
        <v>47.4</v>
      </c>
      <c r="S301" s="47">
        <v>3.525</v>
      </c>
      <c r="T301" s="42">
        <v>248.194</v>
      </c>
      <c r="U301" s="42">
        <f t="shared" si="29"/>
        <v>321.8194</v>
      </c>
      <c r="V301" s="47">
        <v>0.155</v>
      </c>
      <c r="W301" s="48">
        <v>1.002</v>
      </c>
      <c r="X301" s="48">
        <f t="shared" si="30"/>
        <v>0.8121666666666667</v>
      </c>
      <c r="Y301" s="49">
        <v>12.208</v>
      </c>
      <c r="Z301" s="46">
        <v>2059.5314046689587</v>
      </c>
    </row>
    <row r="302" spans="1:26" ht="12.75">
      <c r="A302" s="16">
        <v>37062</v>
      </c>
      <c r="B302" s="40">
        <f>171</f>
        <v>171</v>
      </c>
      <c r="C302" s="17">
        <v>0.808564842</v>
      </c>
      <c r="D302" s="55">
        <v>0.808564842</v>
      </c>
      <c r="E302" s="19">
        <v>2928</v>
      </c>
      <c r="F302" s="51">
        <v>0</v>
      </c>
      <c r="G302" s="65">
        <v>36.9552606</v>
      </c>
      <c r="H302" s="65">
        <v>-77.03263639</v>
      </c>
      <c r="I302" s="44">
        <v>840.2</v>
      </c>
      <c r="J302" s="20">
        <f t="shared" si="27"/>
        <v>801.5</v>
      </c>
      <c r="K302" s="58">
        <f t="shared" si="25"/>
        <v>1946.7226688597655</v>
      </c>
      <c r="L302" s="45">
        <f t="shared" si="31"/>
        <v>2045.4226688597655</v>
      </c>
      <c r="M302" s="45">
        <f t="shared" si="26"/>
        <v>2067.4226688597655</v>
      </c>
      <c r="N302" s="46">
        <f t="shared" si="28"/>
        <v>2056.4226688597655</v>
      </c>
      <c r="O302" s="20">
        <v>16.1</v>
      </c>
      <c r="P302" s="45">
        <v>28.5</v>
      </c>
      <c r="Q302" s="20">
        <v>64.9</v>
      </c>
      <c r="S302" s="47">
        <v>3.859</v>
      </c>
      <c r="T302" s="42">
        <v>458.13</v>
      </c>
      <c r="U302" s="42">
        <f t="shared" si="29"/>
        <v>353.24840000000006</v>
      </c>
      <c r="V302" s="47">
        <v>0.176</v>
      </c>
      <c r="W302" s="48">
        <v>1.004</v>
      </c>
      <c r="X302" s="48">
        <f t="shared" si="30"/>
        <v>0.8140000000000001</v>
      </c>
      <c r="Y302" s="49">
        <v>12.185</v>
      </c>
      <c r="Z302" s="46">
        <v>2056.4226688597655</v>
      </c>
    </row>
    <row r="303" spans="1:26" ht="12.75">
      <c r="A303" s="16">
        <v>37062</v>
      </c>
      <c r="B303" s="40">
        <f>171</f>
        <v>171</v>
      </c>
      <c r="C303" s="17">
        <v>0.808680534</v>
      </c>
      <c r="D303" s="55">
        <v>0.808680534</v>
      </c>
      <c r="E303" s="19">
        <v>2938</v>
      </c>
      <c r="F303" s="51">
        <v>0</v>
      </c>
      <c r="G303" s="65">
        <v>36.95600435</v>
      </c>
      <c r="H303" s="65">
        <v>-77.02541399</v>
      </c>
      <c r="I303" s="44">
        <v>839.5</v>
      </c>
      <c r="J303" s="20">
        <f t="shared" si="27"/>
        <v>800.8</v>
      </c>
      <c r="K303" s="58">
        <f t="shared" si="25"/>
        <v>1953.9781969508892</v>
      </c>
      <c r="L303" s="45">
        <f t="shared" si="31"/>
        <v>2052.6781969508893</v>
      </c>
      <c r="M303" s="45">
        <f t="shared" si="26"/>
        <v>2074.6781969508893</v>
      </c>
      <c r="N303" s="46">
        <f t="shared" si="28"/>
        <v>2063.6781969508893</v>
      </c>
      <c r="O303" s="20">
        <v>16.2</v>
      </c>
      <c r="P303" s="45">
        <v>28.8</v>
      </c>
      <c r="Q303" s="20">
        <v>67.4</v>
      </c>
      <c r="R303" s="64">
        <v>-7.19E-05</v>
      </c>
      <c r="S303" s="47">
        <v>3.648</v>
      </c>
      <c r="T303" s="42">
        <v>300.572</v>
      </c>
      <c r="U303" s="42">
        <f t="shared" si="29"/>
        <v>344.46900000000005</v>
      </c>
      <c r="V303" s="47">
        <v>0.155</v>
      </c>
      <c r="W303" s="48">
        <v>1.005</v>
      </c>
      <c r="X303" s="48">
        <f t="shared" si="30"/>
        <v>0.8158333333333333</v>
      </c>
      <c r="Y303" s="49">
        <v>12.161</v>
      </c>
      <c r="Z303" s="46">
        <v>2063.6781969508893</v>
      </c>
    </row>
    <row r="304" spans="1:26" ht="12.75">
      <c r="A304" s="16">
        <v>37062</v>
      </c>
      <c r="B304" s="40">
        <f>171</f>
        <v>171</v>
      </c>
      <c r="C304" s="17">
        <v>0.808796287</v>
      </c>
      <c r="D304" s="55">
        <v>0.808796287</v>
      </c>
      <c r="E304" s="19">
        <v>2948</v>
      </c>
      <c r="F304" s="51">
        <v>0</v>
      </c>
      <c r="G304" s="65">
        <v>36.95832659</v>
      </c>
      <c r="H304" s="65">
        <v>-77.01862688</v>
      </c>
      <c r="I304" s="44">
        <v>839.7</v>
      </c>
      <c r="J304" s="20">
        <f t="shared" si="27"/>
        <v>801</v>
      </c>
      <c r="K304" s="58">
        <f t="shared" si="25"/>
        <v>1951.9045419589665</v>
      </c>
      <c r="L304" s="45">
        <f t="shared" si="31"/>
        <v>2050.6045419589664</v>
      </c>
      <c r="M304" s="45">
        <f t="shared" si="26"/>
        <v>2072.6045419589664</v>
      </c>
      <c r="N304" s="46">
        <f t="shared" si="28"/>
        <v>2061.6045419589664</v>
      </c>
      <c r="O304" s="20">
        <v>16.5</v>
      </c>
      <c r="P304" s="45">
        <v>26.8</v>
      </c>
      <c r="Q304" s="20">
        <v>67.4</v>
      </c>
      <c r="S304" s="47">
        <v>3.838</v>
      </c>
      <c r="T304" s="42">
        <v>405.519</v>
      </c>
      <c r="U304" s="42">
        <f t="shared" si="29"/>
        <v>326.9118333333334</v>
      </c>
      <c r="V304" s="47">
        <v>0.145</v>
      </c>
      <c r="W304" s="48">
        <v>-0.103</v>
      </c>
      <c r="X304" s="48">
        <f t="shared" si="30"/>
        <v>0.6326666666666666</v>
      </c>
      <c r="Y304" s="49">
        <v>12.21</v>
      </c>
      <c r="Z304" s="46">
        <v>2061.6045419589664</v>
      </c>
    </row>
    <row r="305" spans="1:26" ht="12.75">
      <c r="A305" s="16">
        <v>37062</v>
      </c>
      <c r="B305" s="40">
        <f>171</f>
        <v>171</v>
      </c>
      <c r="C305" s="17">
        <v>0.808912039</v>
      </c>
      <c r="D305" s="55">
        <v>0.808912039</v>
      </c>
      <c r="E305" s="19">
        <v>2958</v>
      </c>
      <c r="F305" s="51">
        <v>0</v>
      </c>
      <c r="G305" s="65">
        <v>36.96227317</v>
      </c>
      <c r="H305" s="65">
        <v>-77.01299456</v>
      </c>
      <c r="I305" s="44">
        <v>838.7</v>
      </c>
      <c r="J305" s="20">
        <f t="shared" si="27"/>
        <v>800</v>
      </c>
      <c r="K305" s="58">
        <f t="shared" si="25"/>
        <v>1962.2779991131122</v>
      </c>
      <c r="L305" s="45">
        <f t="shared" si="31"/>
        <v>2060.977999113112</v>
      </c>
      <c r="M305" s="45">
        <f t="shared" si="26"/>
        <v>2082.977999113112</v>
      </c>
      <c r="N305" s="46">
        <f t="shared" si="28"/>
        <v>2071.977999113112</v>
      </c>
      <c r="O305" s="20">
        <v>16.8</v>
      </c>
      <c r="P305" s="45">
        <v>23.9</v>
      </c>
      <c r="Q305" s="20">
        <v>70.4</v>
      </c>
      <c r="S305" s="47">
        <v>3.747</v>
      </c>
      <c r="T305" s="42">
        <v>352.961</v>
      </c>
      <c r="U305" s="42">
        <f t="shared" si="29"/>
        <v>370.6046666666667</v>
      </c>
      <c r="V305" s="47">
        <v>0.135</v>
      </c>
      <c r="W305" s="48">
        <v>-0.101</v>
      </c>
      <c r="X305" s="48">
        <f t="shared" si="30"/>
        <v>0.44949999999999996</v>
      </c>
      <c r="Y305" s="49">
        <v>12.189</v>
      </c>
      <c r="Z305" s="46">
        <v>2071.977999113112</v>
      </c>
    </row>
    <row r="306" spans="1:26" ht="12.75">
      <c r="A306" s="16">
        <v>37062</v>
      </c>
      <c r="B306" s="40">
        <f>171</f>
        <v>171</v>
      </c>
      <c r="C306" s="17">
        <v>0.809027791</v>
      </c>
      <c r="D306" s="55">
        <v>0.809027791</v>
      </c>
      <c r="E306" s="19">
        <v>2968</v>
      </c>
      <c r="F306" s="51">
        <v>0</v>
      </c>
      <c r="G306" s="65">
        <v>36.96720338</v>
      </c>
      <c r="H306" s="65">
        <v>-77.00855183</v>
      </c>
      <c r="I306" s="44">
        <v>838.4</v>
      </c>
      <c r="J306" s="20">
        <f t="shared" si="27"/>
        <v>799.6999999999999</v>
      </c>
      <c r="K306" s="58">
        <f t="shared" si="25"/>
        <v>1965.392564895202</v>
      </c>
      <c r="L306" s="45">
        <f t="shared" si="31"/>
        <v>2064.092564895202</v>
      </c>
      <c r="M306" s="45">
        <f t="shared" si="26"/>
        <v>2086.092564895202</v>
      </c>
      <c r="N306" s="46">
        <f t="shared" si="28"/>
        <v>2075.092564895202</v>
      </c>
      <c r="O306" s="20">
        <v>16.6</v>
      </c>
      <c r="P306" s="45">
        <v>23.5</v>
      </c>
      <c r="Q306" s="20">
        <v>64.6</v>
      </c>
      <c r="S306" s="47">
        <v>3.575</v>
      </c>
      <c r="T306" s="42">
        <v>300.397</v>
      </c>
      <c r="U306" s="42">
        <f t="shared" si="29"/>
        <v>344.2955</v>
      </c>
      <c r="V306" s="47">
        <v>0.156</v>
      </c>
      <c r="W306" s="48">
        <v>1.011</v>
      </c>
      <c r="X306" s="48">
        <f t="shared" si="30"/>
        <v>0.6363333333333333</v>
      </c>
      <c r="Y306" s="49">
        <v>12.161</v>
      </c>
      <c r="Z306" s="46">
        <v>2075.092564895202</v>
      </c>
    </row>
    <row r="307" spans="1:26" ht="12.75">
      <c r="A307" s="16">
        <v>37062</v>
      </c>
      <c r="B307" s="40">
        <f>171</f>
        <v>171</v>
      </c>
      <c r="C307" s="17">
        <v>0.809143543</v>
      </c>
      <c r="D307" s="55">
        <v>0.809143543</v>
      </c>
      <c r="E307" s="19">
        <v>2978</v>
      </c>
      <c r="F307" s="51">
        <v>0</v>
      </c>
      <c r="G307" s="65">
        <v>36.97274442</v>
      </c>
      <c r="H307" s="65">
        <v>-77.00530024</v>
      </c>
      <c r="I307" s="44">
        <v>837.2</v>
      </c>
      <c r="J307" s="20">
        <f t="shared" si="27"/>
        <v>798.5</v>
      </c>
      <c r="K307" s="58">
        <f t="shared" si="25"/>
        <v>1977.862522996817</v>
      </c>
      <c r="L307" s="45">
        <f t="shared" si="31"/>
        <v>2076.562522996817</v>
      </c>
      <c r="M307" s="45">
        <f t="shared" si="26"/>
        <v>2098.562522996817</v>
      </c>
      <c r="N307" s="46">
        <f t="shared" si="28"/>
        <v>2087.562522996817</v>
      </c>
      <c r="O307" s="20">
        <v>16.5</v>
      </c>
      <c r="P307" s="45">
        <v>23.4</v>
      </c>
      <c r="Q307" s="20">
        <v>63.9</v>
      </c>
      <c r="S307" s="47">
        <v>3.079</v>
      </c>
      <c r="T307" s="42">
        <v>37.839</v>
      </c>
      <c r="U307" s="42">
        <f t="shared" si="29"/>
        <v>309.23633333333333</v>
      </c>
      <c r="V307" s="47">
        <v>0.166</v>
      </c>
      <c r="W307" s="48">
        <v>1.013</v>
      </c>
      <c r="X307" s="48">
        <f t="shared" si="30"/>
        <v>0.6381666666666667</v>
      </c>
      <c r="Y307" s="49">
        <v>12.208</v>
      </c>
      <c r="Z307" s="46">
        <v>2087.562522996817</v>
      </c>
    </row>
    <row r="308" spans="1:26" ht="12.75">
      <c r="A308" s="16">
        <v>37062</v>
      </c>
      <c r="B308" s="40">
        <f>171</f>
        <v>171</v>
      </c>
      <c r="C308" s="17">
        <v>0.809259236</v>
      </c>
      <c r="D308" s="55">
        <v>0.809259236</v>
      </c>
      <c r="E308" s="19">
        <v>2988</v>
      </c>
      <c r="F308" s="51">
        <v>0</v>
      </c>
      <c r="G308" s="65">
        <v>36.97865698</v>
      </c>
      <c r="H308" s="65">
        <v>-77.00344312</v>
      </c>
      <c r="I308" s="44">
        <v>840.1</v>
      </c>
      <c r="J308" s="20">
        <f t="shared" si="27"/>
        <v>801.4</v>
      </c>
      <c r="K308" s="58">
        <f t="shared" si="25"/>
        <v>1947.758784822431</v>
      </c>
      <c r="L308" s="45">
        <f t="shared" si="31"/>
        <v>2046.458784822431</v>
      </c>
      <c r="M308" s="45">
        <f t="shared" si="26"/>
        <v>2068.458784822431</v>
      </c>
      <c r="N308" s="46">
        <f t="shared" si="28"/>
        <v>2057.458784822431</v>
      </c>
      <c r="O308" s="20">
        <v>16.9</v>
      </c>
      <c r="P308" s="45">
        <v>23.4</v>
      </c>
      <c r="Q308" s="20">
        <v>55.9</v>
      </c>
      <c r="S308" s="47">
        <v>3.666</v>
      </c>
      <c r="T308" s="42">
        <v>352.787</v>
      </c>
      <c r="U308" s="42">
        <f t="shared" si="29"/>
        <v>291.6791666666667</v>
      </c>
      <c r="V308" s="47">
        <v>0.134</v>
      </c>
      <c r="W308" s="48">
        <v>-0.096</v>
      </c>
      <c r="X308" s="48">
        <f t="shared" si="30"/>
        <v>0.45483333333333326</v>
      </c>
      <c r="Y308" s="49">
        <v>12.189</v>
      </c>
      <c r="Z308" s="46">
        <v>2057.458784822431</v>
      </c>
    </row>
    <row r="309" spans="1:26" ht="12.75">
      <c r="A309" s="16">
        <v>37062</v>
      </c>
      <c r="B309" s="40">
        <f>171</f>
        <v>171</v>
      </c>
      <c r="C309" s="17">
        <v>0.809374988</v>
      </c>
      <c r="D309" s="55">
        <v>0.809374988</v>
      </c>
      <c r="E309" s="19">
        <v>2998</v>
      </c>
      <c r="F309" s="51">
        <v>0</v>
      </c>
      <c r="G309" s="65">
        <v>36.98496675</v>
      </c>
      <c r="H309" s="65">
        <v>-77.0033805</v>
      </c>
      <c r="I309" s="44">
        <v>838.6</v>
      </c>
      <c r="J309" s="20">
        <f t="shared" si="27"/>
        <v>799.9</v>
      </c>
      <c r="K309" s="58">
        <f t="shared" si="25"/>
        <v>1963.316057914639</v>
      </c>
      <c r="L309" s="45">
        <f t="shared" si="31"/>
        <v>2062.016057914639</v>
      </c>
      <c r="M309" s="45">
        <f t="shared" si="26"/>
        <v>2084.016057914639</v>
      </c>
      <c r="N309" s="46">
        <f t="shared" si="28"/>
        <v>2073.016057914639</v>
      </c>
      <c r="O309" s="20">
        <v>17.1</v>
      </c>
      <c r="P309" s="45">
        <v>24.3</v>
      </c>
      <c r="Q309" s="20">
        <v>61.3</v>
      </c>
      <c r="S309" s="47">
        <v>3.914</v>
      </c>
      <c r="T309" s="42">
        <v>457.728</v>
      </c>
      <c r="U309" s="42">
        <f t="shared" si="29"/>
        <v>317.8718333333333</v>
      </c>
      <c r="V309" s="47">
        <v>0.145</v>
      </c>
      <c r="W309" s="48">
        <v>-0.094</v>
      </c>
      <c r="X309" s="48">
        <f t="shared" si="30"/>
        <v>0.2716666666666666</v>
      </c>
      <c r="Y309" s="49">
        <v>12.162</v>
      </c>
      <c r="Z309" s="46">
        <v>2073.016057914639</v>
      </c>
    </row>
    <row r="310" spans="1:26" ht="12.75">
      <c r="A310" s="16">
        <v>37062</v>
      </c>
      <c r="B310" s="40">
        <f>171</f>
        <v>171</v>
      </c>
      <c r="C310" s="17">
        <v>0.80949074</v>
      </c>
      <c r="D310" s="55">
        <v>0.80949074</v>
      </c>
      <c r="E310" s="19">
        <v>3008</v>
      </c>
      <c r="F310" s="51">
        <v>0</v>
      </c>
      <c r="G310" s="65">
        <v>36.99135415</v>
      </c>
      <c r="H310" s="65">
        <v>-77.00505924</v>
      </c>
      <c r="I310" s="44">
        <v>838</v>
      </c>
      <c r="J310" s="20">
        <f t="shared" si="27"/>
        <v>799.3</v>
      </c>
      <c r="K310" s="58">
        <f t="shared" si="25"/>
        <v>1969.5471372755483</v>
      </c>
      <c r="L310" s="45">
        <f t="shared" si="31"/>
        <v>2068.247137275548</v>
      </c>
      <c r="M310" s="45">
        <f t="shared" si="26"/>
        <v>2090.247137275548</v>
      </c>
      <c r="N310" s="46">
        <f t="shared" si="28"/>
        <v>2079.247137275548</v>
      </c>
      <c r="O310" s="20">
        <v>16.9</v>
      </c>
      <c r="P310" s="45">
        <v>23.8</v>
      </c>
      <c r="Q310" s="20">
        <v>60.9</v>
      </c>
      <c r="S310" s="47">
        <v>3.617</v>
      </c>
      <c r="T310" s="42">
        <v>300.164</v>
      </c>
      <c r="U310" s="42">
        <f t="shared" si="29"/>
        <v>300.31266666666664</v>
      </c>
      <c r="V310" s="47">
        <v>0.135</v>
      </c>
      <c r="W310" s="48">
        <v>-0.092</v>
      </c>
      <c r="X310" s="48">
        <f t="shared" si="30"/>
        <v>0.2734999999999999</v>
      </c>
      <c r="Y310" s="49">
        <v>12.203</v>
      </c>
      <c r="Z310" s="46">
        <v>2079.247137275548</v>
      </c>
    </row>
    <row r="311" spans="1:26" ht="12.75">
      <c r="A311" s="16">
        <v>37062</v>
      </c>
      <c r="B311" s="40">
        <f>171</f>
        <v>171</v>
      </c>
      <c r="C311" s="17">
        <v>0.809606493</v>
      </c>
      <c r="D311" s="55">
        <v>0.809606493</v>
      </c>
      <c r="E311" s="19">
        <v>3018</v>
      </c>
      <c r="F311" s="51">
        <v>0</v>
      </c>
      <c r="G311" s="65">
        <v>36.9971535</v>
      </c>
      <c r="H311" s="65">
        <v>-77.00883919</v>
      </c>
      <c r="I311" s="44">
        <v>840</v>
      </c>
      <c r="J311" s="20">
        <f t="shared" si="27"/>
        <v>801.3</v>
      </c>
      <c r="K311" s="58">
        <f t="shared" si="25"/>
        <v>1948.7950300814039</v>
      </c>
      <c r="L311" s="45">
        <f t="shared" si="31"/>
        <v>2047.495030081404</v>
      </c>
      <c r="M311" s="45">
        <f t="shared" si="26"/>
        <v>2069.495030081404</v>
      </c>
      <c r="N311" s="46">
        <f t="shared" si="28"/>
        <v>2058.495030081404</v>
      </c>
      <c r="O311" s="20">
        <v>17.4</v>
      </c>
      <c r="P311" s="45">
        <v>25.2</v>
      </c>
      <c r="Q311" s="20">
        <v>67.4</v>
      </c>
      <c r="S311" s="47">
        <v>3.608</v>
      </c>
      <c r="T311" s="42">
        <v>300.112</v>
      </c>
      <c r="U311" s="42">
        <f t="shared" si="29"/>
        <v>291.5045</v>
      </c>
      <c r="V311" s="47">
        <v>0.144</v>
      </c>
      <c r="W311" s="48">
        <v>-0.09</v>
      </c>
      <c r="X311" s="48">
        <f t="shared" si="30"/>
        <v>0.27533333333333326</v>
      </c>
      <c r="Y311" s="49">
        <v>12.195</v>
      </c>
      <c r="Z311" s="46">
        <v>2058.495030081404</v>
      </c>
    </row>
    <row r="312" spans="1:26" ht="12.75">
      <c r="A312" s="16">
        <v>37062</v>
      </c>
      <c r="B312" s="40">
        <f>171</f>
        <v>171</v>
      </c>
      <c r="C312" s="17">
        <v>0.809722245</v>
      </c>
      <c r="D312" s="55">
        <v>0.809722245</v>
      </c>
      <c r="E312" s="19">
        <v>3028</v>
      </c>
      <c r="F312" s="51">
        <v>0</v>
      </c>
      <c r="G312" s="65">
        <v>37.00215139</v>
      </c>
      <c r="H312" s="65">
        <v>-77.01430886</v>
      </c>
      <c r="I312" s="44">
        <v>838.9</v>
      </c>
      <c r="J312" s="20">
        <f t="shared" si="27"/>
        <v>800.1999999999999</v>
      </c>
      <c r="K312" s="58">
        <f t="shared" si="25"/>
        <v>1960.2022707253514</v>
      </c>
      <c r="L312" s="45">
        <f t="shared" si="31"/>
        <v>2058.902270725351</v>
      </c>
      <c r="M312" s="45">
        <f t="shared" si="26"/>
        <v>2080.902270725351</v>
      </c>
      <c r="N312" s="46">
        <f t="shared" si="28"/>
        <v>2069.902270725351</v>
      </c>
      <c r="O312" s="20">
        <v>17.5</v>
      </c>
      <c r="P312" s="45">
        <v>25.4</v>
      </c>
      <c r="Q312" s="20">
        <v>58.3</v>
      </c>
      <c r="S312" s="47">
        <v>2.85</v>
      </c>
      <c r="T312" s="42">
        <v>-119.946</v>
      </c>
      <c r="U312" s="42">
        <f t="shared" si="29"/>
        <v>221.44733333333338</v>
      </c>
      <c r="V312" s="47">
        <v>0.134</v>
      </c>
      <c r="W312" s="48">
        <v>-0.088</v>
      </c>
      <c r="X312" s="48">
        <f t="shared" si="30"/>
        <v>0.09216666666666667</v>
      </c>
      <c r="Y312" s="49">
        <v>12.172</v>
      </c>
      <c r="Z312" s="46">
        <v>2069.902270725351</v>
      </c>
    </row>
    <row r="313" spans="1:26" ht="12.75">
      <c r="A313" s="16">
        <v>37062</v>
      </c>
      <c r="B313" s="40">
        <f>171</f>
        <v>171</v>
      </c>
      <c r="C313" s="17">
        <v>0.809837937</v>
      </c>
      <c r="D313" s="55">
        <v>0.809837937</v>
      </c>
      <c r="E313" s="19">
        <v>3038</v>
      </c>
      <c r="F313" s="51">
        <v>0</v>
      </c>
      <c r="G313" s="65">
        <v>37.00587169</v>
      </c>
      <c r="H313" s="65">
        <v>-77.02153712</v>
      </c>
      <c r="I313" s="44">
        <v>837.8</v>
      </c>
      <c r="J313" s="20">
        <f t="shared" si="27"/>
        <v>799.0999999999999</v>
      </c>
      <c r="K313" s="58">
        <f t="shared" si="25"/>
        <v>1971.625203195302</v>
      </c>
      <c r="L313" s="45">
        <f t="shared" si="31"/>
        <v>2070.325203195302</v>
      </c>
      <c r="M313" s="45">
        <f t="shared" si="26"/>
        <v>2092.325203195302</v>
      </c>
      <c r="N313" s="46">
        <f t="shared" si="28"/>
        <v>2081.325203195302</v>
      </c>
      <c r="O313" s="20">
        <v>17.3</v>
      </c>
      <c r="P313" s="45">
        <v>25.9</v>
      </c>
      <c r="Q313" s="20">
        <v>58.5</v>
      </c>
      <c r="S313" s="47">
        <v>9.758</v>
      </c>
      <c r="U313" s="42">
        <f t="shared" si="29"/>
        <v>258.16900000000004</v>
      </c>
      <c r="V313" s="47">
        <v>0.135</v>
      </c>
      <c r="W313" s="48">
        <v>-0.086</v>
      </c>
      <c r="X313" s="48">
        <f t="shared" si="30"/>
        <v>-0.09099999999999998</v>
      </c>
      <c r="Y313" s="49">
        <v>12.2</v>
      </c>
      <c r="Z313" s="46">
        <v>2081.325203195302</v>
      </c>
    </row>
    <row r="314" spans="1:26" ht="12.75">
      <c r="A314" s="16">
        <v>37062</v>
      </c>
      <c r="B314" s="40">
        <f>171</f>
        <v>171</v>
      </c>
      <c r="C314" s="17">
        <v>0.80995369</v>
      </c>
      <c r="D314" s="55">
        <v>0.80995369</v>
      </c>
      <c r="E314" s="19">
        <v>3048</v>
      </c>
      <c r="F314" s="51">
        <v>0</v>
      </c>
      <c r="G314" s="65">
        <v>37.00830004</v>
      </c>
      <c r="H314" s="65">
        <v>-77.0294853</v>
      </c>
      <c r="I314" s="44">
        <v>834.3</v>
      </c>
      <c r="J314" s="20">
        <f t="shared" si="27"/>
        <v>795.5999999999999</v>
      </c>
      <c r="K314" s="58">
        <f t="shared" si="25"/>
        <v>2008.0757913549733</v>
      </c>
      <c r="L314" s="45">
        <f t="shared" si="31"/>
        <v>2106.775791354973</v>
      </c>
      <c r="M314" s="45">
        <f t="shared" si="26"/>
        <v>2128.775791354973</v>
      </c>
      <c r="N314" s="46">
        <f t="shared" si="28"/>
        <v>2117.775791354973</v>
      </c>
      <c r="O314" s="20">
        <v>16.8</v>
      </c>
      <c r="P314" s="45">
        <v>25.4</v>
      </c>
      <c r="Q314" s="20">
        <v>55.5</v>
      </c>
      <c r="S314" s="47">
        <v>3.679</v>
      </c>
      <c r="T314" s="42">
        <v>352.432</v>
      </c>
      <c r="U314" s="42">
        <f t="shared" si="29"/>
        <v>258.09800000000007</v>
      </c>
      <c r="V314" s="47">
        <v>0.136</v>
      </c>
      <c r="W314" s="48">
        <v>-0.085</v>
      </c>
      <c r="X314" s="48">
        <f t="shared" si="30"/>
        <v>-0.08916666666666666</v>
      </c>
      <c r="Y314" s="49">
        <v>12.195</v>
      </c>
      <c r="Z314" s="46">
        <v>2117.775791354973</v>
      </c>
    </row>
    <row r="315" spans="1:26" ht="12.75">
      <c r="A315" s="16">
        <v>37062</v>
      </c>
      <c r="B315" s="40">
        <f>171</f>
        <v>171</v>
      </c>
      <c r="C315" s="17">
        <v>0.810069442</v>
      </c>
      <c r="D315" s="55">
        <v>0.810069442</v>
      </c>
      <c r="E315" s="19">
        <v>3058</v>
      </c>
      <c r="F315" s="51">
        <v>0</v>
      </c>
      <c r="G315" s="65">
        <v>37.0086194</v>
      </c>
      <c r="H315" s="65">
        <v>-77.03784029</v>
      </c>
      <c r="I315" s="44">
        <v>830.8</v>
      </c>
      <c r="J315" s="20">
        <f t="shared" si="27"/>
        <v>792.0999999999999</v>
      </c>
      <c r="K315" s="58">
        <f t="shared" si="25"/>
        <v>2044.6870867905382</v>
      </c>
      <c r="L315" s="45">
        <f t="shared" si="31"/>
        <v>2143.387086790538</v>
      </c>
      <c r="M315" s="45">
        <f t="shared" si="26"/>
        <v>2165.387086790538</v>
      </c>
      <c r="N315" s="46">
        <f t="shared" si="28"/>
        <v>2154.387086790538</v>
      </c>
      <c r="O315" s="20">
        <v>16.5</v>
      </c>
      <c r="P315" s="45">
        <v>18.3</v>
      </c>
      <c r="Q315" s="20">
        <v>56.6</v>
      </c>
      <c r="R315" s="64">
        <v>-1.35E-05</v>
      </c>
      <c r="S315" s="47">
        <v>3.139</v>
      </c>
      <c r="T315" s="42">
        <v>37.379</v>
      </c>
      <c r="U315" s="42">
        <f t="shared" si="29"/>
        <v>174.02820000000003</v>
      </c>
      <c r="V315" s="47">
        <v>0.136</v>
      </c>
      <c r="W315" s="48">
        <v>-0.083</v>
      </c>
      <c r="X315" s="48">
        <f t="shared" si="30"/>
        <v>-0.08733333333333333</v>
      </c>
      <c r="Y315" s="49">
        <v>12.185</v>
      </c>
      <c r="Z315" s="46">
        <v>2154.387086790538</v>
      </c>
    </row>
    <row r="316" spans="1:26" ht="12.75">
      <c r="A316" s="16">
        <v>37062</v>
      </c>
      <c r="B316" s="40">
        <f>171</f>
        <v>171</v>
      </c>
      <c r="C316" s="17">
        <v>0.810185194</v>
      </c>
      <c r="D316" s="55">
        <v>0.810185194</v>
      </c>
      <c r="E316" s="19">
        <v>3068</v>
      </c>
      <c r="F316" s="51">
        <v>0</v>
      </c>
      <c r="G316" s="65">
        <v>37.0069446</v>
      </c>
      <c r="H316" s="65">
        <v>-77.04548237</v>
      </c>
      <c r="I316" s="44">
        <v>827.4</v>
      </c>
      <c r="J316" s="20">
        <f t="shared" si="27"/>
        <v>788.6999999999999</v>
      </c>
      <c r="K316" s="58">
        <f t="shared" si="25"/>
        <v>2080.4075804655267</v>
      </c>
      <c r="L316" s="45">
        <f t="shared" si="31"/>
        <v>2179.1075804655266</v>
      </c>
      <c r="M316" s="45">
        <f t="shared" si="26"/>
        <v>2201.1075804655266</v>
      </c>
      <c r="N316" s="46">
        <f t="shared" si="28"/>
        <v>2190.1075804655266</v>
      </c>
      <c r="O316" s="20">
        <v>16.2</v>
      </c>
      <c r="P316" s="45">
        <v>17.6</v>
      </c>
      <c r="Q316" s="20">
        <v>58.1</v>
      </c>
      <c r="S316" s="47">
        <v>4.024</v>
      </c>
      <c r="T316" s="42">
        <v>509.821</v>
      </c>
      <c r="U316" s="42">
        <f t="shared" si="29"/>
        <v>215.95960000000005</v>
      </c>
      <c r="V316" s="47">
        <v>0.126</v>
      </c>
      <c r="W316" s="48">
        <v>-0.081</v>
      </c>
      <c r="X316" s="48">
        <f t="shared" si="30"/>
        <v>-0.0855</v>
      </c>
      <c r="Y316" s="49">
        <v>12.191</v>
      </c>
      <c r="Z316" s="46">
        <v>2190.1075804655266</v>
      </c>
    </row>
    <row r="317" spans="1:26" ht="12.75">
      <c r="A317" s="16">
        <v>37062</v>
      </c>
      <c r="B317" s="40">
        <f>171</f>
        <v>171</v>
      </c>
      <c r="C317" s="17">
        <v>0.810300946</v>
      </c>
      <c r="D317" s="55">
        <v>0.810300946</v>
      </c>
      <c r="E317" s="19">
        <v>3078</v>
      </c>
      <c r="F317" s="51">
        <v>0</v>
      </c>
      <c r="G317" s="65">
        <v>37.00378017</v>
      </c>
      <c r="H317" s="65">
        <v>-77.05187256</v>
      </c>
      <c r="I317" s="44">
        <v>826.4</v>
      </c>
      <c r="J317" s="20">
        <f t="shared" si="27"/>
        <v>787.6999999999999</v>
      </c>
      <c r="K317" s="58">
        <f t="shared" si="25"/>
        <v>2090.942917291029</v>
      </c>
      <c r="L317" s="45">
        <f t="shared" si="31"/>
        <v>2189.642917291029</v>
      </c>
      <c r="M317" s="45">
        <f t="shared" si="26"/>
        <v>2211.642917291029</v>
      </c>
      <c r="N317" s="46">
        <f t="shared" si="28"/>
        <v>2200.642917291029</v>
      </c>
      <c r="O317" s="20">
        <v>16</v>
      </c>
      <c r="P317" s="45">
        <v>17</v>
      </c>
      <c r="Q317" s="20">
        <v>61.4</v>
      </c>
      <c r="S317" s="47">
        <v>2.829</v>
      </c>
      <c r="T317" s="42">
        <v>-120.243</v>
      </c>
      <c r="U317" s="42">
        <f t="shared" si="29"/>
        <v>131.8886</v>
      </c>
      <c r="V317" s="47">
        <v>0.125</v>
      </c>
      <c r="W317" s="48">
        <v>-0.079</v>
      </c>
      <c r="X317" s="48">
        <f t="shared" si="30"/>
        <v>-0.08366666666666667</v>
      </c>
      <c r="Y317" s="49">
        <v>12.195</v>
      </c>
      <c r="Z317" s="46">
        <v>2200.642917291029</v>
      </c>
    </row>
    <row r="318" spans="1:26" ht="12.75">
      <c r="A318" s="16">
        <v>37062</v>
      </c>
      <c r="B318" s="40">
        <f>171</f>
        <v>171</v>
      </c>
      <c r="C318" s="17">
        <v>0.810416639</v>
      </c>
      <c r="D318" s="55">
        <v>0.810416639</v>
      </c>
      <c r="E318" s="19">
        <v>3088</v>
      </c>
      <c r="F318" s="51">
        <v>0</v>
      </c>
      <c r="G318" s="65">
        <v>36.99953818</v>
      </c>
      <c r="H318" s="65">
        <v>-77.05703658</v>
      </c>
      <c r="I318" s="44">
        <v>825.4</v>
      </c>
      <c r="J318" s="20">
        <f t="shared" si="27"/>
        <v>786.6999999999999</v>
      </c>
      <c r="K318" s="58">
        <f t="shared" si="25"/>
        <v>2101.4916374240215</v>
      </c>
      <c r="L318" s="45">
        <f t="shared" si="31"/>
        <v>2200.1916374240213</v>
      </c>
      <c r="M318" s="45">
        <f t="shared" si="26"/>
        <v>2222.1916374240213</v>
      </c>
      <c r="N318" s="46">
        <f t="shared" si="28"/>
        <v>2211.1916374240213</v>
      </c>
      <c r="O318" s="20">
        <v>16</v>
      </c>
      <c r="P318" s="45">
        <v>16.8</v>
      </c>
      <c r="Q318" s="20">
        <v>62.4</v>
      </c>
      <c r="S318" s="47">
        <v>4.569</v>
      </c>
      <c r="U318" s="42">
        <f t="shared" si="29"/>
        <v>194.84725000000003</v>
      </c>
      <c r="V318" s="47">
        <v>0.146</v>
      </c>
      <c r="W318" s="48">
        <v>-0.077</v>
      </c>
      <c r="X318" s="48">
        <f t="shared" si="30"/>
        <v>-0.08183333333333334</v>
      </c>
      <c r="Y318" s="49">
        <v>12.19</v>
      </c>
      <c r="Z318" s="46">
        <v>2211.1916374240213</v>
      </c>
    </row>
    <row r="319" spans="1:26" ht="12.75">
      <c r="A319" s="16">
        <v>37062</v>
      </c>
      <c r="B319" s="40">
        <f>171</f>
        <v>171</v>
      </c>
      <c r="C319" s="17">
        <v>0.810532391</v>
      </c>
      <c r="D319" s="55">
        <v>0.810532391</v>
      </c>
      <c r="E319" s="19">
        <v>3098</v>
      </c>
      <c r="F319" s="51">
        <v>0</v>
      </c>
      <c r="G319" s="65">
        <v>36.99437559</v>
      </c>
      <c r="H319" s="65">
        <v>-77.06085282</v>
      </c>
      <c r="I319" s="44">
        <v>823.1</v>
      </c>
      <c r="J319" s="20">
        <f t="shared" si="27"/>
        <v>784.4</v>
      </c>
      <c r="K319" s="58">
        <f t="shared" si="25"/>
        <v>2125.8046688027302</v>
      </c>
      <c r="L319" s="45">
        <f t="shared" si="31"/>
        <v>2224.50466880273</v>
      </c>
      <c r="M319" s="45">
        <f t="shared" si="26"/>
        <v>2246.50466880273</v>
      </c>
      <c r="N319" s="46">
        <f t="shared" si="28"/>
        <v>2235.50466880273</v>
      </c>
      <c r="O319" s="20">
        <v>15.7</v>
      </c>
      <c r="P319" s="45">
        <v>18.4</v>
      </c>
      <c r="Q319" s="20">
        <v>65.3</v>
      </c>
      <c r="S319" s="47">
        <v>3.574</v>
      </c>
      <c r="T319" s="42">
        <v>299.647</v>
      </c>
      <c r="U319" s="42">
        <f t="shared" si="29"/>
        <v>215.80720000000002</v>
      </c>
      <c r="V319" s="47">
        <v>0.126</v>
      </c>
      <c r="W319" s="48">
        <v>-0.076</v>
      </c>
      <c r="X319" s="48">
        <f t="shared" si="30"/>
        <v>-0.08016666666666668</v>
      </c>
      <c r="Y319" s="49">
        <v>12.186</v>
      </c>
      <c r="Z319" s="46">
        <v>2235.50466880273</v>
      </c>
    </row>
    <row r="320" spans="1:26" ht="12.75">
      <c r="A320" s="16">
        <v>37062</v>
      </c>
      <c r="B320" s="40">
        <f>171</f>
        <v>171</v>
      </c>
      <c r="C320" s="17">
        <v>0.810648143</v>
      </c>
      <c r="D320" s="55">
        <v>0.810648143</v>
      </c>
      <c r="E320" s="19">
        <v>3108</v>
      </c>
      <c r="F320" s="51">
        <v>0</v>
      </c>
      <c r="G320" s="65">
        <v>36.98860689</v>
      </c>
      <c r="H320" s="65">
        <v>-77.06321817</v>
      </c>
      <c r="I320" s="44">
        <v>820.7</v>
      </c>
      <c r="J320" s="20">
        <f t="shared" si="27"/>
        <v>782</v>
      </c>
      <c r="K320" s="58">
        <f t="shared" si="25"/>
        <v>2151.250913552548</v>
      </c>
      <c r="L320" s="45">
        <f t="shared" si="31"/>
        <v>2249.9509135525477</v>
      </c>
      <c r="M320" s="45">
        <f t="shared" si="26"/>
        <v>2271.9509135525477</v>
      </c>
      <c r="N320" s="46">
        <f t="shared" si="28"/>
        <v>2260.9509135525477</v>
      </c>
      <c r="O320" s="20">
        <v>15.4</v>
      </c>
      <c r="P320" s="45">
        <v>19.1</v>
      </c>
      <c r="Q320" s="20">
        <v>61.9</v>
      </c>
      <c r="S320" s="47">
        <v>3.259</v>
      </c>
      <c r="T320" s="42">
        <v>142.088</v>
      </c>
      <c r="U320" s="42">
        <f t="shared" si="29"/>
        <v>173.7384</v>
      </c>
      <c r="V320" s="47">
        <v>0.166</v>
      </c>
      <c r="W320" s="48">
        <v>1.036</v>
      </c>
      <c r="X320" s="48">
        <f t="shared" si="30"/>
        <v>0.10666666666666667</v>
      </c>
      <c r="Y320" s="49">
        <v>12.194</v>
      </c>
      <c r="Z320" s="46">
        <v>2260.9509135525477</v>
      </c>
    </row>
    <row r="321" spans="1:26" ht="12.75">
      <c r="A321" s="16">
        <v>37062</v>
      </c>
      <c r="B321" s="40">
        <f>171</f>
        <v>171</v>
      </c>
      <c r="C321" s="17">
        <v>0.810763896</v>
      </c>
      <c r="D321" s="55">
        <v>0.810763896</v>
      </c>
      <c r="E321" s="19">
        <v>3118</v>
      </c>
      <c r="F321" s="51">
        <v>0</v>
      </c>
      <c r="G321" s="65">
        <v>36.98270289</v>
      </c>
      <c r="H321" s="65">
        <v>-77.06403515</v>
      </c>
      <c r="I321" s="44">
        <v>819.1</v>
      </c>
      <c r="J321" s="20">
        <f t="shared" si="27"/>
        <v>780.4</v>
      </c>
      <c r="K321" s="58">
        <f t="shared" si="25"/>
        <v>2168.2585003929253</v>
      </c>
      <c r="L321" s="45">
        <f t="shared" si="31"/>
        <v>2266.958500392925</v>
      </c>
      <c r="M321" s="45">
        <f t="shared" si="26"/>
        <v>2288.958500392925</v>
      </c>
      <c r="N321" s="46">
        <f t="shared" si="28"/>
        <v>2277.958500392925</v>
      </c>
      <c r="O321" s="20">
        <v>15.2</v>
      </c>
      <c r="P321" s="45">
        <v>19</v>
      </c>
      <c r="Q321" s="20">
        <v>61.5</v>
      </c>
      <c r="S321" s="47">
        <v>3.515</v>
      </c>
      <c r="T321" s="42">
        <v>247.024</v>
      </c>
      <c r="U321" s="42">
        <f t="shared" si="29"/>
        <v>215.6674</v>
      </c>
      <c r="V321" s="47">
        <v>0.136</v>
      </c>
      <c r="W321" s="48">
        <v>-0.072</v>
      </c>
      <c r="X321" s="48">
        <f t="shared" si="30"/>
        <v>0.10850000000000003</v>
      </c>
      <c r="Y321" s="49">
        <v>12.168</v>
      </c>
      <c r="Z321" s="46">
        <v>2277.958500392925</v>
      </c>
    </row>
    <row r="322" spans="1:26" ht="12.75">
      <c r="A322" s="16">
        <v>37062</v>
      </c>
      <c r="B322" s="40">
        <f>171</f>
        <v>171</v>
      </c>
      <c r="C322" s="17">
        <v>0.810879648</v>
      </c>
      <c r="D322" s="55">
        <v>0.810879648</v>
      </c>
      <c r="E322" s="19">
        <v>3128</v>
      </c>
      <c r="F322" s="51">
        <v>0</v>
      </c>
      <c r="G322" s="65">
        <v>36.97690187</v>
      </c>
      <c r="H322" s="65">
        <v>-77.06319901</v>
      </c>
      <c r="I322" s="44">
        <v>819.2</v>
      </c>
      <c r="J322" s="20">
        <f t="shared" si="27"/>
        <v>780.5</v>
      </c>
      <c r="K322" s="58">
        <f t="shared" si="25"/>
        <v>2167.1945050846602</v>
      </c>
      <c r="L322" s="45">
        <f t="shared" si="31"/>
        <v>2265.89450508466</v>
      </c>
      <c r="M322" s="45">
        <f t="shared" si="26"/>
        <v>2287.89450508466</v>
      </c>
      <c r="N322" s="46">
        <f t="shared" si="28"/>
        <v>2276.89450508466</v>
      </c>
      <c r="O322" s="20">
        <v>15.3</v>
      </c>
      <c r="P322" s="45">
        <v>18.5</v>
      </c>
      <c r="Q322" s="20">
        <v>58.9</v>
      </c>
      <c r="S322" s="47">
        <v>3.808</v>
      </c>
      <c r="T322" s="42">
        <v>404.466</v>
      </c>
      <c r="U322" s="42">
        <f t="shared" si="29"/>
        <v>194.5964</v>
      </c>
      <c r="V322" s="47">
        <v>0.145</v>
      </c>
      <c r="W322" s="48">
        <v>-0.07</v>
      </c>
      <c r="X322" s="48">
        <f t="shared" si="30"/>
        <v>0.11033333333333335</v>
      </c>
      <c r="Y322" s="49">
        <v>12.176</v>
      </c>
      <c r="Z322" s="46">
        <v>2276.89450508466</v>
      </c>
    </row>
    <row r="323" spans="1:26" ht="12.75">
      <c r="A323" s="16">
        <v>37062</v>
      </c>
      <c r="B323" s="40">
        <f>171</f>
        <v>171</v>
      </c>
      <c r="C323" s="17">
        <v>0.8109954</v>
      </c>
      <c r="D323" s="55">
        <v>0.8109954</v>
      </c>
      <c r="E323" s="19">
        <v>3138</v>
      </c>
      <c r="F323" s="51">
        <v>0</v>
      </c>
      <c r="G323" s="65">
        <v>36.97153629</v>
      </c>
      <c r="H323" s="65">
        <v>-77.06038299</v>
      </c>
      <c r="I323" s="44">
        <v>816.4</v>
      </c>
      <c r="J323" s="20">
        <f t="shared" si="27"/>
        <v>777.6999999999999</v>
      </c>
      <c r="K323" s="58">
        <f t="shared" si="25"/>
        <v>2197.0380282108795</v>
      </c>
      <c r="L323" s="45">
        <f t="shared" si="31"/>
        <v>2295.7380282108793</v>
      </c>
      <c r="M323" s="45">
        <f t="shared" si="26"/>
        <v>2317.7380282108793</v>
      </c>
      <c r="N323" s="46">
        <f t="shared" si="28"/>
        <v>2306.7380282108793</v>
      </c>
      <c r="O323" s="20">
        <v>15.2</v>
      </c>
      <c r="P323" s="45">
        <v>19</v>
      </c>
      <c r="Q323" s="20">
        <v>62.9</v>
      </c>
      <c r="S323" s="47">
        <v>3.689</v>
      </c>
      <c r="T323" s="42">
        <v>351.914</v>
      </c>
      <c r="U323" s="42">
        <f t="shared" si="29"/>
        <v>289.02779999999996</v>
      </c>
      <c r="V323" s="47">
        <v>0.155</v>
      </c>
      <c r="W323" s="48">
        <v>1.041</v>
      </c>
      <c r="X323" s="48">
        <f t="shared" si="30"/>
        <v>0.297</v>
      </c>
      <c r="Y323" s="49">
        <v>12.193</v>
      </c>
      <c r="Z323" s="46">
        <v>2306.7380282108793</v>
      </c>
    </row>
    <row r="324" spans="1:26" ht="12.75">
      <c r="A324" s="16">
        <v>37062</v>
      </c>
      <c r="B324" s="40">
        <f>171</f>
        <v>171</v>
      </c>
      <c r="C324" s="17">
        <v>0.811111093</v>
      </c>
      <c r="D324" s="55">
        <v>0.811111093</v>
      </c>
      <c r="E324" s="19">
        <v>3148</v>
      </c>
      <c r="F324" s="51">
        <v>0</v>
      </c>
      <c r="G324" s="65">
        <v>36.96662969</v>
      </c>
      <c r="H324" s="65">
        <v>-77.05614453</v>
      </c>
      <c r="I324" s="44">
        <v>813.1</v>
      </c>
      <c r="J324" s="20">
        <f t="shared" si="27"/>
        <v>774.4</v>
      </c>
      <c r="K324" s="58">
        <f t="shared" si="25"/>
        <v>2232.3490014983163</v>
      </c>
      <c r="L324" s="45">
        <f t="shared" si="31"/>
        <v>2331.049001498316</v>
      </c>
      <c r="M324" s="45">
        <f t="shared" si="26"/>
        <v>2353.049001498316</v>
      </c>
      <c r="N324" s="46">
        <f t="shared" si="28"/>
        <v>2342.049001498316</v>
      </c>
      <c r="O324" s="20">
        <v>14.8</v>
      </c>
      <c r="P324" s="45">
        <v>25.1</v>
      </c>
      <c r="Q324" s="20">
        <v>61.8</v>
      </c>
      <c r="S324" s="47">
        <v>3.266</v>
      </c>
      <c r="T324" s="42">
        <v>141.856</v>
      </c>
      <c r="U324" s="42">
        <f t="shared" si="29"/>
        <v>264.49916666666667</v>
      </c>
      <c r="V324" s="47">
        <v>0.144</v>
      </c>
      <c r="W324" s="48">
        <v>-0.067</v>
      </c>
      <c r="X324" s="48">
        <f t="shared" si="30"/>
        <v>0.2986666666666667</v>
      </c>
      <c r="Y324" s="49">
        <v>12.193</v>
      </c>
      <c r="Z324" s="46">
        <v>2342.049001498316</v>
      </c>
    </row>
    <row r="325" spans="1:26" ht="12.75">
      <c r="A325" s="16">
        <v>37062</v>
      </c>
      <c r="B325" s="40">
        <f>171</f>
        <v>171</v>
      </c>
      <c r="C325" s="17">
        <v>0.811226845</v>
      </c>
      <c r="D325" s="55">
        <v>0.811226845</v>
      </c>
      <c r="E325" s="19">
        <v>3158</v>
      </c>
      <c r="F325" s="51">
        <v>0</v>
      </c>
      <c r="G325" s="65">
        <v>36.96276197</v>
      </c>
      <c r="H325" s="65">
        <v>-77.05099532</v>
      </c>
      <c r="I325" s="44">
        <v>812.8</v>
      </c>
      <c r="J325" s="20">
        <f t="shared" si="27"/>
        <v>774.0999999999999</v>
      </c>
      <c r="K325" s="58">
        <f t="shared" si="25"/>
        <v>2235.5665480824546</v>
      </c>
      <c r="L325" s="45">
        <f t="shared" si="31"/>
        <v>2334.2665480824544</v>
      </c>
      <c r="M325" s="45">
        <f t="shared" si="26"/>
        <v>2356.2665480824544</v>
      </c>
      <c r="N325" s="46">
        <f t="shared" si="28"/>
        <v>2345.2665480824544</v>
      </c>
      <c r="O325" s="20">
        <v>14.8</v>
      </c>
      <c r="P325" s="45">
        <v>26.2</v>
      </c>
      <c r="Q325" s="20">
        <v>56.5</v>
      </c>
      <c r="S325" s="47">
        <v>4.443</v>
      </c>
      <c r="U325" s="42">
        <f t="shared" si="29"/>
        <v>257.4696</v>
      </c>
      <c r="V325" s="47">
        <v>0.125</v>
      </c>
      <c r="W325" s="48">
        <v>-0.065</v>
      </c>
      <c r="X325" s="48">
        <f t="shared" si="30"/>
        <v>0.30050000000000004</v>
      </c>
      <c r="Y325" s="49">
        <v>12.195</v>
      </c>
      <c r="Z325" s="46">
        <v>2345.2665480824544</v>
      </c>
    </row>
    <row r="326" spans="1:26" ht="12.75">
      <c r="A326" s="16">
        <v>37062</v>
      </c>
      <c r="B326" s="40">
        <f>171</f>
        <v>171</v>
      </c>
      <c r="C326" s="17">
        <v>0.811342597</v>
      </c>
      <c r="D326" s="55">
        <v>0.811342597</v>
      </c>
      <c r="E326" s="19">
        <v>3168</v>
      </c>
      <c r="F326" s="51">
        <v>0</v>
      </c>
      <c r="G326" s="65">
        <v>36.95995782</v>
      </c>
      <c r="H326" s="65">
        <v>-77.04509087</v>
      </c>
      <c r="I326" s="44">
        <v>812.1</v>
      </c>
      <c r="J326" s="20">
        <f t="shared" si="27"/>
        <v>773.4</v>
      </c>
      <c r="K326" s="58">
        <f t="shared" si="25"/>
        <v>2243.079008640588</v>
      </c>
      <c r="L326" s="45">
        <f t="shared" si="31"/>
        <v>2341.779008640588</v>
      </c>
      <c r="M326" s="45">
        <f t="shared" si="26"/>
        <v>2363.779008640588</v>
      </c>
      <c r="N326" s="46">
        <f t="shared" si="28"/>
        <v>2352.779008640588</v>
      </c>
      <c r="O326" s="20">
        <v>14.9</v>
      </c>
      <c r="P326" s="45">
        <v>26.7</v>
      </c>
      <c r="Q326" s="20">
        <v>53.6</v>
      </c>
      <c r="S326" s="47">
        <v>3.868</v>
      </c>
      <c r="U326" s="42">
        <f t="shared" si="29"/>
        <v>286.315</v>
      </c>
      <c r="V326" s="47">
        <v>0.156</v>
      </c>
      <c r="X326" s="48">
        <f t="shared" si="30"/>
        <v>0.15339999999999998</v>
      </c>
      <c r="Y326" s="49">
        <v>0.022</v>
      </c>
      <c r="Z326" s="46">
        <v>2352.779008640588</v>
      </c>
    </row>
    <row r="327" spans="1:26" ht="12.75">
      <c r="A327" s="16">
        <v>37062</v>
      </c>
      <c r="B327" s="40">
        <f>171</f>
        <v>171</v>
      </c>
      <c r="C327" s="17">
        <v>0.811458349</v>
      </c>
      <c r="D327" s="55">
        <v>0.811458349</v>
      </c>
      <c r="E327" s="19">
        <v>3178</v>
      </c>
      <c r="F327" s="51">
        <v>0</v>
      </c>
      <c r="G327" s="65">
        <v>36.95884684</v>
      </c>
      <c r="H327" s="65">
        <v>-77.03839443</v>
      </c>
      <c r="I327" s="44">
        <v>812.3</v>
      </c>
      <c r="J327" s="20">
        <f t="shared" si="27"/>
        <v>773.5999999999999</v>
      </c>
      <c r="K327" s="58">
        <f t="shared" si="25"/>
        <v>2240.9318977373528</v>
      </c>
      <c r="L327" s="45">
        <f t="shared" si="31"/>
        <v>2339.6318977373526</v>
      </c>
      <c r="M327" s="45">
        <f t="shared" si="26"/>
        <v>2361.6318977373526</v>
      </c>
      <c r="N327" s="46">
        <f t="shared" si="28"/>
        <v>2350.6318977373526</v>
      </c>
      <c r="O327" s="20">
        <v>15</v>
      </c>
      <c r="P327" s="45">
        <v>27</v>
      </c>
      <c r="Q327" s="20">
        <v>54.4</v>
      </c>
      <c r="R327" s="64">
        <v>6.17E-06</v>
      </c>
      <c r="S327" s="47">
        <v>2.414</v>
      </c>
      <c r="U327" s="42">
        <f t="shared" si="29"/>
        <v>299.412</v>
      </c>
      <c r="V327" s="47">
        <v>0.136</v>
      </c>
      <c r="X327" s="48">
        <f t="shared" si="30"/>
        <v>0.20975</v>
      </c>
      <c r="Y327" s="49">
        <v>0.019</v>
      </c>
      <c r="Z327" s="46">
        <v>2350.6318977373526</v>
      </c>
    </row>
    <row r="328" spans="1:26" ht="12.75">
      <c r="A328" s="16">
        <v>37062</v>
      </c>
      <c r="B328" s="40">
        <f>171</f>
        <v>171</v>
      </c>
      <c r="C328" s="17">
        <v>0.811574101</v>
      </c>
      <c r="D328" s="55">
        <v>0.811574101</v>
      </c>
      <c r="E328" s="19">
        <v>3188</v>
      </c>
      <c r="F328" s="51">
        <v>0</v>
      </c>
      <c r="G328" s="65">
        <v>36.96033692</v>
      </c>
      <c r="H328" s="65">
        <v>-77.03189626</v>
      </c>
      <c r="I328" s="44">
        <v>812.6</v>
      </c>
      <c r="J328" s="20">
        <f t="shared" si="27"/>
        <v>773.9</v>
      </c>
      <c r="K328" s="58">
        <f t="shared" si="25"/>
        <v>2237.7122719631257</v>
      </c>
      <c r="L328" s="45">
        <f t="shared" si="31"/>
        <v>2336.4122719631255</v>
      </c>
      <c r="M328" s="45">
        <f t="shared" si="26"/>
        <v>2358.4122719631255</v>
      </c>
      <c r="N328" s="46">
        <f t="shared" si="28"/>
        <v>2347.4122719631255</v>
      </c>
      <c r="O328" s="20">
        <v>15</v>
      </c>
      <c r="P328" s="45">
        <v>26.4</v>
      </c>
      <c r="Q328" s="20">
        <v>50.8</v>
      </c>
      <c r="S328" s="47">
        <v>4.569</v>
      </c>
      <c r="U328" s="42">
        <f t="shared" si="29"/>
        <v>246.885</v>
      </c>
      <c r="V328" s="47">
        <v>0.146</v>
      </c>
      <c r="X328" s="48">
        <f t="shared" si="30"/>
        <v>0.303</v>
      </c>
      <c r="Y328" s="49">
        <v>0.018</v>
      </c>
      <c r="Z328" s="46">
        <v>2347.4122719631255</v>
      </c>
    </row>
    <row r="329" spans="1:26" ht="12.75">
      <c r="A329" s="16">
        <v>37062</v>
      </c>
      <c r="B329" s="40">
        <f>171</f>
        <v>171</v>
      </c>
      <c r="C329" s="17">
        <v>0.811689794</v>
      </c>
      <c r="D329" s="55">
        <v>0.811689794</v>
      </c>
      <c r="E329" s="19">
        <v>3198</v>
      </c>
      <c r="F329" s="51">
        <v>0</v>
      </c>
      <c r="G329" s="65">
        <v>36.9643284</v>
      </c>
      <c r="H329" s="65">
        <v>-77.02714427</v>
      </c>
      <c r="I329" s="44">
        <v>811.8</v>
      </c>
      <c r="J329" s="20">
        <f t="shared" si="27"/>
        <v>773.0999999999999</v>
      </c>
      <c r="K329" s="58">
        <f aca="true" t="shared" si="32" ref="K329:K392">(8303.951372*(LN(1013.25/J329)))</f>
        <v>2246.3007162938043</v>
      </c>
      <c r="L329" s="45">
        <f t="shared" si="31"/>
        <v>2345.000716293804</v>
      </c>
      <c r="M329" s="45">
        <f aca="true" t="shared" si="33" ref="M329:M392">K329+120.7</f>
        <v>2367.000716293804</v>
      </c>
      <c r="N329" s="46">
        <f t="shared" si="28"/>
        <v>2356.000716293804</v>
      </c>
      <c r="O329" s="20">
        <v>15</v>
      </c>
      <c r="P329" s="45">
        <v>25.8</v>
      </c>
      <c r="Q329" s="20">
        <v>53.6</v>
      </c>
      <c r="S329" s="47">
        <v>3.286</v>
      </c>
      <c r="V329" s="47">
        <v>0.134</v>
      </c>
      <c r="Y329" s="49">
        <v>0.019</v>
      </c>
      <c r="Z329" s="46">
        <v>2356.000716293804</v>
      </c>
    </row>
    <row r="330" spans="1:26" ht="12.75">
      <c r="A330" s="16">
        <v>37062</v>
      </c>
      <c r="B330" s="40">
        <f>171</f>
        <v>171</v>
      </c>
      <c r="C330" s="17">
        <v>0.811805546</v>
      </c>
      <c r="D330" s="55">
        <v>0.811805546</v>
      </c>
      <c r="E330" s="19">
        <v>3208</v>
      </c>
      <c r="F330" s="51">
        <v>0</v>
      </c>
      <c r="G330" s="65">
        <v>36.97013596</v>
      </c>
      <c r="H330" s="65">
        <v>-77.02588369</v>
      </c>
      <c r="I330" s="44">
        <v>810.7</v>
      </c>
      <c r="J330" s="20">
        <f aca="true" t="shared" si="34" ref="J330:J393">I330-38.7</f>
        <v>772</v>
      </c>
      <c r="K330" s="58">
        <f t="shared" si="32"/>
        <v>2258.1243497834444</v>
      </c>
      <c r="L330" s="45">
        <f t="shared" si="31"/>
        <v>2356.824349783444</v>
      </c>
      <c r="M330" s="45">
        <f t="shared" si="33"/>
        <v>2378.824349783444</v>
      </c>
      <c r="N330" s="46">
        <f aca="true" t="shared" si="35" ref="N330:N393">AVERAGE(L330:M330)</f>
        <v>2367.824349783444</v>
      </c>
      <c r="O330" s="20">
        <v>15</v>
      </c>
      <c r="P330" s="45">
        <v>21.9</v>
      </c>
      <c r="Q330" s="20">
        <v>53.1</v>
      </c>
      <c r="S330" s="47">
        <v>9.759</v>
      </c>
      <c r="V330" s="47">
        <v>0.114</v>
      </c>
      <c r="Y330" s="49">
        <v>0.019</v>
      </c>
      <c r="Z330" s="46">
        <v>2367.824349783444</v>
      </c>
    </row>
    <row r="331" spans="1:26" ht="12.75">
      <c r="A331" s="16">
        <v>37062</v>
      </c>
      <c r="B331" s="40">
        <f>171</f>
        <v>171</v>
      </c>
      <c r="C331" s="17">
        <v>0.811921299</v>
      </c>
      <c r="D331" s="55">
        <v>0.811921299</v>
      </c>
      <c r="E331" s="19">
        <v>3218</v>
      </c>
      <c r="F331" s="51">
        <v>0</v>
      </c>
      <c r="G331" s="65">
        <v>36.976164</v>
      </c>
      <c r="H331" s="65">
        <v>-77.02790928</v>
      </c>
      <c r="I331" s="44">
        <v>809.2</v>
      </c>
      <c r="J331" s="20">
        <f t="shared" si="34"/>
        <v>770.5</v>
      </c>
      <c r="K331" s="58">
        <f t="shared" si="32"/>
        <v>2274.274665484364</v>
      </c>
      <c r="L331" s="45">
        <f t="shared" si="31"/>
        <v>2372.974665484364</v>
      </c>
      <c r="M331" s="45">
        <f t="shared" si="33"/>
        <v>2394.974665484364</v>
      </c>
      <c r="N331" s="46">
        <f t="shared" si="35"/>
        <v>2383.974665484364</v>
      </c>
      <c r="O331" s="20">
        <v>14.8</v>
      </c>
      <c r="P331" s="45">
        <v>23.5</v>
      </c>
      <c r="Q331" s="20">
        <v>55.9</v>
      </c>
      <c r="S331" s="47">
        <v>3.535</v>
      </c>
      <c r="V331" s="47">
        <v>0.134</v>
      </c>
      <c r="Y331" s="49">
        <v>0.019</v>
      </c>
      <c r="Z331" s="46">
        <v>2383.974665484364</v>
      </c>
    </row>
    <row r="332" spans="1:26" ht="12.75">
      <c r="A332" s="16">
        <v>37062</v>
      </c>
      <c r="B332" s="40">
        <f>171</f>
        <v>171</v>
      </c>
      <c r="C332" s="17">
        <v>0.812037051</v>
      </c>
      <c r="D332" s="55">
        <v>0.812037051</v>
      </c>
      <c r="E332" s="19">
        <v>3228</v>
      </c>
      <c r="F332" s="51">
        <v>0</v>
      </c>
      <c r="G332" s="65">
        <v>36.98204396</v>
      </c>
      <c r="H332" s="65">
        <v>-77.03077842</v>
      </c>
      <c r="I332" s="44">
        <v>808.5</v>
      </c>
      <c r="J332" s="20">
        <f t="shared" si="34"/>
        <v>769.8</v>
      </c>
      <c r="K332" s="58">
        <f t="shared" si="32"/>
        <v>2281.822242398696</v>
      </c>
      <c r="L332" s="45">
        <f t="shared" si="31"/>
        <v>2380.5222423986957</v>
      </c>
      <c r="M332" s="45">
        <f t="shared" si="33"/>
        <v>2402.5222423986957</v>
      </c>
      <c r="N332" s="46">
        <f t="shared" si="35"/>
        <v>2391.5222423986957</v>
      </c>
      <c r="O332" s="20">
        <v>14.8</v>
      </c>
      <c r="P332" s="45">
        <v>25.1</v>
      </c>
      <c r="Q332" s="20">
        <v>56.4</v>
      </c>
      <c r="S332" s="47">
        <v>3</v>
      </c>
      <c r="V332" s="47">
        <v>0.125</v>
      </c>
      <c r="Y332" s="49">
        <v>0.016</v>
      </c>
      <c r="Z332" s="46">
        <v>2391.5222423986957</v>
      </c>
    </row>
    <row r="333" spans="1:26" ht="12.75">
      <c r="A333" s="16">
        <v>37062</v>
      </c>
      <c r="B333" s="40">
        <f>171</f>
        <v>171</v>
      </c>
      <c r="C333" s="17">
        <v>0.812152803</v>
      </c>
      <c r="D333" s="55">
        <v>0.812152803</v>
      </c>
      <c r="E333" s="19">
        <v>3238</v>
      </c>
      <c r="F333" s="51">
        <v>0</v>
      </c>
      <c r="G333" s="65">
        <v>36.9877674</v>
      </c>
      <c r="H333" s="65">
        <v>-77.03403345</v>
      </c>
      <c r="I333" s="44">
        <v>807</v>
      </c>
      <c r="J333" s="20">
        <f t="shared" si="34"/>
        <v>768.3</v>
      </c>
      <c r="K333" s="58">
        <f t="shared" si="32"/>
        <v>2298.018758888949</v>
      </c>
      <c r="L333" s="45">
        <f t="shared" si="31"/>
        <v>2396.7187588889487</v>
      </c>
      <c r="M333" s="45">
        <f t="shared" si="33"/>
        <v>2418.7187588889487</v>
      </c>
      <c r="N333" s="46">
        <f t="shared" si="35"/>
        <v>2407.7187588889487</v>
      </c>
      <c r="O333" s="20">
        <v>14.8</v>
      </c>
      <c r="P333" s="45">
        <v>26.4</v>
      </c>
      <c r="Q333" s="20">
        <v>57.9</v>
      </c>
      <c r="S333" s="47">
        <v>2.709</v>
      </c>
      <c r="V333" s="47">
        <v>0.125</v>
      </c>
      <c r="Y333" s="49">
        <v>0.015</v>
      </c>
      <c r="Z333" s="46">
        <v>2407.7187588889487</v>
      </c>
    </row>
    <row r="334" spans="1:26" ht="12.75">
      <c r="A334" s="16">
        <v>37062</v>
      </c>
      <c r="B334" s="40">
        <f>171</f>
        <v>171</v>
      </c>
      <c r="C334" s="17">
        <v>0.812268496</v>
      </c>
      <c r="D334" s="55">
        <v>0.812268496</v>
      </c>
      <c r="E334" s="19">
        <v>3248</v>
      </c>
      <c r="F334" s="51">
        <v>0</v>
      </c>
      <c r="G334" s="65">
        <v>36.99340659</v>
      </c>
      <c r="H334" s="65">
        <v>-77.03683259</v>
      </c>
      <c r="I334" s="44">
        <v>805.2</v>
      </c>
      <c r="J334" s="20">
        <f t="shared" si="34"/>
        <v>766.5</v>
      </c>
      <c r="K334" s="58">
        <f t="shared" si="32"/>
        <v>2317.496370724438</v>
      </c>
      <c r="L334" s="45">
        <f t="shared" si="31"/>
        <v>2416.1963707244377</v>
      </c>
      <c r="M334" s="45">
        <f t="shared" si="33"/>
        <v>2438.1963707244377</v>
      </c>
      <c r="N334" s="46">
        <f t="shared" si="35"/>
        <v>2427.1963707244377</v>
      </c>
      <c r="O334" s="20">
        <v>14.6</v>
      </c>
      <c r="P334" s="45">
        <v>26.5</v>
      </c>
      <c r="Q334" s="20">
        <v>53</v>
      </c>
      <c r="S334" s="47">
        <v>3.839</v>
      </c>
      <c r="V334" s="47">
        <v>0.114</v>
      </c>
      <c r="Y334" s="49">
        <v>0.016</v>
      </c>
      <c r="Z334" s="46">
        <v>2427.1963707244377</v>
      </c>
    </row>
    <row r="335" spans="1:26" ht="12.75">
      <c r="A335" s="16">
        <v>37062</v>
      </c>
      <c r="B335" s="40">
        <f>171</f>
        <v>171</v>
      </c>
      <c r="C335" s="17">
        <v>0.812384248</v>
      </c>
      <c r="D335" s="55">
        <v>0.812384248</v>
      </c>
      <c r="E335" s="19">
        <v>3258</v>
      </c>
      <c r="F335" s="51">
        <v>0</v>
      </c>
      <c r="G335" s="65">
        <v>36.99910655</v>
      </c>
      <c r="H335" s="65">
        <v>-77.03990832</v>
      </c>
      <c r="I335" s="44">
        <v>804.1</v>
      </c>
      <c r="J335" s="20">
        <f t="shared" si="34"/>
        <v>765.4</v>
      </c>
      <c r="K335" s="58">
        <f t="shared" si="32"/>
        <v>2329.421885548033</v>
      </c>
      <c r="L335" s="45">
        <f t="shared" si="31"/>
        <v>2428.121885548033</v>
      </c>
      <c r="M335" s="45">
        <f t="shared" si="33"/>
        <v>2450.121885548033</v>
      </c>
      <c r="N335" s="46">
        <f t="shared" si="35"/>
        <v>2439.121885548033</v>
      </c>
      <c r="O335" s="20">
        <v>14.6</v>
      </c>
      <c r="P335" s="45">
        <v>26.5</v>
      </c>
      <c r="Q335" s="20">
        <v>52.5</v>
      </c>
      <c r="S335" s="47">
        <v>3.189</v>
      </c>
      <c r="V335" s="47">
        <v>0.105</v>
      </c>
      <c r="Y335" s="49">
        <v>0.017</v>
      </c>
      <c r="Z335" s="46">
        <v>2439.121885548033</v>
      </c>
    </row>
    <row r="336" spans="1:26" ht="12.75">
      <c r="A336" s="16">
        <v>37062</v>
      </c>
      <c r="B336" s="40">
        <f>171</f>
        <v>171</v>
      </c>
      <c r="C336" s="17">
        <v>0.8125</v>
      </c>
      <c r="D336" s="55">
        <v>0.8125</v>
      </c>
      <c r="E336" s="19">
        <v>3268</v>
      </c>
      <c r="F336" s="51">
        <v>0</v>
      </c>
      <c r="G336" s="65">
        <v>37.00457546</v>
      </c>
      <c r="H336" s="65">
        <v>-77.04339368</v>
      </c>
      <c r="I336" s="44">
        <v>803.4</v>
      </c>
      <c r="J336" s="20">
        <f t="shared" si="34"/>
        <v>764.6999999999999</v>
      </c>
      <c r="K336" s="58">
        <f t="shared" si="32"/>
        <v>2337.0197763603005</v>
      </c>
      <c r="L336" s="45">
        <f t="shared" si="31"/>
        <v>2435.7197763603003</v>
      </c>
      <c r="M336" s="45">
        <f t="shared" si="33"/>
        <v>2457.7197763603003</v>
      </c>
      <c r="N336" s="46">
        <f t="shared" si="35"/>
        <v>2446.7197763603003</v>
      </c>
      <c r="O336" s="20">
        <v>14.6</v>
      </c>
      <c r="P336" s="45">
        <v>25.8</v>
      </c>
      <c r="Q336" s="20">
        <v>51.6</v>
      </c>
      <c r="S336" s="47">
        <v>2.829</v>
      </c>
      <c r="V336" s="47">
        <v>0.126</v>
      </c>
      <c r="Y336" s="49">
        <v>0.016</v>
      </c>
      <c r="Z336" s="46">
        <v>2446.7197763603003</v>
      </c>
    </row>
    <row r="337" spans="1:26" ht="12.75">
      <c r="A337" s="16">
        <v>37062</v>
      </c>
      <c r="B337" s="40">
        <f>171</f>
        <v>171</v>
      </c>
      <c r="C337" s="17">
        <v>0.812615752</v>
      </c>
      <c r="D337" s="55">
        <v>0.812615752</v>
      </c>
      <c r="E337" s="19">
        <v>3278</v>
      </c>
      <c r="F337" s="51">
        <v>0</v>
      </c>
      <c r="G337" s="65">
        <v>37.01004296</v>
      </c>
      <c r="H337" s="65">
        <v>-77.04676925</v>
      </c>
      <c r="I337" s="44">
        <v>804.1</v>
      </c>
      <c r="J337" s="20">
        <f t="shared" si="34"/>
        <v>765.4</v>
      </c>
      <c r="K337" s="58">
        <f t="shared" si="32"/>
        <v>2329.421885548033</v>
      </c>
      <c r="L337" s="45">
        <f t="shared" si="31"/>
        <v>2428.121885548033</v>
      </c>
      <c r="M337" s="45">
        <f t="shared" si="33"/>
        <v>2450.121885548033</v>
      </c>
      <c r="N337" s="46">
        <f t="shared" si="35"/>
        <v>2439.121885548033</v>
      </c>
      <c r="O337" s="20">
        <v>14.8</v>
      </c>
      <c r="P337" s="45">
        <v>25.7</v>
      </c>
      <c r="Q337" s="20">
        <v>51.4</v>
      </c>
      <c r="S337" s="47">
        <v>3.355</v>
      </c>
      <c r="V337" s="47">
        <v>0.115</v>
      </c>
      <c r="Y337" s="49">
        <v>0.016</v>
      </c>
      <c r="Z337" s="46">
        <v>2439.121885548033</v>
      </c>
    </row>
    <row r="338" spans="1:26" ht="12.75">
      <c r="A338" s="16">
        <v>37062</v>
      </c>
      <c r="B338" s="40">
        <f>171</f>
        <v>171</v>
      </c>
      <c r="C338" s="17">
        <v>0.812731504</v>
      </c>
      <c r="D338" s="55">
        <v>0.812731504</v>
      </c>
      <c r="E338" s="19">
        <v>3288</v>
      </c>
      <c r="F338" s="51">
        <v>0</v>
      </c>
      <c r="G338" s="65">
        <v>37.01580333</v>
      </c>
      <c r="H338" s="65">
        <v>-77.04956108</v>
      </c>
      <c r="I338" s="44">
        <v>804.3</v>
      </c>
      <c r="J338" s="20">
        <f t="shared" si="34"/>
        <v>765.5999999999999</v>
      </c>
      <c r="K338" s="58">
        <f t="shared" si="32"/>
        <v>2327.2523358630597</v>
      </c>
      <c r="L338" s="45">
        <f t="shared" si="31"/>
        <v>2425.9523358630595</v>
      </c>
      <c r="M338" s="45">
        <f t="shared" si="33"/>
        <v>2447.9523358630595</v>
      </c>
      <c r="N338" s="46">
        <f t="shared" si="35"/>
        <v>2436.9523358630595</v>
      </c>
      <c r="O338" s="20">
        <v>14.7</v>
      </c>
      <c r="P338" s="45">
        <v>26.7</v>
      </c>
      <c r="Q338" s="20">
        <v>46.9</v>
      </c>
      <c r="S338" s="47">
        <v>3.228</v>
      </c>
      <c r="V338" s="47">
        <v>0.116</v>
      </c>
      <c r="Y338" s="49">
        <v>0.016</v>
      </c>
      <c r="Z338" s="46">
        <v>2436.9523358630595</v>
      </c>
    </row>
    <row r="339" spans="1:26" ht="12.75">
      <c r="A339" s="16">
        <v>37062</v>
      </c>
      <c r="B339" s="40">
        <f>171</f>
        <v>171</v>
      </c>
      <c r="C339" s="17">
        <v>0.812847197</v>
      </c>
      <c r="D339" s="55">
        <v>0.812847197</v>
      </c>
      <c r="E339" s="19">
        <v>3298</v>
      </c>
      <c r="F339" s="51">
        <v>0</v>
      </c>
      <c r="G339" s="65">
        <v>37.02190054</v>
      </c>
      <c r="H339" s="65">
        <v>-77.05183825</v>
      </c>
      <c r="I339" s="44">
        <v>804.5</v>
      </c>
      <c r="J339" s="20">
        <f t="shared" si="34"/>
        <v>765.8</v>
      </c>
      <c r="K339" s="58">
        <f t="shared" si="32"/>
        <v>2325.08335286209</v>
      </c>
      <c r="L339" s="45">
        <f t="shared" si="31"/>
        <v>2423.78335286209</v>
      </c>
      <c r="M339" s="45">
        <f t="shared" si="33"/>
        <v>2445.78335286209</v>
      </c>
      <c r="N339" s="46">
        <f t="shared" si="35"/>
        <v>2434.78335286209</v>
      </c>
      <c r="O339" s="20">
        <v>14.7</v>
      </c>
      <c r="P339" s="45">
        <v>26.1</v>
      </c>
      <c r="Q339" s="20">
        <v>52</v>
      </c>
      <c r="R339" s="64">
        <v>7.03E-06</v>
      </c>
      <c r="S339" s="47">
        <v>3.916</v>
      </c>
      <c r="V339" s="47">
        <v>0.114</v>
      </c>
      <c r="Y339" s="49">
        <v>0.015</v>
      </c>
      <c r="Z339" s="46">
        <v>2434.78335286209</v>
      </c>
    </row>
    <row r="340" spans="1:26" ht="12.75">
      <c r="A340" s="16">
        <v>37062</v>
      </c>
      <c r="B340" s="40">
        <f>171</f>
        <v>171</v>
      </c>
      <c r="C340" s="17">
        <v>0.812962949</v>
      </c>
      <c r="D340" s="55">
        <v>0.812962949</v>
      </c>
      <c r="E340" s="19">
        <v>3308</v>
      </c>
      <c r="F340" s="51">
        <v>0</v>
      </c>
      <c r="G340" s="65">
        <v>37.02829457</v>
      </c>
      <c r="H340" s="65">
        <v>-77.05412934</v>
      </c>
      <c r="I340" s="44">
        <v>806.6</v>
      </c>
      <c r="J340" s="20">
        <f t="shared" si="34"/>
        <v>767.9</v>
      </c>
      <c r="K340" s="58">
        <f t="shared" si="32"/>
        <v>2302.3431705851694</v>
      </c>
      <c r="L340" s="45">
        <f t="shared" si="31"/>
        <v>2401.0431705851693</v>
      </c>
      <c r="M340" s="45">
        <f t="shared" si="33"/>
        <v>2423.0431705851693</v>
      </c>
      <c r="N340" s="46">
        <f t="shared" si="35"/>
        <v>2412.0431705851693</v>
      </c>
      <c r="O340" s="20">
        <v>14.9</v>
      </c>
      <c r="P340" s="45">
        <v>25.7</v>
      </c>
      <c r="Q340" s="20">
        <v>51.1</v>
      </c>
      <c r="S340" s="47">
        <v>2.931</v>
      </c>
      <c r="V340" s="47">
        <v>0.124</v>
      </c>
      <c r="Y340" s="49">
        <v>0.016</v>
      </c>
      <c r="Z340" s="46">
        <v>2412.0431705851693</v>
      </c>
    </row>
    <row r="341" spans="1:26" ht="12.75">
      <c r="A341" s="16">
        <v>37062</v>
      </c>
      <c r="B341" s="40">
        <f>171</f>
        <v>171</v>
      </c>
      <c r="C341" s="17">
        <v>0.813078701</v>
      </c>
      <c r="D341" s="55">
        <v>0.813078701</v>
      </c>
      <c r="E341" s="19">
        <v>3318</v>
      </c>
      <c r="F341" s="51">
        <v>0</v>
      </c>
      <c r="G341" s="65">
        <v>37.03469251</v>
      </c>
      <c r="H341" s="65">
        <v>-77.05647549</v>
      </c>
      <c r="I341" s="44">
        <v>807.8</v>
      </c>
      <c r="J341" s="20">
        <f t="shared" si="34"/>
        <v>769.0999999999999</v>
      </c>
      <c r="K341" s="58">
        <f t="shared" si="32"/>
        <v>2289.3766856520597</v>
      </c>
      <c r="L341" s="45">
        <f t="shared" si="31"/>
        <v>2388.0766856520595</v>
      </c>
      <c r="M341" s="45">
        <f t="shared" si="33"/>
        <v>2410.0766856520595</v>
      </c>
      <c r="N341" s="46">
        <f t="shared" si="35"/>
        <v>2399.0766856520595</v>
      </c>
      <c r="O341" s="20">
        <v>15.3</v>
      </c>
      <c r="P341" s="45">
        <v>26.8</v>
      </c>
      <c r="Q341" s="20">
        <v>58.4</v>
      </c>
      <c r="S341" s="47">
        <v>2.7</v>
      </c>
      <c r="V341" s="47">
        <v>0.116</v>
      </c>
      <c r="Y341" s="49">
        <v>0.016</v>
      </c>
      <c r="Z341" s="46">
        <v>2399.0766856520595</v>
      </c>
    </row>
    <row r="342" spans="1:26" ht="12.75">
      <c r="A342" s="16">
        <v>37062</v>
      </c>
      <c r="B342" s="40">
        <f>171</f>
        <v>171</v>
      </c>
      <c r="C342" s="17">
        <v>0.813194454</v>
      </c>
      <c r="D342" s="55">
        <v>0.813194454</v>
      </c>
      <c r="E342" s="19">
        <v>3328</v>
      </c>
      <c r="F342" s="51">
        <v>0</v>
      </c>
      <c r="G342" s="65">
        <v>37.04133157</v>
      </c>
      <c r="H342" s="65">
        <v>-77.05894707</v>
      </c>
      <c r="I342" s="44">
        <v>807.6</v>
      </c>
      <c r="J342" s="20">
        <f t="shared" si="34"/>
        <v>768.9</v>
      </c>
      <c r="K342" s="58">
        <f t="shared" si="32"/>
        <v>2291.5363609235305</v>
      </c>
      <c r="L342" s="45">
        <f t="shared" si="31"/>
        <v>2390.2363609235304</v>
      </c>
      <c r="M342" s="45">
        <f t="shared" si="33"/>
        <v>2412.2363609235304</v>
      </c>
      <c r="N342" s="46">
        <f t="shared" si="35"/>
        <v>2401.2363609235304</v>
      </c>
      <c r="O342" s="20">
        <v>15.2</v>
      </c>
      <c r="P342" s="45">
        <v>26.9</v>
      </c>
      <c r="Q342" s="20">
        <v>55.4</v>
      </c>
      <c r="S342" s="47">
        <v>2.889</v>
      </c>
      <c r="V342" s="47">
        <v>0.116</v>
      </c>
      <c r="Y342" s="49">
        <v>0.014</v>
      </c>
      <c r="Z342" s="46">
        <v>2401.2363609235304</v>
      </c>
    </row>
    <row r="343" spans="1:26" ht="12.75">
      <c r="A343" s="16">
        <v>37062</v>
      </c>
      <c r="B343" s="40">
        <f>171</f>
        <v>171</v>
      </c>
      <c r="C343" s="17">
        <v>0.813310206</v>
      </c>
      <c r="D343" s="55">
        <v>0.813310206</v>
      </c>
      <c r="E343" s="19">
        <v>3338</v>
      </c>
      <c r="F343" s="51">
        <v>0</v>
      </c>
      <c r="G343" s="65">
        <v>37.04807592</v>
      </c>
      <c r="H343" s="65">
        <v>-77.06092713</v>
      </c>
      <c r="I343" s="44">
        <v>805.9</v>
      </c>
      <c r="J343" s="20">
        <f t="shared" si="34"/>
        <v>767.1999999999999</v>
      </c>
      <c r="K343" s="58">
        <f t="shared" si="32"/>
        <v>2309.916314176191</v>
      </c>
      <c r="L343" s="45">
        <f t="shared" si="31"/>
        <v>2408.616314176191</v>
      </c>
      <c r="M343" s="45">
        <f t="shared" si="33"/>
        <v>2430.616314176191</v>
      </c>
      <c r="N343" s="46">
        <f t="shared" si="35"/>
        <v>2419.616314176191</v>
      </c>
      <c r="O343" s="20">
        <v>15.2</v>
      </c>
      <c r="P343" s="45">
        <v>26.1</v>
      </c>
      <c r="Q343" s="20">
        <v>54.4</v>
      </c>
      <c r="S343" s="47">
        <v>3.188</v>
      </c>
      <c r="V343" s="47">
        <v>0.145</v>
      </c>
      <c r="Y343" s="49">
        <v>0.014</v>
      </c>
      <c r="Z343" s="46">
        <v>2419.616314176191</v>
      </c>
    </row>
    <row r="344" spans="1:26" ht="12.75">
      <c r="A344" s="16">
        <v>37062</v>
      </c>
      <c r="B344" s="40">
        <f>171</f>
        <v>171</v>
      </c>
      <c r="C344" s="17">
        <v>0.813425899</v>
      </c>
      <c r="D344" s="55">
        <v>0.813425899</v>
      </c>
      <c r="E344" s="19">
        <v>3348</v>
      </c>
      <c r="F344" s="51">
        <v>0</v>
      </c>
      <c r="G344" s="65">
        <v>37.05471643</v>
      </c>
      <c r="H344" s="65">
        <v>-77.06253169</v>
      </c>
      <c r="I344" s="44">
        <v>806.2</v>
      </c>
      <c r="J344" s="20">
        <f t="shared" si="34"/>
        <v>767.5</v>
      </c>
      <c r="K344" s="58">
        <f t="shared" si="32"/>
        <v>2306.669835459398</v>
      </c>
      <c r="L344" s="45">
        <f t="shared" si="31"/>
        <v>2405.369835459398</v>
      </c>
      <c r="M344" s="45">
        <f t="shared" si="33"/>
        <v>2427.369835459398</v>
      </c>
      <c r="N344" s="46">
        <f t="shared" si="35"/>
        <v>2416.369835459398</v>
      </c>
      <c r="O344" s="20">
        <v>15.3</v>
      </c>
      <c r="P344" s="45">
        <v>25.6</v>
      </c>
      <c r="Q344" s="20">
        <v>51.9</v>
      </c>
      <c r="S344" s="47">
        <v>3.2</v>
      </c>
      <c r="V344" s="47">
        <v>0.113</v>
      </c>
      <c r="Y344" s="49">
        <v>0.015</v>
      </c>
      <c r="Z344" s="46">
        <v>2416.369835459398</v>
      </c>
    </row>
    <row r="345" spans="1:26" ht="12.75">
      <c r="A345" s="16">
        <v>37062</v>
      </c>
      <c r="B345" s="40">
        <f>171</f>
        <v>171</v>
      </c>
      <c r="C345" s="17">
        <v>0.813541651</v>
      </c>
      <c r="D345" s="55">
        <v>0.813541651</v>
      </c>
      <c r="E345" s="19">
        <v>3358</v>
      </c>
      <c r="F345" s="51">
        <v>0</v>
      </c>
      <c r="G345" s="65">
        <v>37.06111581</v>
      </c>
      <c r="H345" s="65">
        <v>-77.06433201</v>
      </c>
      <c r="I345" s="44">
        <v>807</v>
      </c>
      <c r="J345" s="20">
        <f t="shared" si="34"/>
        <v>768.3</v>
      </c>
      <c r="K345" s="58">
        <f t="shared" si="32"/>
        <v>2298.018758888949</v>
      </c>
      <c r="L345" s="45">
        <f t="shared" si="31"/>
        <v>2396.7187588889487</v>
      </c>
      <c r="M345" s="45">
        <f t="shared" si="33"/>
        <v>2418.7187588889487</v>
      </c>
      <c r="N345" s="46">
        <f t="shared" si="35"/>
        <v>2407.7187588889487</v>
      </c>
      <c r="O345" s="20">
        <v>15.5</v>
      </c>
      <c r="P345" s="45">
        <v>25.1</v>
      </c>
      <c r="Q345" s="20">
        <v>52.4</v>
      </c>
      <c r="S345" s="47">
        <v>2.819</v>
      </c>
      <c r="V345" s="47">
        <v>0.125</v>
      </c>
      <c r="Y345" s="49">
        <v>0.016</v>
      </c>
      <c r="Z345" s="46">
        <v>2407.7187588889487</v>
      </c>
    </row>
    <row r="346" spans="1:26" ht="12.75">
      <c r="A346" s="16">
        <v>37062</v>
      </c>
      <c r="B346" s="40">
        <f>171</f>
        <v>171</v>
      </c>
      <c r="C346" s="17">
        <v>0.813657403</v>
      </c>
      <c r="D346" s="55">
        <v>0.813657403</v>
      </c>
      <c r="E346" s="19">
        <v>3368</v>
      </c>
      <c r="F346" s="51">
        <v>0</v>
      </c>
      <c r="G346" s="65">
        <v>37.0673849</v>
      </c>
      <c r="H346" s="65">
        <v>-77.06661754</v>
      </c>
      <c r="I346" s="44">
        <v>805.7</v>
      </c>
      <c r="J346" s="20">
        <f t="shared" si="34"/>
        <v>767</v>
      </c>
      <c r="K346" s="58">
        <f t="shared" si="32"/>
        <v>2312.081338662968</v>
      </c>
      <c r="L346" s="45">
        <f t="shared" si="31"/>
        <v>2410.7813386629678</v>
      </c>
      <c r="M346" s="45">
        <f t="shared" si="33"/>
        <v>2432.7813386629678</v>
      </c>
      <c r="N346" s="46">
        <f t="shared" si="35"/>
        <v>2421.7813386629678</v>
      </c>
      <c r="O346" s="20">
        <v>15.4</v>
      </c>
      <c r="P346" s="45">
        <v>25</v>
      </c>
      <c r="Q346" s="20">
        <v>51</v>
      </c>
      <c r="S346" s="47">
        <v>3.089</v>
      </c>
      <c r="V346" s="47">
        <v>0.106</v>
      </c>
      <c r="Y346" s="49">
        <v>0.015</v>
      </c>
      <c r="Z346" s="46">
        <v>2421.7813386629678</v>
      </c>
    </row>
    <row r="347" spans="1:26" ht="12.75">
      <c r="A347" s="16">
        <v>37062</v>
      </c>
      <c r="B347" s="40">
        <f>171</f>
        <v>171</v>
      </c>
      <c r="C347" s="17">
        <v>0.813773155</v>
      </c>
      <c r="D347" s="55">
        <v>0.813773155</v>
      </c>
      <c r="E347" s="19">
        <v>3378</v>
      </c>
      <c r="F347" s="51">
        <v>0</v>
      </c>
      <c r="G347" s="65">
        <v>37.07360151</v>
      </c>
      <c r="H347" s="65">
        <v>-77.06960726</v>
      </c>
      <c r="I347" s="44">
        <v>805.2</v>
      </c>
      <c r="J347" s="20">
        <f t="shared" si="34"/>
        <v>766.5</v>
      </c>
      <c r="K347" s="58">
        <f t="shared" si="32"/>
        <v>2317.496370724438</v>
      </c>
      <c r="L347" s="45">
        <f t="shared" si="31"/>
        <v>2416.1963707244377</v>
      </c>
      <c r="M347" s="45">
        <f t="shared" si="33"/>
        <v>2438.1963707244377</v>
      </c>
      <c r="N347" s="46">
        <f t="shared" si="35"/>
        <v>2427.1963707244377</v>
      </c>
      <c r="O347" s="20">
        <v>15.3</v>
      </c>
      <c r="P347" s="45">
        <v>24.7</v>
      </c>
      <c r="Q347" s="20">
        <v>53.6</v>
      </c>
      <c r="S347" s="47">
        <v>2.922</v>
      </c>
      <c r="V347" s="47">
        <v>0.125</v>
      </c>
      <c r="Y347" s="49">
        <v>0.015</v>
      </c>
      <c r="Z347" s="46">
        <v>2427.1963707244377</v>
      </c>
    </row>
    <row r="348" spans="1:26" ht="12.75">
      <c r="A348" s="16">
        <v>37062</v>
      </c>
      <c r="B348" s="40">
        <f>171</f>
        <v>171</v>
      </c>
      <c r="C348" s="17">
        <v>0.813888907</v>
      </c>
      <c r="D348" s="55">
        <v>0.813888907</v>
      </c>
      <c r="E348" s="19">
        <v>3388</v>
      </c>
      <c r="F348" s="51">
        <v>0</v>
      </c>
      <c r="G348" s="65">
        <v>37.07958663</v>
      </c>
      <c r="H348" s="65">
        <v>-77.07297975</v>
      </c>
      <c r="I348" s="44">
        <v>804.7</v>
      </c>
      <c r="J348" s="20">
        <f t="shared" si="34"/>
        <v>766</v>
      </c>
      <c r="K348" s="58">
        <f t="shared" si="32"/>
        <v>2322.914936249167</v>
      </c>
      <c r="L348" s="45">
        <f t="shared" si="31"/>
        <v>2421.614936249167</v>
      </c>
      <c r="M348" s="45">
        <f t="shared" si="33"/>
        <v>2443.614936249167</v>
      </c>
      <c r="N348" s="46">
        <f t="shared" si="35"/>
        <v>2432.614936249167</v>
      </c>
      <c r="O348" s="20">
        <v>15.3</v>
      </c>
      <c r="P348" s="45">
        <v>24.1</v>
      </c>
      <c r="Q348" s="20">
        <v>50.9</v>
      </c>
      <c r="S348" s="47">
        <v>3</v>
      </c>
      <c r="V348" s="47">
        <v>0.105</v>
      </c>
      <c r="Y348" s="49">
        <v>0.016</v>
      </c>
      <c r="Z348" s="46">
        <v>2432.614936249167</v>
      </c>
    </row>
    <row r="349" spans="1:26" ht="12.75">
      <c r="A349" s="16">
        <v>37062</v>
      </c>
      <c r="B349" s="40">
        <f>171</f>
        <v>171</v>
      </c>
      <c r="C349" s="17">
        <v>0.8140046</v>
      </c>
      <c r="D349" s="55">
        <v>0.8140046</v>
      </c>
      <c r="E349" s="19">
        <v>3398</v>
      </c>
      <c r="F349" s="51">
        <v>0</v>
      </c>
      <c r="G349" s="65">
        <v>37.08532167</v>
      </c>
      <c r="H349" s="65">
        <v>-77.07654268</v>
      </c>
      <c r="I349" s="44">
        <v>803.2</v>
      </c>
      <c r="J349" s="20">
        <f t="shared" si="34"/>
        <v>764.5</v>
      </c>
      <c r="K349" s="58">
        <f t="shared" si="32"/>
        <v>2339.1918797919884</v>
      </c>
      <c r="L349" s="45">
        <f t="shared" si="31"/>
        <v>2437.8918797919882</v>
      </c>
      <c r="M349" s="45">
        <f t="shared" si="33"/>
        <v>2459.8918797919882</v>
      </c>
      <c r="N349" s="46">
        <f t="shared" si="35"/>
        <v>2448.8918797919882</v>
      </c>
      <c r="O349" s="20">
        <v>15.3</v>
      </c>
      <c r="P349" s="45">
        <v>23.8</v>
      </c>
      <c r="Q349" s="20">
        <v>52.6</v>
      </c>
      <c r="S349" s="47">
        <v>1.923</v>
      </c>
      <c r="V349" s="47">
        <v>0.135</v>
      </c>
      <c r="Y349" s="49">
        <v>0.014</v>
      </c>
      <c r="Z349" s="46">
        <v>2448.8918797919882</v>
      </c>
    </row>
    <row r="350" spans="1:26" ht="12.75">
      <c r="A350" s="16">
        <v>37062</v>
      </c>
      <c r="B350" s="40">
        <f>171</f>
        <v>171</v>
      </c>
      <c r="C350" s="17">
        <v>0.814120352</v>
      </c>
      <c r="D350" s="55">
        <v>0.814120352</v>
      </c>
      <c r="E350" s="19">
        <v>3408</v>
      </c>
      <c r="F350" s="51">
        <v>0</v>
      </c>
      <c r="G350" s="65">
        <v>37.09101725</v>
      </c>
      <c r="H350" s="65">
        <v>-77.07996606</v>
      </c>
      <c r="I350" s="44">
        <v>801.7</v>
      </c>
      <c r="J350" s="20">
        <f t="shared" si="34"/>
        <v>763</v>
      </c>
      <c r="K350" s="58">
        <f t="shared" si="32"/>
        <v>2355.500791165902</v>
      </c>
      <c r="L350" s="45">
        <f t="shared" si="31"/>
        <v>2454.2007911659016</v>
      </c>
      <c r="M350" s="45">
        <f t="shared" si="33"/>
        <v>2476.2007911659016</v>
      </c>
      <c r="N350" s="46">
        <f t="shared" si="35"/>
        <v>2465.2007911659016</v>
      </c>
      <c r="O350" s="20">
        <v>15.1</v>
      </c>
      <c r="P350" s="45">
        <v>23.9</v>
      </c>
      <c r="Q350" s="20">
        <v>50.5</v>
      </c>
      <c r="S350" s="47">
        <v>2.605</v>
      </c>
      <c r="V350" s="47">
        <v>0.114</v>
      </c>
      <c r="Y350" s="49">
        <v>0.016</v>
      </c>
      <c r="Z350" s="46">
        <v>2465.2007911659016</v>
      </c>
    </row>
    <row r="351" spans="1:26" ht="12.75">
      <c r="A351" s="16">
        <v>37062</v>
      </c>
      <c r="B351" s="40">
        <f>171</f>
        <v>171</v>
      </c>
      <c r="C351" s="17">
        <v>0.814236104</v>
      </c>
      <c r="D351" s="55">
        <v>0.814236104</v>
      </c>
      <c r="E351" s="19">
        <v>3418</v>
      </c>
      <c r="F351" s="51">
        <v>0</v>
      </c>
      <c r="G351" s="65">
        <v>37.09678172</v>
      </c>
      <c r="H351" s="65">
        <v>-77.08302272</v>
      </c>
      <c r="I351" s="44">
        <v>801</v>
      </c>
      <c r="J351" s="20">
        <f t="shared" si="34"/>
        <v>762.3</v>
      </c>
      <c r="K351" s="58">
        <f t="shared" si="32"/>
        <v>2363.1225919506414</v>
      </c>
      <c r="L351" s="45">
        <f t="shared" si="31"/>
        <v>2461.8225919506413</v>
      </c>
      <c r="M351" s="45">
        <f t="shared" si="33"/>
        <v>2483.8225919506413</v>
      </c>
      <c r="N351" s="46">
        <f t="shared" si="35"/>
        <v>2472.8225919506413</v>
      </c>
      <c r="O351" s="20">
        <v>14.9</v>
      </c>
      <c r="P351" s="45">
        <v>24.1</v>
      </c>
      <c r="Q351" s="20">
        <v>54.4</v>
      </c>
      <c r="R351" s="64">
        <v>-5.4E-06</v>
      </c>
      <c r="S351" s="47">
        <v>2.632</v>
      </c>
      <c r="V351" s="47">
        <v>0.114</v>
      </c>
      <c r="Y351" s="49">
        <v>0.014</v>
      </c>
      <c r="Z351" s="46">
        <v>2472.8225919506413</v>
      </c>
    </row>
    <row r="352" spans="1:26" ht="12.75">
      <c r="A352" s="16">
        <v>37062</v>
      </c>
      <c r="B352" s="40">
        <f>171</f>
        <v>171</v>
      </c>
      <c r="C352" s="17">
        <v>0.814351857</v>
      </c>
      <c r="D352" s="55">
        <v>0.814351857</v>
      </c>
      <c r="E352" s="19">
        <v>3428</v>
      </c>
      <c r="F352" s="51">
        <v>0</v>
      </c>
      <c r="G352" s="65">
        <v>37.10260777</v>
      </c>
      <c r="H352" s="65">
        <v>-77.08578419</v>
      </c>
      <c r="I352" s="44">
        <v>801</v>
      </c>
      <c r="J352" s="20">
        <f t="shared" si="34"/>
        <v>762.3</v>
      </c>
      <c r="K352" s="58">
        <f t="shared" si="32"/>
        <v>2363.1225919506414</v>
      </c>
      <c r="L352" s="45">
        <f t="shared" si="31"/>
        <v>2461.8225919506413</v>
      </c>
      <c r="M352" s="45">
        <f t="shared" si="33"/>
        <v>2483.8225919506413</v>
      </c>
      <c r="N352" s="46">
        <f t="shared" si="35"/>
        <v>2472.8225919506413</v>
      </c>
      <c r="O352" s="20">
        <v>14.8</v>
      </c>
      <c r="P352" s="45">
        <v>24.4</v>
      </c>
      <c r="Q352" s="20">
        <v>51.3</v>
      </c>
      <c r="S352" s="47">
        <v>3.455</v>
      </c>
      <c r="V352" s="47">
        <v>0.116</v>
      </c>
      <c r="Y352" s="49">
        <v>0.014</v>
      </c>
      <c r="Z352" s="46">
        <v>2472.8225919506413</v>
      </c>
    </row>
    <row r="353" spans="1:26" ht="12.75">
      <c r="A353" s="16">
        <v>37062</v>
      </c>
      <c r="B353" s="40">
        <f>171</f>
        <v>171</v>
      </c>
      <c r="C353" s="17">
        <v>0.814467609</v>
      </c>
      <c r="D353" s="55">
        <v>0.814467609</v>
      </c>
      <c r="E353" s="19">
        <v>3438</v>
      </c>
      <c r="F353" s="51">
        <v>0</v>
      </c>
      <c r="G353" s="65">
        <v>37.10849058</v>
      </c>
      <c r="H353" s="65">
        <v>-77.08804165</v>
      </c>
      <c r="I353" s="44">
        <v>801.7</v>
      </c>
      <c r="J353" s="20">
        <f t="shared" si="34"/>
        <v>763</v>
      </c>
      <c r="K353" s="58">
        <f t="shared" si="32"/>
        <v>2355.500791165902</v>
      </c>
      <c r="L353" s="45">
        <f t="shared" si="31"/>
        <v>2454.2007911659016</v>
      </c>
      <c r="M353" s="45">
        <f t="shared" si="33"/>
        <v>2476.2007911659016</v>
      </c>
      <c r="N353" s="46">
        <f t="shared" si="35"/>
        <v>2465.2007911659016</v>
      </c>
      <c r="O353" s="20">
        <v>14.8</v>
      </c>
      <c r="P353" s="45">
        <v>25.1</v>
      </c>
      <c r="Q353" s="20">
        <v>52.4</v>
      </c>
      <c r="S353" s="47">
        <v>3.179</v>
      </c>
      <c r="V353" s="47">
        <v>0.126</v>
      </c>
      <c r="Y353" s="49">
        <v>0.013</v>
      </c>
      <c r="Z353" s="46">
        <v>2465.2007911659016</v>
      </c>
    </row>
    <row r="354" spans="1:26" ht="12.75">
      <c r="A354" s="16">
        <v>37062</v>
      </c>
      <c r="B354" s="40">
        <f>171</f>
        <v>171</v>
      </c>
      <c r="C354" s="17">
        <v>0.814583361</v>
      </c>
      <c r="D354" s="55">
        <v>0.814583361</v>
      </c>
      <c r="E354" s="19">
        <v>3448</v>
      </c>
      <c r="F354" s="51">
        <v>0</v>
      </c>
      <c r="G354" s="65">
        <v>37.11447197</v>
      </c>
      <c r="H354" s="65">
        <v>-77.09007036</v>
      </c>
      <c r="I354" s="44">
        <v>801.4</v>
      </c>
      <c r="J354" s="20">
        <f t="shared" si="34"/>
        <v>762.6999999999999</v>
      </c>
      <c r="K354" s="58">
        <f t="shared" si="32"/>
        <v>2358.7664206392014</v>
      </c>
      <c r="L354" s="45">
        <f t="shared" si="31"/>
        <v>2457.4664206392013</v>
      </c>
      <c r="M354" s="45">
        <f t="shared" si="33"/>
        <v>2479.4664206392013</v>
      </c>
      <c r="N354" s="46">
        <f t="shared" si="35"/>
        <v>2468.4664206392013</v>
      </c>
      <c r="O354" s="20">
        <v>14.7</v>
      </c>
      <c r="P354" s="45">
        <v>25.6</v>
      </c>
      <c r="Q354" s="20">
        <v>50.6</v>
      </c>
      <c r="S354" s="47">
        <v>3.346</v>
      </c>
      <c r="V354" s="47">
        <v>0.114</v>
      </c>
      <c r="Y354" s="49">
        <v>0.016</v>
      </c>
      <c r="Z354" s="46">
        <v>2468.4664206392013</v>
      </c>
    </row>
    <row r="355" spans="1:26" ht="12.75">
      <c r="A355" s="16">
        <v>37062</v>
      </c>
      <c r="B355" s="40">
        <f>171</f>
        <v>171</v>
      </c>
      <c r="C355" s="17">
        <v>0.814699054</v>
      </c>
      <c r="D355" s="55">
        <v>0.814699054</v>
      </c>
      <c r="E355" s="19">
        <v>3458</v>
      </c>
      <c r="F355" s="51">
        <v>0</v>
      </c>
      <c r="G355" s="65">
        <v>37.12068227</v>
      </c>
      <c r="H355" s="65">
        <v>-77.09207479</v>
      </c>
      <c r="I355" s="44">
        <v>800.3</v>
      </c>
      <c r="J355" s="20">
        <f t="shared" si="34"/>
        <v>761.5999999999999</v>
      </c>
      <c r="K355" s="58">
        <f t="shared" si="32"/>
        <v>2370.751394850087</v>
      </c>
      <c r="L355" s="45">
        <f t="shared" si="31"/>
        <v>2469.4513948500867</v>
      </c>
      <c r="M355" s="45">
        <f t="shared" si="33"/>
        <v>2491.4513948500867</v>
      </c>
      <c r="N355" s="46">
        <f t="shared" si="35"/>
        <v>2480.4513948500867</v>
      </c>
      <c r="O355" s="20">
        <v>14.6</v>
      </c>
      <c r="P355" s="45">
        <v>25.6</v>
      </c>
      <c r="Q355" s="20">
        <v>39.2</v>
      </c>
      <c r="S355" s="47">
        <v>3.18</v>
      </c>
      <c r="V355" s="47">
        <v>0.104</v>
      </c>
      <c r="Y355" s="49">
        <v>0.016</v>
      </c>
      <c r="Z355" s="46">
        <v>2480.4513948500867</v>
      </c>
    </row>
    <row r="356" spans="1:26" ht="12.75">
      <c r="A356" s="16">
        <v>37062</v>
      </c>
      <c r="B356" s="40">
        <f>171</f>
        <v>171</v>
      </c>
      <c r="C356" s="17">
        <v>0.814814806</v>
      </c>
      <c r="D356" s="55">
        <v>0.814814806</v>
      </c>
      <c r="E356" s="19">
        <v>3468</v>
      </c>
      <c r="F356" s="51">
        <v>0</v>
      </c>
      <c r="G356" s="65">
        <v>37.12696778</v>
      </c>
      <c r="H356" s="65">
        <v>-77.09388415</v>
      </c>
      <c r="I356" s="44">
        <v>800.7</v>
      </c>
      <c r="J356" s="20">
        <f t="shared" si="34"/>
        <v>762</v>
      </c>
      <c r="K356" s="58">
        <f t="shared" si="32"/>
        <v>2366.391220755687</v>
      </c>
      <c r="L356" s="45">
        <f t="shared" si="31"/>
        <v>2465.0912207556867</v>
      </c>
      <c r="M356" s="45">
        <f t="shared" si="33"/>
        <v>2487.0912207556867</v>
      </c>
      <c r="N356" s="46">
        <f t="shared" si="35"/>
        <v>2476.0912207556867</v>
      </c>
      <c r="O356" s="20">
        <v>14.4</v>
      </c>
      <c r="P356" s="45">
        <v>26.4</v>
      </c>
      <c r="Q356" s="20">
        <v>37.4</v>
      </c>
      <c r="S356" s="47">
        <v>2.88</v>
      </c>
      <c r="V356" s="47">
        <v>0.126</v>
      </c>
      <c r="Y356" s="49">
        <v>0.014</v>
      </c>
      <c r="Z356" s="46">
        <v>2476.0912207556867</v>
      </c>
    </row>
    <row r="357" spans="1:26" ht="12.75">
      <c r="A357" s="16">
        <v>37062</v>
      </c>
      <c r="B357" s="40">
        <f>171</f>
        <v>171</v>
      </c>
      <c r="C357" s="17">
        <v>0.814930558</v>
      </c>
      <c r="D357" s="55">
        <v>0.814930558</v>
      </c>
      <c r="E357" s="19">
        <v>3478</v>
      </c>
      <c r="F357" s="51">
        <v>0</v>
      </c>
      <c r="G357" s="65">
        <v>37.13328092</v>
      </c>
      <c r="H357" s="65">
        <v>-77.09549039</v>
      </c>
      <c r="I357" s="44">
        <v>800.9</v>
      </c>
      <c r="J357" s="20">
        <f t="shared" si="34"/>
        <v>762.1999999999999</v>
      </c>
      <c r="K357" s="58">
        <f t="shared" si="32"/>
        <v>2364.211991935412</v>
      </c>
      <c r="L357" s="45">
        <f t="shared" si="31"/>
        <v>2462.9119919354116</v>
      </c>
      <c r="M357" s="45">
        <f t="shared" si="33"/>
        <v>2484.9119919354116</v>
      </c>
      <c r="N357" s="46">
        <f t="shared" si="35"/>
        <v>2473.9119919354116</v>
      </c>
      <c r="O357" s="20">
        <v>14.7</v>
      </c>
      <c r="P357" s="45">
        <v>26</v>
      </c>
      <c r="Q357" s="20">
        <v>52.4</v>
      </c>
      <c r="S357" s="47">
        <v>2.978</v>
      </c>
      <c r="V357" s="47">
        <v>0.094</v>
      </c>
      <c r="Y357" s="49">
        <v>0.014</v>
      </c>
      <c r="Z357" s="46">
        <v>2473.9119919354116</v>
      </c>
    </row>
    <row r="358" spans="1:26" ht="12.75">
      <c r="A358" s="16">
        <v>37062</v>
      </c>
      <c r="B358" s="40">
        <f>171</f>
        <v>171</v>
      </c>
      <c r="C358" s="17">
        <v>0.81504631</v>
      </c>
      <c r="D358" s="55">
        <v>0.81504631</v>
      </c>
      <c r="E358" s="19">
        <v>3488</v>
      </c>
      <c r="F358" s="51">
        <v>0</v>
      </c>
      <c r="G358" s="65">
        <v>37.13956838</v>
      </c>
      <c r="H358" s="65">
        <v>-77.09712207</v>
      </c>
      <c r="I358" s="44">
        <v>800.5</v>
      </c>
      <c r="J358" s="20">
        <f t="shared" si="34"/>
        <v>761.8</v>
      </c>
      <c r="K358" s="58">
        <f t="shared" si="32"/>
        <v>2368.5710216271095</v>
      </c>
      <c r="L358" s="45">
        <f t="shared" si="31"/>
        <v>2467.2710216271093</v>
      </c>
      <c r="M358" s="45">
        <f t="shared" si="33"/>
        <v>2489.2710216271093</v>
      </c>
      <c r="N358" s="46">
        <f t="shared" si="35"/>
        <v>2478.2710216271093</v>
      </c>
      <c r="O358" s="20">
        <v>14.7</v>
      </c>
      <c r="P358" s="45">
        <v>25.8</v>
      </c>
      <c r="Q358" s="20">
        <v>50.4</v>
      </c>
      <c r="S358" s="47">
        <v>2.979</v>
      </c>
      <c r="V358" s="47">
        <v>0.114</v>
      </c>
      <c r="Y358" s="49">
        <v>0.014</v>
      </c>
      <c r="Z358" s="46">
        <v>2478.2710216271093</v>
      </c>
    </row>
    <row r="359" spans="1:26" ht="12.75">
      <c r="A359" s="16">
        <v>37062</v>
      </c>
      <c r="B359" s="40">
        <f>171</f>
        <v>171</v>
      </c>
      <c r="C359" s="17">
        <v>0.815162063</v>
      </c>
      <c r="D359" s="55">
        <v>0.815162063</v>
      </c>
      <c r="E359" s="19">
        <v>3498</v>
      </c>
      <c r="F359" s="51">
        <v>0</v>
      </c>
      <c r="G359" s="65">
        <v>37.14594285</v>
      </c>
      <c r="H359" s="65">
        <v>-77.09907784</v>
      </c>
      <c r="I359" s="44">
        <v>801.4</v>
      </c>
      <c r="J359" s="20">
        <f t="shared" si="34"/>
        <v>762.6999999999999</v>
      </c>
      <c r="K359" s="58">
        <f t="shared" si="32"/>
        <v>2358.7664206392014</v>
      </c>
      <c r="L359" s="45">
        <f t="shared" si="31"/>
        <v>2457.4664206392013</v>
      </c>
      <c r="M359" s="45">
        <f t="shared" si="33"/>
        <v>2479.4664206392013</v>
      </c>
      <c r="N359" s="46">
        <f t="shared" si="35"/>
        <v>2468.4664206392013</v>
      </c>
      <c r="O359" s="20">
        <v>14.9</v>
      </c>
      <c r="P359" s="45">
        <v>25.6</v>
      </c>
      <c r="Q359" s="20">
        <v>53.4</v>
      </c>
      <c r="S359" s="47">
        <v>3.396</v>
      </c>
      <c r="V359" s="47">
        <v>0.136</v>
      </c>
      <c r="Y359" s="49">
        <v>0.014</v>
      </c>
      <c r="Z359" s="46">
        <v>2468.4664206392013</v>
      </c>
    </row>
    <row r="360" spans="1:26" ht="12.75">
      <c r="A360" s="16">
        <v>37062</v>
      </c>
      <c r="B360" s="40">
        <f>171</f>
        <v>171</v>
      </c>
      <c r="C360" s="17">
        <v>0.815277755</v>
      </c>
      <c r="D360" s="55">
        <v>0.815277755</v>
      </c>
      <c r="E360" s="19">
        <v>3508</v>
      </c>
      <c r="F360" s="51">
        <v>0</v>
      </c>
      <c r="G360" s="65">
        <v>37.15234377</v>
      </c>
      <c r="H360" s="65">
        <v>-77.10126727</v>
      </c>
      <c r="I360" s="44">
        <v>801.9</v>
      </c>
      <c r="J360" s="20">
        <f t="shared" si="34"/>
        <v>763.1999999999999</v>
      </c>
      <c r="K360" s="58">
        <f t="shared" si="32"/>
        <v>2353.3244181035166</v>
      </c>
      <c r="L360" s="45">
        <f t="shared" si="31"/>
        <v>2452.0244181035164</v>
      </c>
      <c r="M360" s="45">
        <f t="shared" si="33"/>
        <v>2474.0244181035164</v>
      </c>
      <c r="N360" s="46">
        <f t="shared" si="35"/>
        <v>2463.0244181035164</v>
      </c>
      <c r="O360" s="20">
        <v>14.6</v>
      </c>
      <c r="P360" s="45">
        <v>26.8</v>
      </c>
      <c r="Q360" s="20">
        <v>50.4</v>
      </c>
      <c r="S360" s="47">
        <v>3.121</v>
      </c>
      <c r="V360" s="47">
        <v>0.146</v>
      </c>
      <c r="Y360" s="49">
        <v>0.014</v>
      </c>
      <c r="Z360" s="46">
        <v>2463.0244181035164</v>
      </c>
    </row>
    <row r="361" spans="1:26" ht="12.75">
      <c r="A361" s="16">
        <v>37062</v>
      </c>
      <c r="B361" s="40">
        <f>171</f>
        <v>171</v>
      </c>
      <c r="C361" s="17">
        <v>0.815393507</v>
      </c>
      <c r="D361" s="55">
        <v>0.815393507</v>
      </c>
      <c r="E361" s="19">
        <v>3518</v>
      </c>
      <c r="F361" s="51">
        <v>0</v>
      </c>
      <c r="G361" s="65">
        <v>37.15877101</v>
      </c>
      <c r="H361" s="65">
        <v>-77.10358412</v>
      </c>
      <c r="I361" s="44">
        <v>802.4</v>
      </c>
      <c r="J361" s="20">
        <f t="shared" si="34"/>
        <v>763.6999999999999</v>
      </c>
      <c r="K361" s="58">
        <f t="shared" si="32"/>
        <v>2347.885979653838</v>
      </c>
      <c r="L361" s="45">
        <f t="shared" si="31"/>
        <v>2446.585979653838</v>
      </c>
      <c r="M361" s="45">
        <f t="shared" si="33"/>
        <v>2468.585979653838</v>
      </c>
      <c r="N361" s="46">
        <f t="shared" si="35"/>
        <v>2457.585979653838</v>
      </c>
      <c r="O361" s="20">
        <v>14.7</v>
      </c>
      <c r="P361" s="45">
        <v>26.9</v>
      </c>
      <c r="Q361" s="20">
        <v>53.9</v>
      </c>
      <c r="S361" s="47">
        <v>2.76</v>
      </c>
      <c r="V361" s="47">
        <v>0.134</v>
      </c>
      <c r="Y361" s="49">
        <v>0.013</v>
      </c>
      <c r="Z361" s="46">
        <v>2457.585979653838</v>
      </c>
    </row>
    <row r="362" spans="1:26" ht="12.75">
      <c r="A362" s="16">
        <v>37062</v>
      </c>
      <c r="B362" s="40">
        <f>171</f>
        <v>171</v>
      </c>
      <c r="C362" s="17">
        <v>0.81550926</v>
      </c>
      <c r="D362" s="55">
        <v>0.81550926</v>
      </c>
      <c r="E362" s="19">
        <v>3528</v>
      </c>
      <c r="F362" s="51">
        <v>0</v>
      </c>
      <c r="G362" s="65">
        <v>37.16520135</v>
      </c>
      <c r="H362" s="65">
        <v>-77.10609006</v>
      </c>
      <c r="I362" s="44">
        <v>802.4</v>
      </c>
      <c r="J362" s="20">
        <f t="shared" si="34"/>
        <v>763.6999999999999</v>
      </c>
      <c r="K362" s="58">
        <f t="shared" si="32"/>
        <v>2347.885979653838</v>
      </c>
      <c r="L362" s="45">
        <f t="shared" si="31"/>
        <v>2446.585979653838</v>
      </c>
      <c r="M362" s="45">
        <f t="shared" si="33"/>
        <v>2468.585979653838</v>
      </c>
      <c r="N362" s="46">
        <f t="shared" si="35"/>
        <v>2457.585979653838</v>
      </c>
      <c r="O362" s="20">
        <v>14.6</v>
      </c>
      <c r="P362" s="45">
        <v>26.9</v>
      </c>
      <c r="Q362" s="20">
        <v>52.4</v>
      </c>
      <c r="S362" s="47">
        <v>3.759</v>
      </c>
      <c r="V362" s="47">
        <v>0.114</v>
      </c>
      <c r="Y362" s="49">
        <v>0.013</v>
      </c>
      <c r="Z362" s="46">
        <v>2457.585979653838</v>
      </c>
    </row>
    <row r="363" spans="1:26" ht="12.75">
      <c r="A363" s="16">
        <v>37062</v>
      </c>
      <c r="B363" s="40">
        <f>171</f>
        <v>171</v>
      </c>
      <c r="C363" s="17">
        <v>0.815625012</v>
      </c>
      <c r="D363" s="55">
        <v>0.815625012</v>
      </c>
      <c r="E363" s="19">
        <v>3538</v>
      </c>
      <c r="F363" s="51">
        <v>0</v>
      </c>
      <c r="G363" s="65">
        <v>37.17168475</v>
      </c>
      <c r="H363" s="65">
        <v>-77.10878996</v>
      </c>
      <c r="I363" s="44">
        <v>803.3</v>
      </c>
      <c r="J363" s="20">
        <f t="shared" si="34"/>
        <v>764.5999999999999</v>
      </c>
      <c r="K363" s="58">
        <f t="shared" si="32"/>
        <v>2338.105757055238</v>
      </c>
      <c r="L363" s="45">
        <f t="shared" si="31"/>
        <v>2436.805757055238</v>
      </c>
      <c r="M363" s="45">
        <f t="shared" si="33"/>
        <v>2458.805757055238</v>
      </c>
      <c r="N363" s="46">
        <f t="shared" si="35"/>
        <v>2447.805757055238</v>
      </c>
      <c r="O363" s="20">
        <v>14.7</v>
      </c>
      <c r="P363" s="45">
        <v>27</v>
      </c>
      <c r="Q363" s="20">
        <v>53.3</v>
      </c>
      <c r="R363" s="64">
        <v>1.46E-05</v>
      </c>
      <c r="S363" s="47">
        <v>2.473</v>
      </c>
      <c r="V363" s="47">
        <v>0.134</v>
      </c>
      <c r="Y363" s="49">
        <v>0.013</v>
      </c>
      <c r="Z363" s="46">
        <v>2447.805757055238</v>
      </c>
    </row>
    <row r="364" spans="1:26" ht="12.75">
      <c r="A364" s="16">
        <v>37062</v>
      </c>
      <c r="B364" s="40">
        <f>171</f>
        <v>171</v>
      </c>
      <c r="C364" s="17">
        <v>0.815740764</v>
      </c>
      <c r="D364" s="55">
        <v>0.815740764</v>
      </c>
      <c r="E364" s="19">
        <v>3548</v>
      </c>
      <c r="F364" s="51">
        <v>0</v>
      </c>
      <c r="G364" s="65">
        <v>37.17824171</v>
      </c>
      <c r="H364" s="65">
        <v>-77.11110403</v>
      </c>
      <c r="I364" s="44">
        <v>804.5</v>
      </c>
      <c r="J364" s="20">
        <f t="shared" si="34"/>
        <v>765.8</v>
      </c>
      <c r="K364" s="58">
        <f t="shared" si="32"/>
        <v>2325.08335286209</v>
      </c>
      <c r="L364" s="45">
        <f t="shared" si="31"/>
        <v>2423.78335286209</v>
      </c>
      <c r="M364" s="45">
        <f t="shared" si="33"/>
        <v>2445.78335286209</v>
      </c>
      <c r="N364" s="46">
        <f t="shared" si="35"/>
        <v>2434.78335286209</v>
      </c>
      <c r="O364" s="20">
        <v>14.9</v>
      </c>
      <c r="P364" s="45">
        <v>26.9</v>
      </c>
      <c r="Q364" s="20">
        <v>52.1</v>
      </c>
      <c r="S364" s="47">
        <v>3.659</v>
      </c>
      <c r="V364" s="47">
        <v>0.125</v>
      </c>
      <c r="Y364" s="49">
        <v>0.013</v>
      </c>
      <c r="Z364" s="46">
        <v>2434.78335286209</v>
      </c>
    </row>
    <row r="365" spans="1:26" ht="12.75">
      <c r="A365" s="16">
        <v>37062</v>
      </c>
      <c r="B365" s="40">
        <f>171</f>
        <v>171</v>
      </c>
      <c r="C365" s="17">
        <v>0.815856457</v>
      </c>
      <c r="D365" s="55">
        <v>0.815856457</v>
      </c>
      <c r="E365" s="19">
        <v>3558</v>
      </c>
      <c r="F365" s="51">
        <v>0</v>
      </c>
      <c r="G365" s="65">
        <v>37.18486939</v>
      </c>
      <c r="H365" s="65">
        <v>-77.11299973</v>
      </c>
      <c r="I365" s="44">
        <v>804.4</v>
      </c>
      <c r="J365" s="20">
        <f t="shared" si="34"/>
        <v>765.6999999999999</v>
      </c>
      <c r="K365" s="58">
        <f t="shared" si="32"/>
        <v>2326.1677735455783</v>
      </c>
      <c r="L365" s="45">
        <f aca="true" t="shared" si="36" ref="L365:L428">K365+98.7</f>
        <v>2424.867773545578</v>
      </c>
      <c r="M365" s="45">
        <f t="shared" si="33"/>
        <v>2446.867773545578</v>
      </c>
      <c r="N365" s="46">
        <f t="shared" si="35"/>
        <v>2435.867773545578</v>
      </c>
      <c r="O365" s="20">
        <v>15</v>
      </c>
      <c r="P365" s="45">
        <v>26.8</v>
      </c>
      <c r="Q365" s="20">
        <v>54.9</v>
      </c>
      <c r="S365" s="47">
        <v>2.513</v>
      </c>
      <c r="V365" s="47">
        <v>0.125</v>
      </c>
      <c r="Y365" s="49">
        <v>0.014</v>
      </c>
      <c r="Z365" s="46">
        <v>2435.867773545578</v>
      </c>
    </row>
    <row r="366" spans="1:26" ht="12.75">
      <c r="A366" s="16">
        <v>37062</v>
      </c>
      <c r="B366" s="40">
        <f>171</f>
        <v>171</v>
      </c>
      <c r="C366" s="17">
        <v>0.815972209</v>
      </c>
      <c r="D366" s="55">
        <v>0.815972209</v>
      </c>
      <c r="E366" s="19">
        <v>3568</v>
      </c>
      <c r="F366" s="51">
        <v>0</v>
      </c>
      <c r="G366" s="65">
        <v>37.19166634</v>
      </c>
      <c r="H366" s="65">
        <v>-77.11466382</v>
      </c>
      <c r="I366" s="44">
        <v>806.3</v>
      </c>
      <c r="J366" s="20">
        <f t="shared" si="34"/>
        <v>767.5999999999999</v>
      </c>
      <c r="K366" s="58">
        <f t="shared" si="32"/>
        <v>2305.5879578769936</v>
      </c>
      <c r="L366" s="45">
        <f t="shared" si="36"/>
        <v>2404.2879578769935</v>
      </c>
      <c r="M366" s="45">
        <f t="shared" si="33"/>
        <v>2426.2879578769935</v>
      </c>
      <c r="N366" s="46">
        <f t="shared" si="35"/>
        <v>2415.2879578769935</v>
      </c>
      <c r="O366" s="20">
        <v>15.2</v>
      </c>
      <c r="P366" s="45">
        <v>26.5</v>
      </c>
      <c r="Q366" s="20">
        <v>53.4</v>
      </c>
      <c r="S366" s="47">
        <v>3.209</v>
      </c>
      <c r="V366" s="47">
        <v>0.114</v>
      </c>
      <c r="Y366" s="49">
        <v>0.013</v>
      </c>
      <c r="Z366" s="46">
        <v>2415.2879578769935</v>
      </c>
    </row>
    <row r="367" spans="1:26" ht="12.75">
      <c r="A367" s="16">
        <v>37062</v>
      </c>
      <c r="B367" s="40">
        <f>171</f>
        <v>171</v>
      </c>
      <c r="C367" s="17">
        <v>0.816087961</v>
      </c>
      <c r="D367" s="55">
        <v>0.816087961</v>
      </c>
      <c r="E367" s="19">
        <v>3578</v>
      </c>
      <c r="F367" s="51">
        <v>0</v>
      </c>
      <c r="G367" s="65">
        <v>37.19853005</v>
      </c>
      <c r="H367" s="65">
        <v>-77.11611046</v>
      </c>
      <c r="I367" s="44">
        <v>806.9</v>
      </c>
      <c r="J367" s="20">
        <f t="shared" si="34"/>
        <v>768.1999999999999</v>
      </c>
      <c r="K367" s="58">
        <f t="shared" si="32"/>
        <v>2299.099650705901</v>
      </c>
      <c r="L367" s="45">
        <f t="shared" si="36"/>
        <v>2397.7996507059006</v>
      </c>
      <c r="M367" s="45">
        <f t="shared" si="33"/>
        <v>2419.7996507059006</v>
      </c>
      <c r="N367" s="46">
        <f t="shared" si="35"/>
        <v>2408.7996507059006</v>
      </c>
      <c r="O367" s="20">
        <v>15.2</v>
      </c>
      <c r="P367" s="45">
        <v>25.9</v>
      </c>
      <c r="Q367" s="20">
        <v>52.4</v>
      </c>
      <c r="S367" s="47">
        <v>3.778</v>
      </c>
      <c r="V367" s="47">
        <v>0.105</v>
      </c>
      <c r="Y367" s="49">
        <v>0.014</v>
      </c>
      <c r="Z367" s="46">
        <v>2408.7996507059006</v>
      </c>
    </row>
    <row r="368" spans="1:26" ht="12.75">
      <c r="A368" s="16">
        <v>37062</v>
      </c>
      <c r="B368" s="40">
        <f>171</f>
        <v>171</v>
      </c>
      <c r="C368" s="17">
        <v>0.816203713</v>
      </c>
      <c r="D368" s="55">
        <v>0.816203713</v>
      </c>
      <c r="E368" s="19">
        <v>3588</v>
      </c>
      <c r="F368" s="51">
        <v>0</v>
      </c>
      <c r="G368" s="65">
        <v>37.20547156</v>
      </c>
      <c r="H368" s="65">
        <v>-77.11705485</v>
      </c>
      <c r="I368" s="44">
        <v>806.6</v>
      </c>
      <c r="J368" s="20">
        <f t="shared" si="34"/>
        <v>767.9</v>
      </c>
      <c r="K368" s="58">
        <f t="shared" si="32"/>
        <v>2302.3431705851694</v>
      </c>
      <c r="L368" s="45">
        <f t="shared" si="36"/>
        <v>2401.0431705851693</v>
      </c>
      <c r="M368" s="45">
        <f t="shared" si="33"/>
        <v>2423.0431705851693</v>
      </c>
      <c r="N368" s="46">
        <f t="shared" si="35"/>
        <v>2412.0431705851693</v>
      </c>
      <c r="O368" s="20">
        <v>15</v>
      </c>
      <c r="P368" s="45">
        <v>24.8</v>
      </c>
      <c r="Q368" s="20">
        <v>51.9</v>
      </c>
      <c r="S368" s="47">
        <v>2.445</v>
      </c>
      <c r="V368" s="47">
        <v>0.126</v>
      </c>
      <c r="Y368" s="49">
        <v>0.014</v>
      </c>
      <c r="Z368" s="46">
        <v>2412.0431705851693</v>
      </c>
    </row>
    <row r="369" spans="1:26" ht="12.75">
      <c r="A369" s="16">
        <v>37062</v>
      </c>
      <c r="B369" s="40">
        <f>171</f>
        <v>171</v>
      </c>
      <c r="C369" s="17">
        <v>0.816319466</v>
      </c>
      <c r="D369" s="55">
        <v>0.816319466</v>
      </c>
      <c r="E369" s="19">
        <v>3598</v>
      </c>
      <c r="F369" s="51">
        <v>0</v>
      </c>
      <c r="G369" s="65">
        <v>37.21236187</v>
      </c>
      <c r="H369" s="65">
        <v>-77.11783</v>
      </c>
      <c r="I369" s="44">
        <v>807.6</v>
      </c>
      <c r="J369" s="20">
        <f t="shared" si="34"/>
        <v>768.9</v>
      </c>
      <c r="K369" s="58">
        <f t="shared" si="32"/>
        <v>2291.5363609235305</v>
      </c>
      <c r="L369" s="45">
        <f t="shared" si="36"/>
        <v>2390.2363609235304</v>
      </c>
      <c r="M369" s="45">
        <f t="shared" si="33"/>
        <v>2412.2363609235304</v>
      </c>
      <c r="N369" s="46">
        <f t="shared" si="35"/>
        <v>2401.2363609235304</v>
      </c>
      <c r="O369" s="20">
        <v>15</v>
      </c>
      <c r="P369" s="45">
        <v>24.8</v>
      </c>
      <c r="Q369" s="20">
        <v>58.5</v>
      </c>
      <c r="R369" s="64">
        <v>-4.37E-06</v>
      </c>
      <c r="S369" s="47">
        <v>2.634</v>
      </c>
      <c r="V369" s="47">
        <v>0.115</v>
      </c>
      <c r="Y369" s="49">
        <v>0.014</v>
      </c>
      <c r="Z369" s="46">
        <v>2401.2363609235304</v>
      </c>
    </row>
    <row r="370" spans="1:26" ht="12.75">
      <c r="A370" s="16">
        <v>37062</v>
      </c>
      <c r="B370" s="40">
        <f>171</f>
        <v>171</v>
      </c>
      <c r="C370" s="17">
        <v>0.816435158</v>
      </c>
      <c r="D370" s="55">
        <v>0.816435158</v>
      </c>
      <c r="E370" s="19">
        <v>3608</v>
      </c>
      <c r="F370" s="51">
        <v>0</v>
      </c>
      <c r="G370" s="65">
        <v>37.21914177</v>
      </c>
      <c r="H370" s="65">
        <v>-77.11838318</v>
      </c>
      <c r="I370" s="44">
        <v>807.3</v>
      </c>
      <c r="J370" s="20">
        <f t="shared" si="34"/>
        <v>768.5999999999999</v>
      </c>
      <c r="K370" s="58">
        <f t="shared" si="32"/>
        <v>2294.77692735373</v>
      </c>
      <c r="L370" s="45">
        <f t="shared" si="36"/>
        <v>2393.47692735373</v>
      </c>
      <c r="M370" s="45">
        <f t="shared" si="33"/>
        <v>2415.47692735373</v>
      </c>
      <c r="N370" s="46">
        <f t="shared" si="35"/>
        <v>2404.47692735373</v>
      </c>
      <c r="O370" s="20">
        <v>15.1</v>
      </c>
      <c r="P370" s="45">
        <v>24.6</v>
      </c>
      <c r="Q370" s="20">
        <v>56.6</v>
      </c>
      <c r="S370" s="47">
        <v>3.041</v>
      </c>
      <c r="V370" s="47">
        <v>0.116</v>
      </c>
      <c r="Y370" s="49">
        <v>0.015</v>
      </c>
      <c r="Z370" s="46">
        <v>2404.47692735373</v>
      </c>
    </row>
    <row r="371" spans="1:26" ht="12.75">
      <c r="A371" s="16">
        <v>37062</v>
      </c>
      <c r="B371" s="40">
        <f>171</f>
        <v>171</v>
      </c>
      <c r="C371" s="17">
        <v>0.81655091</v>
      </c>
      <c r="D371" s="55">
        <v>0.81655091</v>
      </c>
      <c r="E371" s="19">
        <v>3618</v>
      </c>
      <c r="F371" s="51">
        <v>0</v>
      </c>
      <c r="G371" s="65">
        <v>37.22605034</v>
      </c>
      <c r="H371" s="65">
        <v>-77.11888521</v>
      </c>
      <c r="I371" s="44">
        <v>808.1</v>
      </c>
      <c r="J371" s="20">
        <f t="shared" si="34"/>
        <v>769.4</v>
      </c>
      <c r="K371" s="58">
        <f t="shared" si="32"/>
        <v>2286.1382255374356</v>
      </c>
      <c r="L371" s="45">
        <f t="shared" si="36"/>
        <v>2384.8382255374354</v>
      </c>
      <c r="M371" s="45">
        <f t="shared" si="33"/>
        <v>2406.8382255374354</v>
      </c>
      <c r="N371" s="46">
        <f t="shared" si="35"/>
        <v>2395.8382255374354</v>
      </c>
      <c r="O371" s="20">
        <v>15.1</v>
      </c>
      <c r="P371" s="45">
        <v>25.1</v>
      </c>
      <c r="Q371" s="20">
        <v>60.4</v>
      </c>
      <c r="S371" s="47">
        <v>3.296</v>
      </c>
      <c r="V371" s="47">
        <v>0.114</v>
      </c>
      <c r="Y371" s="49">
        <v>0.014</v>
      </c>
      <c r="Z371" s="46">
        <v>2395.8382255374354</v>
      </c>
    </row>
    <row r="372" spans="1:26" ht="12.75">
      <c r="A372" s="16">
        <v>37062</v>
      </c>
      <c r="B372" s="40">
        <f>171</f>
        <v>171</v>
      </c>
      <c r="C372" s="17">
        <v>0.816666663</v>
      </c>
      <c r="D372" s="55">
        <v>0.816666663</v>
      </c>
      <c r="E372" s="19">
        <v>3628</v>
      </c>
      <c r="F372" s="51">
        <v>0</v>
      </c>
      <c r="G372" s="65">
        <v>37.23291093</v>
      </c>
      <c r="H372" s="65">
        <v>-77.11929049</v>
      </c>
      <c r="I372" s="44">
        <v>808.8</v>
      </c>
      <c r="J372" s="20">
        <f t="shared" si="34"/>
        <v>770.0999999999999</v>
      </c>
      <c r="K372" s="58">
        <f t="shared" si="32"/>
        <v>2278.5867265299817</v>
      </c>
      <c r="L372" s="45">
        <f t="shared" si="36"/>
        <v>2377.2867265299815</v>
      </c>
      <c r="M372" s="45">
        <f t="shared" si="33"/>
        <v>2399.2867265299815</v>
      </c>
      <c r="N372" s="46">
        <f t="shared" si="35"/>
        <v>2388.2867265299815</v>
      </c>
      <c r="O372" s="20">
        <v>15.3</v>
      </c>
      <c r="P372" s="45">
        <v>24.5</v>
      </c>
      <c r="Q372" s="20">
        <v>58.4</v>
      </c>
      <c r="S372" s="47">
        <v>3.029</v>
      </c>
      <c r="V372" s="47">
        <v>0.124</v>
      </c>
      <c r="Y372" s="49">
        <v>0.013</v>
      </c>
      <c r="Z372" s="46">
        <v>2388.2867265299815</v>
      </c>
    </row>
    <row r="373" spans="1:26" ht="12.75">
      <c r="A373" s="16">
        <v>37062</v>
      </c>
      <c r="B373" s="40">
        <f>171</f>
        <v>171</v>
      </c>
      <c r="C373" s="17">
        <v>0.816782415</v>
      </c>
      <c r="D373" s="55">
        <v>0.816782415</v>
      </c>
      <c r="E373" s="19">
        <v>3638</v>
      </c>
      <c r="F373" s="51">
        <v>0</v>
      </c>
      <c r="G373" s="65">
        <v>37.23970962</v>
      </c>
      <c r="H373" s="65">
        <v>-77.11957337</v>
      </c>
      <c r="I373" s="44">
        <v>807.3</v>
      </c>
      <c r="J373" s="20">
        <f t="shared" si="34"/>
        <v>768.5999999999999</v>
      </c>
      <c r="K373" s="58">
        <f t="shared" si="32"/>
        <v>2294.77692735373</v>
      </c>
      <c r="L373" s="45">
        <f t="shared" si="36"/>
        <v>2393.47692735373</v>
      </c>
      <c r="M373" s="45">
        <f t="shared" si="33"/>
        <v>2415.47692735373</v>
      </c>
      <c r="N373" s="46">
        <f t="shared" si="35"/>
        <v>2404.47692735373</v>
      </c>
      <c r="O373" s="20">
        <v>15.1</v>
      </c>
      <c r="P373" s="45">
        <v>24.4</v>
      </c>
      <c r="Q373" s="20">
        <v>61.5</v>
      </c>
      <c r="S373" s="47">
        <v>2.661</v>
      </c>
      <c r="V373" s="47">
        <v>0.116</v>
      </c>
      <c r="Y373" s="49">
        <v>0.015</v>
      </c>
      <c r="Z373" s="46">
        <v>2404.47692735373</v>
      </c>
    </row>
    <row r="374" spans="1:26" ht="12.75">
      <c r="A374" s="16">
        <v>37062</v>
      </c>
      <c r="B374" s="40">
        <f>171</f>
        <v>171</v>
      </c>
      <c r="C374" s="17">
        <v>0.816898167</v>
      </c>
      <c r="D374" s="55">
        <v>0.816898167</v>
      </c>
      <c r="E374" s="19">
        <v>3648</v>
      </c>
      <c r="F374" s="51">
        <v>0</v>
      </c>
      <c r="G374" s="65">
        <v>37.24657675</v>
      </c>
      <c r="H374" s="65">
        <v>-77.1197507</v>
      </c>
      <c r="I374" s="44">
        <v>808</v>
      </c>
      <c r="J374" s="20">
        <f t="shared" si="34"/>
        <v>769.3</v>
      </c>
      <c r="K374" s="58">
        <f t="shared" si="32"/>
        <v>2287.217571918627</v>
      </c>
      <c r="L374" s="45">
        <f t="shared" si="36"/>
        <v>2385.917571918627</v>
      </c>
      <c r="M374" s="45">
        <f t="shared" si="33"/>
        <v>2407.917571918627</v>
      </c>
      <c r="N374" s="46">
        <f t="shared" si="35"/>
        <v>2396.917571918627</v>
      </c>
      <c r="O374" s="20">
        <v>15.2</v>
      </c>
      <c r="P374" s="45">
        <v>24.4</v>
      </c>
      <c r="Q374" s="20">
        <v>63</v>
      </c>
      <c r="S374" s="47">
        <v>3.536</v>
      </c>
      <c r="V374" s="47">
        <v>0.116</v>
      </c>
      <c r="Y374" s="49">
        <v>0.014</v>
      </c>
      <c r="Z374" s="46">
        <v>2396.917571918627</v>
      </c>
    </row>
    <row r="375" spans="1:26" ht="12.75">
      <c r="A375" s="16">
        <v>37062</v>
      </c>
      <c r="B375" s="40">
        <f>171</f>
        <v>171</v>
      </c>
      <c r="C375" s="17">
        <v>0.81701386</v>
      </c>
      <c r="D375" s="55">
        <v>0.81701386</v>
      </c>
      <c r="E375" s="19">
        <v>3658</v>
      </c>
      <c r="F375" s="51">
        <v>0</v>
      </c>
      <c r="G375" s="65">
        <v>37.25332974</v>
      </c>
      <c r="H375" s="65">
        <v>-77.11987692</v>
      </c>
      <c r="I375" s="44">
        <v>808.1</v>
      </c>
      <c r="J375" s="20">
        <f t="shared" si="34"/>
        <v>769.4</v>
      </c>
      <c r="K375" s="58">
        <f t="shared" si="32"/>
        <v>2286.1382255374356</v>
      </c>
      <c r="L375" s="45">
        <f t="shared" si="36"/>
        <v>2384.8382255374354</v>
      </c>
      <c r="M375" s="45">
        <f t="shared" si="33"/>
        <v>2406.8382255374354</v>
      </c>
      <c r="N375" s="46">
        <f t="shared" si="35"/>
        <v>2395.8382255374354</v>
      </c>
      <c r="O375" s="20">
        <v>15.2</v>
      </c>
      <c r="P375" s="45">
        <v>24.6</v>
      </c>
      <c r="Q375" s="20">
        <v>55.9</v>
      </c>
      <c r="R375" s="64">
        <v>-3.16E-06</v>
      </c>
      <c r="S375" s="47">
        <v>2.95</v>
      </c>
      <c r="V375" s="47">
        <v>0.145</v>
      </c>
      <c r="Y375" s="49">
        <v>0.013</v>
      </c>
      <c r="Z375" s="46">
        <v>2395.8382255374354</v>
      </c>
    </row>
    <row r="376" spans="1:26" ht="12.75">
      <c r="A376" s="16">
        <v>37062</v>
      </c>
      <c r="B376" s="40">
        <f>171</f>
        <v>171</v>
      </c>
      <c r="C376" s="17">
        <v>0.817129612</v>
      </c>
      <c r="D376" s="55">
        <v>0.817129612</v>
      </c>
      <c r="E376" s="19">
        <v>3668</v>
      </c>
      <c r="F376" s="51">
        <v>0</v>
      </c>
      <c r="G376" s="65">
        <v>37.26009247</v>
      </c>
      <c r="H376" s="65">
        <v>-77.11993073</v>
      </c>
      <c r="I376" s="44">
        <v>807.6</v>
      </c>
      <c r="J376" s="20">
        <f t="shared" si="34"/>
        <v>768.9</v>
      </c>
      <c r="K376" s="58">
        <f t="shared" si="32"/>
        <v>2291.5363609235305</v>
      </c>
      <c r="L376" s="45">
        <f t="shared" si="36"/>
        <v>2390.2363609235304</v>
      </c>
      <c r="M376" s="45">
        <f t="shared" si="33"/>
        <v>2412.2363609235304</v>
      </c>
      <c r="N376" s="46">
        <f t="shared" si="35"/>
        <v>2401.2363609235304</v>
      </c>
      <c r="O376" s="20">
        <v>15.1</v>
      </c>
      <c r="P376" s="45">
        <v>24.3</v>
      </c>
      <c r="Q376" s="20">
        <v>54.4</v>
      </c>
      <c r="S376" s="47">
        <v>2.789</v>
      </c>
      <c r="V376" s="47">
        <v>0.113</v>
      </c>
      <c r="Y376" s="49">
        <v>0.011</v>
      </c>
      <c r="Z376" s="46">
        <v>2401.2363609235304</v>
      </c>
    </row>
    <row r="377" spans="1:26" ht="12.75">
      <c r="A377" s="16">
        <v>37062</v>
      </c>
      <c r="B377" s="40">
        <f>171</f>
        <v>171</v>
      </c>
      <c r="C377" s="17">
        <v>0.817245364</v>
      </c>
      <c r="D377" s="55">
        <v>0.817245364</v>
      </c>
      <c r="E377" s="19">
        <v>3678</v>
      </c>
      <c r="F377" s="51">
        <v>0</v>
      </c>
      <c r="G377" s="65">
        <v>37.2667614</v>
      </c>
      <c r="H377" s="65">
        <v>-77.11964143</v>
      </c>
      <c r="I377" s="44">
        <v>809.2</v>
      </c>
      <c r="J377" s="20">
        <f t="shared" si="34"/>
        <v>770.5</v>
      </c>
      <c r="K377" s="58">
        <f t="shared" si="32"/>
        <v>2274.274665484364</v>
      </c>
      <c r="L377" s="45">
        <f t="shared" si="36"/>
        <v>2372.974665484364</v>
      </c>
      <c r="M377" s="45">
        <f t="shared" si="33"/>
        <v>2394.974665484364</v>
      </c>
      <c r="N377" s="46">
        <f t="shared" si="35"/>
        <v>2383.974665484364</v>
      </c>
      <c r="O377" s="20">
        <v>15.4</v>
      </c>
      <c r="P377" s="45">
        <v>23.7</v>
      </c>
      <c r="Q377" s="20">
        <v>56.9</v>
      </c>
      <c r="S377" s="47">
        <v>2.811</v>
      </c>
      <c r="V377" s="47">
        <v>0.125</v>
      </c>
      <c r="Y377" s="49">
        <v>0.014</v>
      </c>
      <c r="Z377" s="46">
        <v>2383.974665484364</v>
      </c>
    </row>
    <row r="378" spans="1:26" ht="12.75">
      <c r="A378" s="16">
        <v>37062</v>
      </c>
      <c r="B378" s="40">
        <f>171</f>
        <v>171</v>
      </c>
      <c r="C378" s="17">
        <v>0.817361116</v>
      </c>
      <c r="D378" s="55">
        <v>0.817361116</v>
      </c>
      <c r="E378" s="19">
        <v>3688</v>
      </c>
      <c r="F378" s="51">
        <v>0</v>
      </c>
      <c r="G378" s="65">
        <v>37.2735359</v>
      </c>
      <c r="H378" s="65">
        <v>-77.11908997</v>
      </c>
      <c r="I378" s="44">
        <v>808.6</v>
      </c>
      <c r="J378" s="20">
        <f t="shared" si="34"/>
        <v>769.9</v>
      </c>
      <c r="K378" s="58">
        <f t="shared" si="32"/>
        <v>2280.7435970283414</v>
      </c>
      <c r="L378" s="45">
        <f t="shared" si="36"/>
        <v>2379.443597028341</v>
      </c>
      <c r="M378" s="45">
        <f t="shared" si="33"/>
        <v>2401.443597028341</v>
      </c>
      <c r="N378" s="46">
        <f t="shared" si="35"/>
        <v>2390.443597028341</v>
      </c>
      <c r="O378" s="20">
        <v>15.4</v>
      </c>
      <c r="P378" s="45">
        <v>23.5</v>
      </c>
      <c r="Q378" s="20">
        <v>48.1</v>
      </c>
      <c r="S378" s="47">
        <v>3.416</v>
      </c>
      <c r="V378" s="47">
        <v>0.106</v>
      </c>
      <c r="Y378" s="49">
        <v>0.014</v>
      </c>
      <c r="Z378" s="46">
        <v>2390.443597028341</v>
      </c>
    </row>
    <row r="379" spans="1:26" ht="12.75">
      <c r="A379" s="16">
        <v>37062</v>
      </c>
      <c r="B379" s="40">
        <f>171</f>
        <v>171</v>
      </c>
      <c r="C379" s="17">
        <v>0.817476869</v>
      </c>
      <c r="D379" s="55">
        <v>0.817476869</v>
      </c>
      <c r="E379" s="19">
        <v>3698</v>
      </c>
      <c r="F379" s="51">
        <v>0</v>
      </c>
      <c r="G379" s="65">
        <v>37.28038155</v>
      </c>
      <c r="H379" s="65">
        <v>-77.11836259</v>
      </c>
      <c r="I379" s="44">
        <v>808.7</v>
      </c>
      <c r="J379" s="20">
        <f t="shared" si="34"/>
        <v>770</v>
      </c>
      <c r="K379" s="58">
        <f t="shared" si="32"/>
        <v>2279.6650917508973</v>
      </c>
      <c r="L379" s="45">
        <f t="shared" si="36"/>
        <v>2378.365091750897</v>
      </c>
      <c r="M379" s="45">
        <f t="shared" si="33"/>
        <v>2400.365091750897</v>
      </c>
      <c r="N379" s="46">
        <f t="shared" si="35"/>
        <v>2389.365091750897</v>
      </c>
      <c r="O379" s="20">
        <v>15.3</v>
      </c>
      <c r="P379" s="45">
        <v>23.4</v>
      </c>
      <c r="Q379" s="20">
        <v>61</v>
      </c>
      <c r="S379" s="47">
        <v>2.891</v>
      </c>
      <c r="V379" s="47">
        <v>0.125</v>
      </c>
      <c r="Y379" s="49">
        <v>0.015</v>
      </c>
      <c r="Z379" s="46">
        <v>2389.365091750897</v>
      </c>
    </row>
    <row r="380" spans="1:26" ht="12.75">
      <c r="A380" s="16">
        <v>37062</v>
      </c>
      <c r="B380" s="40">
        <f>171</f>
        <v>171</v>
      </c>
      <c r="C380" s="17">
        <v>0.817592621</v>
      </c>
      <c r="D380" s="55">
        <v>0.817592621</v>
      </c>
      <c r="E380" s="19">
        <v>3708</v>
      </c>
      <c r="F380" s="51">
        <v>0</v>
      </c>
      <c r="G380" s="65">
        <v>37.28718858</v>
      </c>
      <c r="H380" s="65">
        <v>-77.1175622</v>
      </c>
      <c r="I380" s="44">
        <v>809.5</v>
      </c>
      <c r="J380" s="20">
        <f t="shared" si="34"/>
        <v>770.8</v>
      </c>
      <c r="K380" s="58">
        <f t="shared" si="32"/>
        <v>2271.0420885128988</v>
      </c>
      <c r="L380" s="45">
        <f t="shared" si="36"/>
        <v>2369.7420885128986</v>
      </c>
      <c r="M380" s="45">
        <f t="shared" si="33"/>
        <v>2391.7420885128986</v>
      </c>
      <c r="N380" s="46">
        <f t="shared" si="35"/>
        <v>2380.7420885128986</v>
      </c>
      <c r="O380" s="20">
        <v>15.4</v>
      </c>
      <c r="P380" s="45">
        <v>24.4</v>
      </c>
      <c r="Q380" s="20">
        <v>58.5</v>
      </c>
      <c r="S380" s="47">
        <v>3.189</v>
      </c>
      <c r="V380" s="47">
        <v>0.105</v>
      </c>
      <c r="Y380" s="49">
        <v>0.014</v>
      </c>
      <c r="Z380" s="46">
        <v>2380.7420885128986</v>
      </c>
    </row>
    <row r="381" spans="1:26" ht="12.75">
      <c r="A381" s="16">
        <v>37062</v>
      </c>
      <c r="B381" s="40">
        <f>171</f>
        <v>171</v>
      </c>
      <c r="C381" s="17">
        <v>0.817708313</v>
      </c>
      <c r="D381" s="55">
        <v>0.817708313</v>
      </c>
      <c r="E381" s="19">
        <v>3718</v>
      </c>
      <c r="F381" s="51">
        <v>0</v>
      </c>
      <c r="G381" s="65">
        <v>37.29383661</v>
      </c>
      <c r="H381" s="65">
        <v>-77.11676503</v>
      </c>
      <c r="I381" s="44">
        <v>809.2</v>
      </c>
      <c r="J381" s="20">
        <f t="shared" si="34"/>
        <v>770.5</v>
      </c>
      <c r="K381" s="58">
        <f t="shared" si="32"/>
        <v>2274.274665484364</v>
      </c>
      <c r="L381" s="45">
        <f t="shared" si="36"/>
        <v>2372.974665484364</v>
      </c>
      <c r="M381" s="45">
        <f t="shared" si="33"/>
        <v>2394.974665484364</v>
      </c>
      <c r="N381" s="46">
        <f t="shared" si="35"/>
        <v>2383.974665484364</v>
      </c>
      <c r="O381" s="20">
        <v>15.3</v>
      </c>
      <c r="P381" s="45">
        <v>23.5</v>
      </c>
      <c r="Q381" s="20">
        <v>60.4</v>
      </c>
      <c r="R381" s="64">
        <v>5.41E-06</v>
      </c>
      <c r="S381" s="47">
        <v>3.295</v>
      </c>
      <c r="V381" s="47">
        <v>0.135</v>
      </c>
      <c r="Y381" s="49">
        <v>0.014</v>
      </c>
      <c r="Z381" s="46">
        <v>2383.974665484364</v>
      </c>
    </row>
    <row r="382" spans="1:26" ht="12.75">
      <c r="A382" s="16">
        <v>37062</v>
      </c>
      <c r="B382" s="40">
        <f>171</f>
        <v>171</v>
      </c>
      <c r="C382" s="17">
        <v>0.817824066</v>
      </c>
      <c r="D382" s="55">
        <v>0.817824066</v>
      </c>
      <c r="E382" s="19">
        <v>3728</v>
      </c>
      <c r="F382" s="51">
        <v>0</v>
      </c>
      <c r="G382" s="65">
        <v>37.30058367</v>
      </c>
      <c r="H382" s="65">
        <v>-77.1157078</v>
      </c>
      <c r="I382" s="44">
        <v>809.5</v>
      </c>
      <c r="J382" s="20">
        <f t="shared" si="34"/>
        <v>770.8</v>
      </c>
      <c r="K382" s="58">
        <f t="shared" si="32"/>
        <v>2271.0420885128988</v>
      </c>
      <c r="L382" s="45">
        <f t="shared" si="36"/>
        <v>2369.7420885128986</v>
      </c>
      <c r="M382" s="45">
        <f t="shared" si="33"/>
        <v>2391.7420885128986</v>
      </c>
      <c r="N382" s="46">
        <f t="shared" si="35"/>
        <v>2380.7420885128986</v>
      </c>
      <c r="O382" s="20">
        <v>15.4</v>
      </c>
      <c r="P382" s="45">
        <v>23.6</v>
      </c>
      <c r="Q382" s="20">
        <v>56.4</v>
      </c>
      <c r="S382" s="47">
        <v>2.544</v>
      </c>
      <c r="V382" s="47">
        <v>0.114</v>
      </c>
      <c r="Y382" s="49">
        <v>0.014</v>
      </c>
      <c r="Z382" s="46">
        <v>2380.7420885128986</v>
      </c>
    </row>
    <row r="383" spans="1:26" ht="12.75">
      <c r="A383" s="16">
        <v>37062</v>
      </c>
      <c r="B383" s="40">
        <f>171</f>
        <v>171</v>
      </c>
      <c r="C383" s="17">
        <v>0.817939818</v>
      </c>
      <c r="D383" s="55">
        <v>0.817939818</v>
      </c>
      <c r="E383" s="19">
        <v>3738</v>
      </c>
      <c r="F383" s="51">
        <v>0</v>
      </c>
      <c r="G383" s="65">
        <v>37.30717218</v>
      </c>
      <c r="H383" s="65">
        <v>-77.11423648</v>
      </c>
      <c r="I383" s="44">
        <v>809.8</v>
      </c>
      <c r="J383" s="20">
        <f t="shared" si="34"/>
        <v>771.0999999999999</v>
      </c>
      <c r="K383" s="58">
        <f t="shared" si="32"/>
        <v>2267.8107694350924</v>
      </c>
      <c r="L383" s="45">
        <f t="shared" si="36"/>
        <v>2366.5107694350922</v>
      </c>
      <c r="M383" s="45">
        <f t="shared" si="33"/>
        <v>2388.5107694350922</v>
      </c>
      <c r="N383" s="46">
        <f t="shared" si="35"/>
        <v>2377.5107694350922</v>
      </c>
      <c r="O383" s="20">
        <v>15.4</v>
      </c>
      <c r="P383" s="45">
        <v>26.1</v>
      </c>
      <c r="Q383" s="20">
        <v>59.9</v>
      </c>
      <c r="S383" s="47">
        <v>3.121</v>
      </c>
      <c r="V383" s="47">
        <v>0.114</v>
      </c>
      <c r="Y383" s="49">
        <v>0.014</v>
      </c>
      <c r="Z383" s="46">
        <v>2377.5107694350922</v>
      </c>
    </row>
    <row r="384" spans="1:26" ht="12.75">
      <c r="A384" s="16">
        <v>37062</v>
      </c>
      <c r="B384" s="40">
        <f>171</f>
        <v>171</v>
      </c>
      <c r="C384" s="17">
        <v>0.81805557</v>
      </c>
      <c r="D384" s="55">
        <v>0.81805557</v>
      </c>
      <c r="E384" s="19">
        <v>3748</v>
      </c>
      <c r="F384" s="51">
        <v>0</v>
      </c>
      <c r="G384" s="65">
        <v>37.31377181</v>
      </c>
      <c r="H384" s="65">
        <v>-77.11247528</v>
      </c>
      <c r="I384" s="44">
        <v>809.8</v>
      </c>
      <c r="J384" s="20">
        <f t="shared" si="34"/>
        <v>771.0999999999999</v>
      </c>
      <c r="K384" s="58">
        <f t="shared" si="32"/>
        <v>2267.8107694350924</v>
      </c>
      <c r="L384" s="45">
        <f t="shared" si="36"/>
        <v>2366.5107694350922</v>
      </c>
      <c r="M384" s="45">
        <f t="shared" si="33"/>
        <v>2388.5107694350922</v>
      </c>
      <c r="N384" s="46">
        <f t="shared" si="35"/>
        <v>2377.5107694350922</v>
      </c>
      <c r="O384" s="20">
        <v>15.2</v>
      </c>
      <c r="P384" s="45">
        <v>27</v>
      </c>
      <c r="Q384" s="20">
        <v>54.4</v>
      </c>
      <c r="S384" s="47">
        <v>3.041</v>
      </c>
      <c r="V384" s="47">
        <v>0.116</v>
      </c>
      <c r="Y384" s="49">
        <v>0.014</v>
      </c>
      <c r="Z384" s="46">
        <v>2377.5107694350922</v>
      </c>
    </row>
    <row r="385" spans="1:26" ht="12.75">
      <c r="A385" s="16">
        <v>37062</v>
      </c>
      <c r="B385" s="40">
        <f>171</f>
        <v>171</v>
      </c>
      <c r="C385" s="17">
        <v>0.818171322</v>
      </c>
      <c r="D385" s="55">
        <v>0.818171322</v>
      </c>
      <c r="E385" s="19">
        <v>3758</v>
      </c>
      <c r="F385" s="51">
        <v>0</v>
      </c>
      <c r="G385" s="65">
        <v>37.32041082</v>
      </c>
      <c r="H385" s="65">
        <v>-77.11096399</v>
      </c>
      <c r="I385" s="44">
        <v>809.3</v>
      </c>
      <c r="J385" s="20">
        <f t="shared" si="34"/>
        <v>770.5999999999999</v>
      </c>
      <c r="K385" s="58">
        <f t="shared" si="32"/>
        <v>2273.1970000007927</v>
      </c>
      <c r="L385" s="45">
        <f t="shared" si="36"/>
        <v>2371.8970000007926</v>
      </c>
      <c r="M385" s="45">
        <f t="shared" si="33"/>
        <v>2393.8970000007926</v>
      </c>
      <c r="N385" s="46">
        <f t="shared" si="35"/>
        <v>2382.8970000007926</v>
      </c>
      <c r="O385" s="20">
        <v>15</v>
      </c>
      <c r="P385" s="45">
        <v>27.4</v>
      </c>
      <c r="Q385" s="20">
        <v>53.6</v>
      </c>
      <c r="S385" s="47">
        <v>2.97</v>
      </c>
      <c r="V385" s="47">
        <v>0.126</v>
      </c>
      <c r="Y385" s="49">
        <v>0.014</v>
      </c>
      <c r="Z385" s="46">
        <v>2382.8970000007926</v>
      </c>
    </row>
    <row r="386" spans="1:26" ht="12.75">
      <c r="A386" s="16">
        <v>37062</v>
      </c>
      <c r="B386" s="40">
        <f>171</f>
        <v>171</v>
      </c>
      <c r="C386" s="17">
        <v>0.818287015</v>
      </c>
      <c r="D386" s="55">
        <v>0.818287015</v>
      </c>
      <c r="E386" s="19">
        <v>3768</v>
      </c>
      <c r="F386" s="51">
        <v>0</v>
      </c>
      <c r="G386" s="65">
        <v>37.32710634</v>
      </c>
      <c r="H386" s="65">
        <v>-77.11007402</v>
      </c>
      <c r="I386" s="44">
        <v>809.3</v>
      </c>
      <c r="J386" s="20">
        <f t="shared" si="34"/>
        <v>770.5999999999999</v>
      </c>
      <c r="K386" s="58">
        <f t="shared" si="32"/>
        <v>2273.1970000007927</v>
      </c>
      <c r="L386" s="45">
        <f t="shared" si="36"/>
        <v>2371.8970000007926</v>
      </c>
      <c r="M386" s="45">
        <f t="shared" si="33"/>
        <v>2393.8970000007926</v>
      </c>
      <c r="N386" s="46">
        <f t="shared" si="35"/>
        <v>2382.8970000007926</v>
      </c>
      <c r="O386" s="20">
        <v>15</v>
      </c>
      <c r="P386" s="45">
        <v>27.4</v>
      </c>
      <c r="Q386" s="20">
        <v>49.4</v>
      </c>
      <c r="S386" s="47">
        <v>2.78</v>
      </c>
      <c r="V386" s="47">
        <v>0.114</v>
      </c>
      <c r="Y386" s="49">
        <v>0.013</v>
      </c>
      <c r="Z386" s="46">
        <v>2382.8970000007926</v>
      </c>
    </row>
    <row r="387" spans="1:26" ht="12.75">
      <c r="A387" s="16">
        <v>37062</v>
      </c>
      <c r="B387" s="40">
        <f>171</f>
        <v>171</v>
      </c>
      <c r="C387" s="17">
        <v>0.818402767</v>
      </c>
      <c r="D387" s="55">
        <v>0.818402767</v>
      </c>
      <c r="E387" s="19">
        <v>3778</v>
      </c>
      <c r="F387" s="51">
        <v>0</v>
      </c>
      <c r="G387" s="65">
        <v>37.33373061</v>
      </c>
      <c r="H387" s="65">
        <v>-77.10974687</v>
      </c>
      <c r="I387" s="44">
        <v>809.9</v>
      </c>
      <c r="J387" s="20">
        <f t="shared" si="34"/>
        <v>771.1999999999999</v>
      </c>
      <c r="K387" s="58">
        <f t="shared" si="32"/>
        <v>2266.7339424385755</v>
      </c>
      <c r="L387" s="45">
        <f t="shared" si="36"/>
        <v>2365.4339424385753</v>
      </c>
      <c r="M387" s="45">
        <f t="shared" si="33"/>
        <v>2387.4339424385753</v>
      </c>
      <c r="N387" s="46">
        <f t="shared" si="35"/>
        <v>2376.4339424385753</v>
      </c>
      <c r="O387" s="20">
        <v>15.2</v>
      </c>
      <c r="P387" s="45">
        <v>27.5</v>
      </c>
      <c r="Q387" s="20">
        <v>47</v>
      </c>
      <c r="S387" s="47">
        <v>3.446</v>
      </c>
      <c r="V387" s="47">
        <v>0.104</v>
      </c>
      <c r="Y387" s="49">
        <v>0.014</v>
      </c>
      <c r="Z387" s="46">
        <v>2376.4339424385753</v>
      </c>
    </row>
    <row r="388" spans="1:26" ht="12.75">
      <c r="A388" s="16">
        <v>37062</v>
      </c>
      <c r="B388" s="40">
        <f>171</f>
        <v>171</v>
      </c>
      <c r="C388" s="17">
        <v>0.818518519</v>
      </c>
      <c r="D388" s="55">
        <v>0.818518519</v>
      </c>
      <c r="E388" s="19">
        <v>3788</v>
      </c>
      <c r="F388" s="51">
        <v>0</v>
      </c>
      <c r="G388" s="65">
        <v>37.34036564</v>
      </c>
      <c r="H388" s="65">
        <v>-77.10983082</v>
      </c>
      <c r="I388" s="44">
        <v>810</v>
      </c>
      <c r="J388" s="20">
        <f t="shared" si="34"/>
        <v>771.3</v>
      </c>
      <c r="K388" s="58">
        <f t="shared" si="32"/>
        <v>2265.6572550630635</v>
      </c>
      <c r="L388" s="45">
        <f t="shared" si="36"/>
        <v>2364.3572550630633</v>
      </c>
      <c r="M388" s="45">
        <f t="shared" si="33"/>
        <v>2386.3572550630633</v>
      </c>
      <c r="N388" s="46">
        <f t="shared" si="35"/>
        <v>2375.3572550630633</v>
      </c>
      <c r="O388" s="20">
        <v>15.2</v>
      </c>
      <c r="P388" s="45">
        <v>27.4</v>
      </c>
      <c r="Q388" s="20">
        <v>46.9</v>
      </c>
      <c r="S388" s="47">
        <v>2.911</v>
      </c>
      <c r="V388" s="47">
        <v>0.126</v>
      </c>
      <c r="Y388" s="49">
        <v>0.014</v>
      </c>
      <c r="Z388" s="46">
        <v>2375.3572550630633</v>
      </c>
    </row>
    <row r="389" spans="1:26" ht="12.75">
      <c r="A389" s="16">
        <v>37062</v>
      </c>
      <c r="B389" s="40">
        <f>171</f>
        <v>171</v>
      </c>
      <c r="C389" s="17">
        <v>0.818634272</v>
      </c>
      <c r="D389" s="55">
        <v>0.818634272</v>
      </c>
      <c r="E389" s="19">
        <v>3798</v>
      </c>
      <c r="F389" s="51">
        <v>0</v>
      </c>
      <c r="G389" s="65">
        <v>37.34701571</v>
      </c>
      <c r="H389" s="65">
        <v>-77.11013407</v>
      </c>
      <c r="I389" s="44">
        <v>810.6</v>
      </c>
      <c r="J389" s="20">
        <f t="shared" si="34"/>
        <v>771.9</v>
      </c>
      <c r="K389" s="58">
        <f t="shared" si="32"/>
        <v>2259.200060824783</v>
      </c>
      <c r="L389" s="45">
        <f t="shared" si="36"/>
        <v>2357.900060824783</v>
      </c>
      <c r="M389" s="45">
        <f t="shared" si="33"/>
        <v>2379.900060824783</v>
      </c>
      <c r="N389" s="46">
        <f t="shared" si="35"/>
        <v>2368.900060824783</v>
      </c>
      <c r="O389" s="20">
        <v>15.3</v>
      </c>
      <c r="P389" s="45">
        <v>27.3</v>
      </c>
      <c r="Q389" s="20">
        <v>48.9</v>
      </c>
      <c r="S389" s="47">
        <v>2.941</v>
      </c>
      <c r="V389" s="47">
        <v>0.094</v>
      </c>
      <c r="Y389" s="49">
        <v>0.014</v>
      </c>
      <c r="Z389" s="46">
        <v>2368.900060824783</v>
      </c>
    </row>
    <row r="390" spans="1:26" ht="12.75">
      <c r="A390" s="16">
        <v>37062</v>
      </c>
      <c r="B390" s="40">
        <f>171</f>
        <v>171</v>
      </c>
      <c r="C390" s="17">
        <v>0.818750024</v>
      </c>
      <c r="D390" s="55">
        <v>0.818750024</v>
      </c>
      <c r="E390" s="19">
        <v>3808</v>
      </c>
      <c r="F390" s="51">
        <v>0</v>
      </c>
      <c r="G390" s="65">
        <v>37.35369032</v>
      </c>
      <c r="H390" s="65">
        <v>-77.11068715</v>
      </c>
      <c r="I390" s="44">
        <v>811.2</v>
      </c>
      <c r="J390" s="20">
        <f t="shared" si="34"/>
        <v>772.5</v>
      </c>
      <c r="K390" s="58">
        <f t="shared" si="32"/>
        <v>2252.7478838319475</v>
      </c>
      <c r="L390" s="45">
        <f t="shared" si="36"/>
        <v>2351.4478838319474</v>
      </c>
      <c r="M390" s="45">
        <f t="shared" si="33"/>
        <v>2373.4478838319474</v>
      </c>
      <c r="N390" s="46">
        <f t="shared" si="35"/>
        <v>2362.4478838319474</v>
      </c>
      <c r="O390" s="20">
        <v>15.4</v>
      </c>
      <c r="P390" s="45">
        <v>27</v>
      </c>
      <c r="Q390" s="20">
        <v>46.5</v>
      </c>
      <c r="S390" s="47">
        <v>2.78</v>
      </c>
      <c r="V390" s="47">
        <v>0.114</v>
      </c>
      <c r="Y390" s="49">
        <v>0.013</v>
      </c>
      <c r="Z390" s="46">
        <v>2362.4478838319474</v>
      </c>
    </row>
    <row r="391" spans="1:26" ht="12.75">
      <c r="A391" s="16">
        <v>37062</v>
      </c>
      <c r="B391" s="40">
        <f>171</f>
        <v>171</v>
      </c>
      <c r="C391" s="17">
        <v>0.818865716</v>
      </c>
      <c r="D391" s="55">
        <v>0.818865716</v>
      </c>
      <c r="E391" s="19">
        <v>3818</v>
      </c>
      <c r="F391" s="51">
        <v>0</v>
      </c>
      <c r="G391" s="65">
        <v>37.36052207</v>
      </c>
      <c r="H391" s="65">
        <v>-77.111549</v>
      </c>
      <c r="I391" s="44">
        <v>811.3</v>
      </c>
      <c r="J391" s="20">
        <f t="shared" si="34"/>
        <v>772.5999999999999</v>
      </c>
      <c r="K391" s="58">
        <f t="shared" si="32"/>
        <v>2251.6730082402596</v>
      </c>
      <c r="L391" s="45">
        <f t="shared" si="36"/>
        <v>2350.3730082402594</v>
      </c>
      <c r="M391" s="45">
        <f t="shared" si="33"/>
        <v>2372.3730082402594</v>
      </c>
      <c r="N391" s="46">
        <f t="shared" si="35"/>
        <v>2361.3730082402594</v>
      </c>
      <c r="O391" s="20">
        <v>15.4</v>
      </c>
      <c r="P391" s="45">
        <v>26.6</v>
      </c>
      <c r="Q391" s="20">
        <v>50.5</v>
      </c>
      <c r="S391" s="47">
        <v>3.306</v>
      </c>
      <c r="V391" s="47">
        <v>0.106</v>
      </c>
      <c r="Y391" s="49">
        <v>12.217</v>
      </c>
      <c r="Z391" s="46">
        <v>2361.3730082402594</v>
      </c>
    </row>
    <row r="392" spans="1:26" ht="12.75">
      <c r="A392" s="16">
        <v>37062</v>
      </c>
      <c r="B392" s="40">
        <f>171</f>
        <v>171</v>
      </c>
      <c r="C392" s="17">
        <v>0.818981469</v>
      </c>
      <c r="D392" s="55">
        <v>0.818981469</v>
      </c>
      <c r="E392" s="19">
        <v>3828</v>
      </c>
      <c r="F392" s="51">
        <v>0</v>
      </c>
      <c r="G392" s="65">
        <v>37.36719921</v>
      </c>
      <c r="H392" s="65">
        <v>-77.11267313</v>
      </c>
      <c r="I392" s="44">
        <v>810.9</v>
      </c>
      <c r="J392" s="20">
        <f t="shared" si="34"/>
        <v>772.1999999999999</v>
      </c>
      <c r="K392" s="58">
        <f t="shared" si="32"/>
        <v>2255.9733456600325</v>
      </c>
      <c r="L392" s="45">
        <f t="shared" si="36"/>
        <v>2354.6733456600323</v>
      </c>
      <c r="M392" s="45">
        <f t="shared" si="33"/>
        <v>2376.6733456600323</v>
      </c>
      <c r="N392" s="46">
        <f t="shared" si="35"/>
        <v>2365.6733456600323</v>
      </c>
      <c r="O392" s="20">
        <v>15.3</v>
      </c>
      <c r="P392" s="45">
        <v>26.2</v>
      </c>
      <c r="Q392" s="20">
        <v>48.4</v>
      </c>
      <c r="S392" s="47">
        <v>3.09</v>
      </c>
      <c r="V392" s="47">
        <v>0.116</v>
      </c>
      <c r="Y392" s="49">
        <v>12.209</v>
      </c>
      <c r="Z392" s="46">
        <v>2365.6733456600323</v>
      </c>
    </row>
    <row r="393" spans="1:26" ht="12.75">
      <c r="A393" s="16">
        <v>37062</v>
      </c>
      <c r="B393" s="40">
        <f>171</f>
        <v>171</v>
      </c>
      <c r="C393" s="17">
        <v>0.819097221</v>
      </c>
      <c r="D393" s="55">
        <v>0.819097221</v>
      </c>
      <c r="E393" s="19">
        <v>3838</v>
      </c>
      <c r="F393" s="51">
        <v>0</v>
      </c>
      <c r="G393" s="65">
        <v>37.37394657</v>
      </c>
      <c r="H393" s="65">
        <v>-77.11409128</v>
      </c>
      <c r="I393" s="44">
        <v>809.8</v>
      </c>
      <c r="J393" s="20">
        <f t="shared" si="34"/>
        <v>771.0999999999999</v>
      </c>
      <c r="K393" s="58">
        <f aca="true" t="shared" si="37" ref="K393:K456">(8303.951372*(LN(1013.25/J393)))</f>
        <v>2267.8107694350924</v>
      </c>
      <c r="L393" s="45">
        <f t="shared" si="36"/>
        <v>2366.5107694350922</v>
      </c>
      <c r="M393" s="45">
        <f aca="true" t="shared" si="38" ref="M393:M456">K393+120.7</f>
        <v>2388.5107694350922</v>
      </c>
      <c r="N393" s="46">
        <f t="shared" si="35"/>
        <v>2377.5107694350922</v>
      </c>
      <c r="O393" s="20">
        <v>15.2</v>
      </c>
      <c r="P393" s="45">
        <v>26.5</v>
      </c>
      <c r="Q393" s="20">
        <v>50.5</v>
      </c>
      <c r="R393" s="64">
        <v>1.02E-05</v>
      </c>
      <c r="S393" s="47">
        <v>3.069</v>
      </c>
      <c r="V393" s="47">
        <v>0.115</v>
      </c>
      <c r="Y393" s="49">
        <v>12.222</v>
      </c>
      <c r="Z393" s="46">
        <v>2377.5107694350922</v>
      </c>
    </row>
    <row r="394" spans="1:26" ht="12.75">
      <c r="A394" s="16">
        <v>37062</v>
      </c>
      <c r="B394" s="40">
        <f>171</f>
        <v>171</v>
      </c>
      <c r="C394" s="17">
        <v>0.819212973</v>
      </c>
      <c r="D394" s="55">
        <v>0.819212973</v>
      </c>
      <c r="E394" s="19">
        <v>3848</v>
      </c>
      <c r="F394" s="51">
        <v>0</v>
      </c>
      <c r="G394" s="65">
        <v>37.38062246</v>
      </c>
      <c r="H394" s="65">
        <v>-77.11526562</v>
      </c>
      <c r="I394" s="44">
        <v>809.4</v>
      </c>
      <c r="J394" s="20">
        <f aca="true" t="shared" si="39" ref="J394:J457">I394-38.7</f>
        <v>770.6999999999999</v>
      </c>
      <c r="K394" s="58">
        <f t="shared" si="37"/>
        <v>2272.119474355734</v>
      </c>
      <c r="L394" s="45">
        <f t="shared" si="36"/>
        <v>2370.8194743557337</v>
      </c>
      <c r="M394" s="45">
        <f t="shared" si="38"/>
        <v>2392.8194743557337</v>
      </c>
      <c r="N394" s="46">
        <f aca="true" t="shared" si="40" ref="N394:N457">AVERAGE(L394:M394)</f>
        <v>2381.8194743557337</v>
      </c>
      <c r="O394" s="20">
        <v>15.2</v>
      </c>
      <c r="P394" s="45">
        <v>25.4</v>
      </c>
      <c r="Q394" s="20">
        <v>48.5</v>
      </c>
      <c r="S394" s="47">
        <v>2.701</v>
      </c>
      <c r="V394" s="47">
        <v>0.146</v>
      </c>
      <c r="Y394" s="49">
        <v>12.211</v>
      </c>
      <c r="Z394" s="46">
        <v>2381.8194743557337</v>
      </c>
    </row>
    <row r="395" spans="1:26" ht="12.75">
      <c r="A395" s="16">
        <v>37062</v>
      </c>
      <c r="B395" s="40">
        <f>171</f>
        <v>171</v>
      </c>
      <c r="C395" s="17">
        <v>0.819328725</v>
      </c>
      <c r="D395" s="55">
        <v>0.819328725</v>
      </c>
      <c r="E395" s="19">
        <v>3858</v>
      </c>
      <c r="F395" s="51">
        <v>0</v>
      </c>
      <c r="G395" s="65">
        <v>37.38722639</v>
      </c>
      <c r="H395" s="65">
        <v>-77.11589128</v>
      </c>
      <c r="I395" s="44">
        <v>809.2</v>
      </c>
      <c r="J395" s="20">
        <f t="shared" si="39"/>
        <v>770.5</v>
      </c>
      <c r="K395" s="58">
        <f t="shared" si="37"/>
        <v>2274.274665484364</v>
      </c>
      <c r="L395" s="45">
        <f t="shared" si="36"/>
        <v>2372.974665484364</v>
      </c>
      <c r="M395" s="45">
        <f t="shared" si="38"/>
        <v>2394.974665484364</v>
      </c>
      <c r="N395" s="46">
        <f t="shared" si="40"/>
        <v>2383.974665484364</v>
      </c>
      <c r="O395" s="20">
        <v>15.4</v>
      </c>
      <c r="P395" s="45">
        <v>24.2</v>
      </c>
      <c r="Q395" s="20">
        <v>52.3</v>
      </c>
      <c r="S395" s="47">
        <v>3.818</v>
      </c>
      <c r="V395" s="47">
        <v>0.114</v>
      </c>
      <c r="Y395" s="49">
        <v>12.209</v>
      </c>
      <c r="Z395" s="46">
        <v>2383.974665484364</v>
      </c>
    </row>
    <row r="396" spans="1:26" ht="12.75">
      <c r="A396" s="16">
        <v>37062</v>
      </c>
      <c r="B396" s="40">
        <f>171</f>
        <v>171</v>
      </c>
      <c r="C396" s="17">
        <v>0.819444418</v>
      </c>
      <c r="D396" s="55">
        <v>0.819444418</v>
      </c>
      <c r="E396" s="19">
        <v>3868</v>
      </c>
      <c r="F396" s="51">
        <v>0</v>
      </c>
      <c r="G396" s="65">
        <v>37.39373006</v>
      </c>
      <c r="H396" s="65">
        <v>-77.11641905</v>
      </c>
      <c r="I396" s="44">
        <v>808.5</v>
      </c>
      <c r="J396" s="20">
        <f t="shared" si="39"/>
        <v>769.8</v>
      </c>
      <c r="K396" s="58">
        <f t="shared" si="37"/>
        <v>2281.822242398696</v>
      </c>
      <c r="L396" s="45">
        <f t="shared" si="36"/>
        <v>2380.5222423986957</v>
      </c>
      <c r="M396" s="45">
        <f t="shared" si="38"/>
        <v>2402.5222423986957</v>
      </c>
      <c r="N396" s="46">
        <f t="shared" si="40"/>
        <v>2391.5222423986957</v>
      </c>
      <c r="O396" s="20">
        <v>15.3</v>
      </c>
      <c r="P396" s="45">
        <v>23.9</v>
      </c>
      <c r="Q396" s="20">
        <v>52</v>
      </c>
      <c r="S396" s="47">
        <v>3.059</v>
      </c>
      <c r="V396" s="47">
        <v>0.126</v>
      </c>
      <c r="Y396" s="49">
        <v>12.195</v>
      </c>
      <c r="Z396" s="46">
        <v>2391.5222423986957</v>
      </c>
    </row>
    <row r="397" spans="1:26" ht="12.75">
      <c r="A397" s="16">
        <v>37062</v>
      </c>
      <c r="B397" s="40">
        <f>171</f>
        <v>171</v>
      </c>
      <c r="C397" s="17">
        <v>0.81956017</v>
      </c>
      <c r="D397" s="55">
        <v>0.81956017</v>
      </c>
      <c r="E397" s="19">
        <v>3878</v>
      </c>
      <c r="F397" s="51">
        <v>0</v>
      </c>
      <c r="G397" s="65">
        <v>37.40030963</v>
      </c>
      <c r="H397" s="65">
        <v>-77.11680789</v>
      </c>
      <c r="I397" s="44">
        <v>809.6</v>
      </c>
      <c r="J397" s="20">
        <f t="shared" si="39"/>
        <v>770.9</v>
      </c>
      <c r="K397" s="58">
        <f t="shared" si="37"/>
        <v>2269.9648424360166</v>
      </c>
      <c r="L397" s="45">
        <f t="shared" si="36"/>
        <v>2368.6648424360164</v>
      </c>
      <c r="M397" s="45">
        <f t="shared" si="38"/>
        <v>2390.6648424360164</v>
      </c>
      <c r="N397" s="46">
        <f t="shared" si="40"/>
        <v>2379.6648424360164</v>
      </c>
      <c r="O397" s="20">
        <v>15.5</v>
      </c>
      <c r="P397" s="45">
        <v>23.8</v>
      </c>
      <c r="Q397" s="20">
        <v>57</v>
      </c>
      <c r="S397" s="47">
        <v>3.495</v>
      </c>
      <c r="T397" s="42">
        <v>255.236</v>
      </c>
      <c r="U397" s="42">
        <f aca="true" t="shared" si="41" ref="U397:U460">AVERAGE(T392:T397)</f>
        <v>255.236</v>
      </c>
      <c r="V397" s="47">
        <v>0.124</v>
      </c>
      <c r="W397" s="48">
        <v>0</v>
      </c>
      <c r="X397" s="48">
        <f aca="true" t="shared" si="42" ref="X397:X460">AVERAGE(W392:W397)</f>
        <v>0</v>
      </c>
      <c r="Y397" s="49">
        <v>12.213</v>
      </c>
      <c r="Z397" s="46">
        <v>2379.6648424360164</v>
      </c>
    </row>
    <row r="398" spans="1:26" ht="12.75">
      <c r="A398" s="16">
        <v>37062</v>
      </c>
      <c r="B398" s="40">
        <f>171</f>
        <v>171</v>
      </c>
      <c r="C398" s="17">
        <v>0.819675922</v>
      </c>
      <c r="D398" s="55">
        <v>0.819675922</v>
      </c>
      <c r="E398" s="19">
        <v>3888</v>
      </c>
      <c r="F398" s="51">
        <v>0</v>
      </c>
      <c r="G398" s="65">
        <v>37.4069316</v>
      </c>
      <c r="H398" s="65">
        <v>-77.11711977</v>
      </c>
      <c r="I398" s="44">
        <v>810.4</v>
      </c>
      <c r="J398" s="20">
        <f t="shared" si="39"/>
        <v>771.6999999999999</v>
      </c>
      <c r="K398" s="58">
        <f t="shared" si="37"/>
        <v>2261.3519010472423</v>
      </c>
      <c r="L398" s="45">
        <f t="shared" si="36"/>
        <v>2360.051901047242</v>
      </c>
      <c r="M398" s="45">
        <f t="shared" si="38"/>
        <v>2382.051901047242</v>
      </c>
      <c r="N398" s="46">
        <f t="shared" si="40"/>
        <v>2371.051901047242</v>
      </c>
      <c r="O398" s="20">
        <v>15.4</v>
      </c>
      <c r="P398" s="45">
        <v>24.7</v>
      </c>
      <c r="Q398" s="20">
        <v>57.5</v>
      </c>
      <c r="S398" s="47">
        <v>3.759</v>
      </c>
      <c r="T398" s="42">
        <v>413.058</v>
      </c>
      <c r="U398" s="42">
        <f t="shared" si="41"/>
        <v>334.147</v>
      </c>
      <c r="V398" s="47">
        <v>0.125</v>
      </c>
      <c r="W398" s="48">
        <v>0</v>
      </c>
      <c r="X398" s="48">
        <f t="shared" si="42"/>
        <v>0</v>
      </c>
      <c r="Y398" s="49">
        <v>12.206</v>
      </c>
      <c r="Z398" s="46">
        <v>2371.051901047242</v>
      </c>
    </row>
    <row r="399" spans="1:26" ht="12.75">
      <c r="A399" s="16">
        <v>37062</v>
      </c>
      <c r="B399" s="40">
        <f>171</f>
        <v>171</v>
      </c>
      <c r="C399" s="17">
        <v>0.819791675</v>
      </c>
      <c r="D399" s="55">
        <v>0.819791675</v>
      </c>
      <c r="E399" s="19">
        <v>3898</v>
      </c>
      <c r="F399" s="51">
        <v>0</v>
      </c>
      <c r="G399" s="65">
        <v>37.41362335</v>
      </c>
      <c r="H399" s="65">
        <v>-77.11730865</v>
      </c>
      <c r="I399" s="44">
        <v>809.6</v>
      </c>
      <c r="J399" s="20">
        <f t="shared" si="39"/>
        <v>770.9</v>
      </c>
      <c r="K399" s="58">
        <f t="shared" si="37"/>
        <v>2269.9648424360166</v>
      </c>
      <c r="L399" s="45">
        <f t="shared" si="36"/>
        <v>2368.6648424360164</v>
      </c>
      <c r="M399" s="45">
        <f t="shared" si="38"/>
        <v>2390.6648424360164</v>
      </c>
      <c r="N399" s="46">
        <f t="shared" si="40"/>
        <v>2379.6648424360164</v>
      </c>
      <c r="O399" s="20">
        <v>15.4</v>
      </c>
      <c r="P399" s="45">
        <v>24.6</v>
      </c>
      <c r="Q399" s="20">
        <v>56.9</v>
      </c>
      <c r="S399" s="47">
        <v>3.345</v>
      </c>
      <c r="T399" s="42">
        <v>150.85</v>
      </c>
      <c r="U399" s="42">
        <f t="shared" si="41"/>
        <v>273.048</v>
      </c>
      <c r="V399" s="47">
        <v>0.145</v>
      </c>
      <c r="W399" s="48">
        <v>0</v>
      </c>
      <c r="X399" s="48">
        <f t="shared" si="42"/>
        <v>0</v>
      </c>
      <c r="Y399" s="49">
        <v>12.2</v>
      </c>
      <c r="Z399" s="46">
        <v>2379.6648424360164</v>
      </c>
    </row>
    <row r="400" spans="1:26" ht="12.75">
      <c r="A400" s="16">
        <v>37062</v>
      </c>
      <c r="B400" s="40">
        <f>171</f>
        <v>171</v>
      </c>
      <c r="C400" s="17">
        <v>0.819907427</v>
      </c>
      <c r="D400" s="55">
        <v>0.819907427</v>
      </c>
      <c r="E400" s="19">
        <v>3908</v>
      </c>
      <c r="F400" s="51">
        <v>0</v>
      </c>
      <c r="G400" s="65">
        <v>37.4203105</v>
      </c>
      <c r="H400" s="65">
        <v>-77.11723312</v>
      </c>
      <c r="I400" s="44">
        <v>810</v>
      </c>
      <c r="J400" s="20">
        <f t="shared" si="39"/>
        <v>771.3</v>
      </c>
      <c r="K400" s="58">
        <f t="shared" si="37"/>
        <v>2265.6572550630635</v>
      </c>
      <c r="L400" s="45">
        <f t="shared" si="36"/>
        <v>2364.3572550630633</v>
      </c>
      <c r="M400" s="45">
        <f t="shared" si="38"/>
        <v>2386.3572550630633</v>
      </c>
      <c r="N400" s="46">
        <f t="shared" si="40"/>
        <v>2375.3572550630633</v>
      </c>
      <c r="O400" s="20">
        <v>15.3</v>
      </c>
      <c r="P400" s="45">
        <v>24.2</v>
      </c>
      <c r="Q400" s="20">
        <v>53.5</v>
      </c>
      <c r="S400" s="47">
        <v>3.396</v>
      </c>
      <c r="T400" s="42">
        <v>203.614</v>
      </c>
      <c r="U400" s="42">
        <f t="shared" si="41"/>
        <v>255.6895</v>
      </c>
      <c r="V400" s="47">
        <v>0.114</v>
      </c>
      <c r="W400" s="48">
        <v>0</v>
      </c>
      <c r="X400" s="48">
        <f t="shared" si="42"/>
        <v>0</v>
      </c>
      <c r="Y400" s="49">
        <v>12.227</v>
      </c>
      <c r="Z400" s="46">
        <v>2375.3572550630633</v>
      </c>
    </row>
    <row r="401" spans="1:26" ht="12.75">
      <c r="A401" s="16">
        <v>37062</v>
      </c>
      <c r="B401" s="40">
        <f>171</f>
        <v>171</v>
      </c>
      <c r="C401" s="17">
        <v>0.820023119</v>
      </c>
      <c r="D401" s="55">
        <v>0.820023119</v>
      </c>
      <c r="E401" s="19">
        <v>3918</v>
      </c>
      <c r="F401" s="51">
        <v>0</v>
      </c>
      <c r="G401" s="65">
        <v>37.4269675</v>
      </c>
      <c r="H401" s="65">
        <v>-77.11713046</v>
      </c>
      <c r="I401" s="44">
        <v>810.9</v>
      </c>
      <c r="J401" s="20">
        <f t="shared" si="39"/>
        <v>772.1999999999999</v>
      </c>
      <c r="K401" s="58">
        <f t="shared" si="37"/>
        <v>2255.9733456600325</v>
      </c>
      <c r="L401" s="45">
        <f t="shared" si="36"/>
        <v>2354.6733456600323</v>
      </c>
      <c r="M401" s="45">
        <f t="shared" si="38"/>
        <v>2376.6733456600323</v>
      </c>
      <c r="N401" s="46">
        <f t="shared" si="40"/>
        <v>2365.6733456600323</v>
      </c>
      <c r="O401" s="20">
        <v>15.4</v>
      </c>
      <c r="P401" s="45">
        <v>25</v>
      </c>
      <c r="Q401" s="20">
        <v>56.4</v>
      </c>
      <c r="S401" s="47">
        <v>3.107</v>
      </c>
      <c r="T401" s="42">
        <v>46.406</v>
      </c>
      <c r="U401" s="42">
        <f t="shared" si="41"/>
        <v>213.8328</v>
      </c>
      <c r="V401" s="47">
        <v>0.114</v>
      </c>
      <c r="W401" s="48">
        <v>0</v>
      </c>
      <c r="X401" s="48">
        <f t="shared" si="42"/>
        <v>0</v>
      </c>
      <c r="Y401" s="49">
        <v>12.21</v>
      </c>
      <c r="Z401" s="46">
        <v>2365.6733456600323</v>
      </c>
    </row>
    <row r="402" spans="1:26" ht="12.75">
      <c r="A402" s="16">
        <v>37062</v>
      </c>
      <c r="B402" s="40">
        <f>171</f>
        <v>171</v>
      </c>
      <c r="C402" s="17">
        <v>0.820138872</v>
      </c>
      <c r="D402" s="55">
        <v>0.820138872</v>
      </c>
      <c r="E402" s="19">
        <v>3928</v>
      </c>
      <c r="F402" s="51">
        <v>0</v>
      </c>
      <c r="G402" s="65">
        <v>37.43358552</v>
      </c>
      <c r="H402" s="65">
        <v>-77.11702781</v>
      </c>
      <c r="I402" s="44">
        <v>810.4</v>
      </c>
      <c r="J402" s="20">
        <f t="shared" si="39"/>
        <v>771.6999999999999</v>
      </c>
      <c r="K402" s="58">
        <f t="shared" si="37"/>
        <v>2261.3519010472423</v>
      </c>
      <c r="L402" s="45">
        <f t="shared" si="36"/>
        <v>2360.051901047242</v>
      </c>
      <c r="M402" s="45">
        <f t="shared" si="38"/>
        <v>2382.051901047242</v>
      </c>
      <c r="N402" s="46">
        <f t="shared" si="40"/>
        <v>2371.051901047242</v>
      </c>
      <c r="O402" s="20">
        <v>15.6</v>
      </c>
      <c r="P402" s="45">
        <v>23.9</v>
      </c>
      <c r="Q402" s="20">
        <v>55.9</v>
      </c>
      <c r="S402" s="47">
        <v>3.708</v>
      </c>
      <c r="T402" s="42">
        <v>361.728</v>
      </c>
      <c r="U402" s="42">
        <f t="shared" si="41"/>
        <v>238.482</v>
      </c>
      <c r="V402" s="47">
        <v>0.124</v>
      </c>
      <c r="W402" s="48">
        <v>0</v>
      </c>
      <c r="X402" s="48">
        <f t="shared" si="42"/>
        <v>0</v>
      </c>
      <c r="Y402" s="49">
        <v>12.2</v>
      </c>
      <c r="Z402" s="46">
        <v>2371.051901047242</v>
      </c>
    </row>
    <row r="403" spans="1:26" ht="12.75">
      <c r="A403" s="16">
        <v>37062</v>
      </c>
      <c r="B403" s="40">
        <f>171</f>
        <v>171</v>
      </c>
      <c r="C403" s="17">
        <v>0.820254624</v>
      </c>
      <c r="D403" s="55">
        <v>0.820254624</v>
      </c>
      <c r="E403" s="19">
        <v>3938</v>
      </c>
      <c r="F403" s="51">
        <v>0</v>
      </c>
      <c r="G403" s="65">
        <v>37.44032418</v>
      </c>
      <c r="H403" s="65">
        <v>-77.11669866</v>
      </c>
      <c r="I403" s="44">
        <v>810.5</v>
      </c>
      <c r="J403" s="20">
        <f t="shared" si="39"/>
        <v>771.8</v>
      </c>
      <c r="K403" s="58">
        <f t="shared" si="37"/>
        <v>2260.2759112340104</v>
      </c>
      <c r="L403" s="45">
        <f t="shared" si="36"/>
        <v>2358.9759112340103</v>
      </c>
      <c r="M403" s="45">
        <f t="shared" si="38"/>
        <v>2380.9759112340103</v>
      </c>
      <c r="N403" s="46">
        <f t="shared" si="40"/>
        <v>2369.9759112340103</v>
      </c>
      <c r="O403" s="20">
        <v>15.7</v>
      </c>
      <c r="P403" s="45">
        <v>23.6</v>
      </c>
      <c r="Q403" s="20">
        <v>58.4</v>
      </c>
      <c r="S403" s="47">
        <v>3.16</v>
      </c>
      <c r="T403" s="42">
        <v>99.521</v>
      </c>
      <c r="U403" s="42">
        <f t="shared" si="41"/>
        <v>212.52949999999998</v>
      </c>
      <c r="V403" s="47">
        <v>0.125</v>
      </c>
      <c r="W403" s="48">
        <v>0</v>
      </c>
      <c r="X403" s="48">
        <f t="shared" si="42"/>
        <v>0</v>
      </c>
      <c r="Y403" s="49">
        <v>12.223</v>
      </c>
      <c r="Z403" s="46">
        <v>2369.9759112340103</v>
      </c>
    </row>
    <row r="404" spans="1:26" ht="12.75">
      <c r="A404" s="16">
        <v>37062</v>
      </c>
      <c r="B404" s="40">
        <f>171</f>
        <v>171</v>
      </c>
      <c r="C404" s="17">
        <v>0.820370376</v>
      </c>
      <c r="D404" s="55">
        <v>0.820370376</v>
      </c>
      <c r="E404" s="19">
        <v>3948</v>
      </c>
      <c r="F404" s="51">
        <v>0</v>
      </c>
      <c r="G404" s="65">
        <v>37.44704142</v>
      </c>
      <c r="H404" s="65">
        <v>-77.1163322</v>
      </c>
      <c r="I404" s="44">
        <v>810.4</v>
      </c>
      <c r="J404" s="20">
        <f t="shared" si="39"/>
        <v>771.6999999999999</v>
      </c>
      <c r="K404" s="58">
        <f t="shared" si="37"/>
        <v>2261.3519010472423</v>
      </c>
      <c r="L404" s="45">
        <f t="shared" si="36"/>
        <v>2360.051901047242</v>
      </c>
      <c r="M404" s="45">
        <f t="shared" si="38"/>
        <v>2382.051901047242</v>
      </c>
      <c r="N404" s="46">
        <f t="shared" si="40"/>
        <v>2371.051901047242</v>
      </c>
      <c r="O404" s="20">
        <v>15.7</v>
      </c>
      <c r="P404" s="45">
        <v>23.5</v>
      </c>
      <c r="Q404" s="20">
        <v>56</v>
      </c>
      <c r="S404" s="47">
        <v>3.536</v>
      </c>
      <c r="T404" s="42">
        <v>257.284</v>
      </c>
      <c r="U404" s="42">
        <f t="shared" si="41"/>
        <v>186.56716666666662</v>
      </c>
      <c r="V404" s="47">
        <v>0.135</v>
      </c>
      <c r="W404" s="48">
        <v>0</v>
      </c>
      <c r="X404" s="48">
        <f t="shared" si="42"/>
        <v>0</v>
      </c>
      <c r="Y404" s="49">
        <v>12.219</v>
      </c>
      <c r="Z404" s="46">
        <v>2371.051901047242</v>
      </c>
    </row>
    <row r="405" spans="1:26" ht="12.75">
      <c r="A405" s="16">
        <v>37062</v>
      </c>
      <c r="B405" s="40">
        <f>171</f>
        <v>171</v>
      </c>
      <c r="C405" s="17">
        <v>0.820486128</v>
      </c>
      <c r="D405" s="55">
        <v>0.820486128</v>
      </c>
      <c r="E405" s="19">
        <v>3958</v>
      </c>
      <c r="F405" s="51">
        <v>0</v>
      </c>
      <c r="G405" s="65">
        <v>37.45381172</v>
      </c>
      <c r="H405" s="65">
        <v>-77.11602406</v>
      </c>
      <c r="I405" s="44">
        <v>810.6</v>
      </c>
      <c r="J405" s="20">
        <f t="shared" si="39"/>
        <v>771.9</v>
      </c>
      <c r="K405" s="58">
        <f t="shared" si="37"/>
        <v>2259.200060824783</v>
      </c>
      <c r="L405" s="45">
        <f t="shared" si="36"/>
        <v>2357.900060824783</v>
      </c>
      <c r="M405" s="45">
        <f t="shared" si="38"/>
        <v>2379.900060824783</v>
      </c>
      <c r="N405" s="46">
        <f t="shared" si="40"/>
        <v>2368.900060824783</v>
      </c>
      <c r="O405" s="20">
        <v>15.4</v>
      </c>
      <c r="P405" s="45">
        <v>23.5</v>
      </c>
      <c r="Q405" s="20">
        <v>60.1</v>
      </c>
      <c r="R405" s="64">
        <v>-4.68E-06</v>
      </c>
      <c r="S405" s="47">
        <v>3.327</v>
      </c>
      <c r="T405" s="42">
        <v>152.577</v>
      </c>
      <c r="U405" s="42">
        <f t="shared" si="41"/>
        <v>186.85500000000002</v>
      </c>
      <c r="V405" s="47">
        <v>0.129</v>
      </c>
      <c r="W405" s="48">
        <v>0</v>
      </c>
      <c r="X405" s="48">
        <f t="shared" si="42"/>
        <v>0</v>
      </c>
      <c r="Y405" s="49">
        <v>12.196</v>
      </c>
      <c r="Z405" s="46">
        <v>2368.900060824783</v>
      </c>
    </row>
    <row r="406" spans="1:26" ht="12.75">
      <c r="A406" s="16">
        <v>37062</v>
      </c>
      <c r="B406" s="40">
        <f>171</f>
        <v>171</v>
      </c>
      <c r="C406" s="17">
        <v>0.820601881</v>
      </c>
      <c r="D406" s="55">
        <v>0.820601881</v>
      </c>
      <c r="E406" s="19">
        <v>3968</v>
      </c>
      <c r="F406" s="51">
        <v>0</v>
      </c>
      <c r="G406" s="65">
        <v>37.46053492</v>
      </c>
      <c r="H406" s="65">
        <v>-77.11595092</v>
      </c>
      <c r="I406" s="44">
        <v>810.5</v>
      </c>
      <c r="J406" s="20">
        <f t="shared" si="39"/>
        <v>771.8</v>
      </c>
      <c r="K406" s="58">
        <f t="shared" si="37"/>
        <v>2260.2759112340104</v>
      </c>
      <c r="L406" s="45">
        <f t="shared" si="36"/>
        <v>2358.9759112340103</v>
      </c>
      <c r="M406" s="45">
        <f t="shared" si="38"/>
        <v>2380.9759112340103</v>
      </c>
      <c r="N406" s="46">
        <f t="shared" si="40"/>
        <v>2369.9759112340103</v>
      </c>
      <c r="O406" s="20">
        <v>15.4</v>
      </c>
      <c r="P406" s="45">
        <v>23.7</v>
      </c>
      <c r="Q406" s="20">
        <v>58.4</v>
      </c>
      <c r="S406" s="47">
        <v>7.948</v>
      </c>
      <c r="T406" s="42">
        <v>2567.898</v>
      </c>
      <c r="U406" s="42">
        <f t="shared" si="41"/>
        <v>580.9023333333333</v>
      </c>
      <c r="V406" s="47">
        <v>0.114</v>
      </c>
      <c r="W406" s="48">
        <v>0</v>
      </c>
      <c r="X406" s="48">
        <f t="shared" si="42"/>
        <v>0</v>
      </c>
      <c r="Y406" s="49">
        <v>12.237</v>
      </c>
      <c r="Z406" s="46">
        <v>2369.9759112340103</v>
      </c>
    </row>
    <row r="407" spans="1:26" ht="12.75">
      <c r="A407" s="16">
        <v>37062</v>
      </c>
      <c r="B407" s="40">
        <f>171</f>
        <v>171</v>
      </c>
      <c r="C407" s="17">
        <v>0.820717573</v>
      </c>
      <c r="D407" s="55">
        <v>0.820717573</v>
      </c>
      <c r="E407" s="19">
        <v>3978</v>
      </c>
      <c r="F407" s="51">
        <v>0</v>
      </c>
      <c r="G407" s="65">
        <v>37.46716261</v>
      </c>
      <c r="H407" s="65">
        <v>-77.11654224</v>
      </c>
      <c r="I407" s="44">
        <v>811.1</v>
      </c>
      <c r="J407" s="20">
        <f t="shared" si="39"/>
        <v>772.4</v>
      </c>
      <c r="K407" s="58">
        <f t="shared" si="37"/>
        <v>2253.8228985751152</v>
      </c>
      <c r="L407" s="45">
        <f t="shared" si="36"/>
        <v>2352.522898575115</v>
      </c>
      <c r="M407" s="45">
        <f t="shared" si="38"/>
        <v>2374.522898575115</v>
      </c>
      <c r="N407" s="46">
        <f t="shared" si="40"/>
        <v>2363.522898575115</v>
      </c>
      <c r="O407" s="20">
        <v>15.4</v>
      </c>
      <c r="P407" s="45">
        <v>24</v>
      </c>
      <c r="Q407" s="20">
        <v>58.5</v>
      </c>
      <c r="S407" s="47">
        <v>3.397</v>
      </c>
      <c r="T407" s="42">
        <v>205.691</v>
      </c>
      <c r="U407" s="42">
        <f t="shared" si="41"/>
        <v>607.4498333333333</v>
      </c>
      <c r="V407" s="47">
        <v>0.136</v>
      </c>
      <c r="W407" s="48">
        <v>0</v>
      </c>
      <c r="X407" s="48">
        <f t="shared" si="42"/>
        <v>0</v>
      </c>
      <c r="Y407" s="49">
        <v>12.23</v>
      </c>
      <c r="Z407" s="46">
        <v>2363.522898575115</v>
      </c>
    </row>
    <row r="408" spans="1:26" ht="12.75">
      <c r="A408" s="16">
        <v>37062</v>
      </c>
      <c r="B408" s="40">
        <f>171</f>
        <v>171</v>
      </c>
      <c r="C408" s="17">
        <v>0.820833325</v>
      </c>
      <c r="D408" s="55">
        <v>0.820833325</v>
      </c>
      <c r="E408" s="19">
        <v>3988</v>
      </c>
      <c r="F408" s="51">
        <v>0</v>
      </c>
      <c r="G408" s="65">
        <v>37.47371035</v>
      </c>
      <c r="H408" s="65">
        <v>-77.11705049</v>
      </c>
      <c r="I408" s="44">
        <v>811.4</v>
      </c>
      <c r="J408" s="20">
        <f t="shared" si="39"/>
        <v>772.6999999999999</v>
      </c>
      <c r="K408" s="58">
        <f t="shared" si="37"/>
        <v>2250.5982717640286</v>
      </c>
      <c r="L408" s="45">
        <f t="shared" si="36"/>
        <v>2349.2982717640284</v>
      </c>
      <c r="M408" s="45">
        <f t="shared" si="38"/>
        <v>2371.2982717640284</v>
      </c>
      <c r="N408" s="46">
        <f t="shared" si="40"/>
        <v>2360.2982717640284</v>
      </c>
      <c r="O408" s="20">
        <v>15.4</v>
      </c>
      <c r="P408" s="45">
        <v>24.8</v>
      </c>
      <c r="Q408" s="20">
        <v>54.4</v>
      </c>
      <c r="S408" s="47">
        <v>3.545</v>
      </c>
      <c r="T408" s="42">
        <v>258.454</v>
      </c>
      <c r="U408" s="42">
        <f t="shared" si="41"/>
        <v>590.2375000000001</v>
      </c>
      <c r="V408" s="47">
        <v>0.114</v>
      </c>
      <c r="W408" s="48">
        <v>0</v>
      </c>
      <c r="X408" s="48">
        <f t="shared" si="42"/>
        <v>0</v>
      </c>
      <c r="Y408" s="49">
        <v>12.202</v>
      </c>
      <c r="Z408" s="46">
        <v>2360.2982717640284</v>
      </c>
    </row>
    <row r="409" spans="1:26" ht="12.75">
      <c r="A409" s="16">
        <v>37062</v>
      </c>
      <c r="B409" s="40">
        <f>171</f>
        <v>171</v>
      </c>
      <c r="C409" s="17">
        <v>0.820949078</v>
      </c>
      <c r="D409" s="55">
        <v>0.820949078</v>
      </c>
      <c r="E409" s="19">
        <v>3998</v>
      </c>
      <c r="F409" s="51">
        <v>0</v>
      </c>
      <c r="G409" s="65">
        <v>37.48033112</v>
      </c>
      <c r="H409" s="65">
        <v>-77.11797628</v>
      </c>
      <c r="I409" s="44">
        <v>809.8</v>
      </c>
      <c r="J409" s="20">
        <f t="shared" si="39"/>
        <v>771.0999999999999</v>
      </c>
      <c r="K409" s="58">
        <f t="shared" si="37"/>
        <v>2267.8107694350924</v>
      </c>
      <c r="L409" s="45">
        <f t="shared" si="36"/>
        <v>2366.5107694350922</v>
      </c>
      <c r="M409" s="45">
        <f t="shared" si="38"/>
        <v>2388.5107694350922</v>
      </c>
      <c r="N409" s="46">
        <f t="shared" si="40"/>
        <v>2377.5107694350922</v>
      </c>
      <c r="O409" s="20">
        <v>15.3</v>
      </c>
      <c r="P409" s="45">
        <v>24.2</v>
      </c>
      <c r="Q409" s="20">
        <v>54.9</v>
      </c>
      <c r="S409" s="47">
        <v>6.437</v>
      </c>
      <c r="T409" s="42">
        <v>1781.247</v>
      </c>
      <c r="U409" s="42">
        <f t="shared" si="41"/>
        <v>870.5251666666667</v>
      </c>
      <c r="V409" s="47">
        <v>0.134</v>
      </c>
      <c r="W409" s="48">
        <v>0</v>
      </c>
      <c r="X409" s="48">
        <f t="shared" si="42"/>
        <v>0</v>
      </c>
      <c r="Y409" s="49">
        <v>12.237</v>
      </c>
      <c r="Z409" s="46">
        <v>2377.5107694350922</v>
      </c>
    </row>
    <row r="410" spans="1:26" ht="12.75">
      <c r="A410" s="16">
        <v>37062</v>
      </c>
      <c r="B410" s="40">
        <f>171</f>
        <v>171</v>
      </c>
      <c r="C410" s="17">
        <v>0.82106483</v>
      </c>
      <c r="D410" s="55">
        <v>0.82106483</v>
      </c>
      <c r="E410" s="19">
        <v>4008</v>
      </c>
      <c r="F410" s="51">
        <v>0</v>
      </c>
      <c r="G410" s="65">
        <v>37.4866165</v>
      </c>
      <c r="H410" s="65">
        <v>-77.12030844</v>
      </c>
      <c r="I410" s="44">
        <v>811.6</v>
      </c>
      <c r="J410" s="20">
        <f t="shared" si="39"/>
        <v>772.9</v>
      </c>
      <c r="K410" s="58">
        <f t="shared" si="37"/>
        <v>2248.449216013938</v>
      </c>
      <c r="L410" s="45">
        <f t="shared" si="36"/>
        <v>2347.149216013938</v>
      </c>
      <c r="M410" s="45">
        <f t="shared" si="38"/>
        <v>2369.149216013938</v>
      </c>
      <c r="N410" s="46">
        <f t="shared" si="40"/>
        <v>2358.149216013938</v>
      </c>
      <c r="O410" s="20">
        <v>15.4</v>
      </c>
      <c r="P410" s="45">
        <v>23.7</v>
      </c>
      <c r="Q410" s="20">
        <v>52.4</v>
      </c>
      <c r="S410" s="47">
        <v>3.326</v>
      </c>
      <c r="T410" s="42">
        <v>154.069</v>
      </c>
      <c r="U410" s="42">
        <f t="shared" si="41"/>
        <v>853.3226666666668</v>
      </c>
      <c r="V410" s="47">
        <v>0.115</v>
      </c>
      <c r="W410" s="48">
        <v>0</v>
      </c>
      <c r="X410" s="48">
        <f t="shared" si="42"/>
        <v>0</v>
      </c>
      <c r="Y410" s="49">
        <v>12.201</v>
      </c>
      <c r="Z410" s="46">
        <v>2358.149216013938</v>
      </c>
    </row>
    <row r="411" spans="1:26" ht="12.75">
      <c r="A411" s="16">
        <v>37062</v>
      </c>
      <c r="B411" s="40">
        <f>171</f>
        <v>171</v>
      </c>
      <c r="C411" s="17">
        <v>0.821180582</v>
      </c>
      <c r="D411" s="55">
        <v>0.821180582</v>
      </c>
      <c r="E411" s="19">
        <v>4018</v>
      </c>
      <c r="F411" s="51">
        <v>0</v>
      </c>
      <c r="G411" s="65">
        <v>37.49214945</v>
      </c>
      <c r="H411" s="65">
        <v>-77.12444793</v>
      </c>
      <c r="I411" s="44">
        <v>813.3</v>
      </c>
      <c r="J411" s="20">
        <f t="shared" si="39"/>
        <v>774.5999999999999</v>
      </c>
      <c r="K411" s="58">
        <f t="shared" si="37"/>
        <v>2230.204662849345</v>
      </c>
      <c r="L411" s="45">
        <f t="shared" si="36"/>
        <v>2328.9046628493447</v>
      </c>
      <c r="M411" s="45">
        <f t="shared" si="38"/>
        <v>2350.9046628493447</v>
      </c>
      <c r="N411" s="46">
        <f t="shared" si="40"/>
        <v>2339.9046628493447</v>
      </c>
      <c r="O411" s="20">
        <v>15.5</v>
      </c>
      <c r="P411" s="45">
        <v>24.6</v>
      </c>
      <c r="Q411" s="20">
        <v>56.4</v>
      </c>
      <c r="S411" s="47">
        <v>3.707</v>
      </c>
      <c r="T411" s="42">
        <v>364.361</v>
      </c>
      <c r="U411" s="42">
        <f t="shared" si="41"/>
        <v>888.62</v>
      </c>
      <c r="V411" s="47">
        <v>0.134</v>
      </c>
      <c r="W411" s="48">
        <v>0</v>
      </c>
      <c r="X411" s="48">
        <f t="shared" si="42"/>
        <v>0</v>
      </c>
      <c r="Y411" s="49">
        <v>12.233</v>
      </c>
      <c r="Z411" s="46">
        <v>2339.9046628493447</v>
      </c>
    </row>
    <row r="412" spans="1:26" ht="12.75">
      <c r="A412" s="16">
        <v>37062</v>
      </c>
      <c r="B412" s="40">
        <f>171</f>
        <v>171</v>
      </c>
      <c r="C412" s="17">
        <v>0.821296275</v>
      </c>
      <c r="D412" s="55">
        <v>0.821296275</v>
      </c>
      <c r="E412" s="19">
        <v>4028</v>
      </c>
      <c r="F412" s="51">
        <v>0</v>
      </c>
      <c r="G412" s="65">
        <v>37.49631591</v>
      </c>
      <c r="H412" s="65">
        <v>-77.13051489</v>
      </c>
      <c r="I412" s="44">
        <v>814.7</v>
      </c>
      <c r="J412" s="20">
        <f t="shared" si="39"/>
        <v>776</v>
      </c>
      <c r="K412" s="58">
        <f t="shared" si="37"/>
        <v>2215.209776895789</v>
      </c>
      <c r="L412" s="45">
        <f t="shared" si="36"/>
        <v>2313.909776895789</v>
      </c>
      <c r="M412" s="45">
        <f t="shared" si="38"/>
        <v>2335.909776895789</v>
      </c>
      <c r="N412" s="46">
        <f t="shared" si="40"/>
        <v>2324.909776895789</v>
      </c>
      <c r="O412" s="20">
        <v>15.6</v>
      </c>
      <c r="P412" s="45">
        <v>25.1</v>
      </c>
      <c r="Q412" s="20">
        <v>52.4</v>
      </c>
      <c r="S412" s="47">
        <v>2.911</v>
      </c>
      <c r="T412" s="42">
        <v>-55.375</v>
      </c>
      <c r="U412" s="42">
        <f t="shared" si="41"/>
        <v>451.40783333333326</v>
      </c>
      <c r="V412" s="47">
        <v>0.115</v>
      </c>
      <c r="W412" s="48">
        <v>0</v>
      </c>
      <c r="X412" s="48">
        <f t="shared" si="42"/>
        <v>0</v>
      </c>
      <c r="Y412" s="49">
        <v>12.242</v>
      </c>
      <c r="Z412" s="46">
        <v>2324.909776895789</v>
      </c>
    </row>
    <row r="413" spans="1:26" ht="12.75">
      <c r="A413" s="16">
        <v>37062</v>
      </c>
      <c r="B413" s="40">
        <f>171</f>
        <v>171</v>
      </c>
      <c r="C413" s="17">
        <v>0.821412027</v>
      </c>
      <c r="D413" s="55">
        <v>0.821412027</v>
      </c>
      <c r="E413" s="19">
        <v>4038</v>
      </c>
      <c r="F413" s="51">
        <v>0</v>
      </c>
      <c r="G413" s="65">
        <v>37.4987741</v>
      </c>
      <c r="H413" s="65">
        <v>-77.13802117</v>
      </c>
      <c r="I413" s="44">
        <v>817.3</v>
      </c>
      <c r="J413" s="20">
        <f t="shared" si="39"/>
        <v>778.5999999999999</v>
      </c>
      <c r="K413" s="58">
        <f t="shared" si="37"/>
        <v>2187.4337654493115</v>
      </c>
      <c r="L413" s="45">
        <f t="shared" si="36"/>
        <v>2286.1337654493113</v>
      </c>
      <c r="M413" s="45">
        <f t="shared" si="38"/>
        <v>2308.1337654493113</v>
      </c>
      <c r="N413" s="46">
        <f t="shared" si="40"/>
        <v>2297.1337654493113</v>
      </c>
      <c r="O413" s="20">
        <v>15.9</v>
      </c>
      <c r="P413" s="45">
        <v>25</v>
      </c>
      <c r="Q413" s="20">
        <v>53.1</v>
      </c>
      <c r="S413" s="47">
        <v>3.416</v>
      </c>
      <c r="T413" s="42">
        <v>207.417</v>
      </c>
      <c r="U413" s="42">
        <f t="shared" si="41"/>
        <v>451.6955</v>
      </c>
      <c r="V413" s="47">
        <v>0.116</v>
      </c>
      <c r="W413" s="48">
        <v>0</v>
      </c>
      <c r="X413" s="48">
        <f t="shared" si="42"/>
        <v>0</v>
      </c>
      <c r="Y413" s="49">
        <v>12.203</v>
      </c>
      <c r="Z413" s="46">
        <v>2297.1337654493113</v>
      </c>
    </row>
    <row r="414" spans="1:26" ht="12.75">
      <c r="A414" s="16">
        <v>37062</v>
      </c>
      <c r="B414" s="40">
        <f>171</f>
        <v>171</v>
      </c>
      <c r="C414" s="17">
        <v>0.821527779</v>
      </c>
      <c r="D414" s="55">
        <v>0.821527779</v>
      </c>
      <c r="E414" s="19">
        <v>4048</v>
      </c>
      <c r="F414" s="51">
        <v>0</v>
      </c>
      <c r="G414" s="65">
        <v>37.49942374</v>
      </c>
      <c r="H414" s="65">
        <v>-77.14626947</v>
      </c>
      <c r="I414" s="44">
        <v>818.8</v>
      </c>
      <c r="J414" s="20">
        <f t="shared" si="39"/>
        <v>780.0999999999999</v>
      </c>
      <c r="K414" s="58">
        <f t="shared" si="37"/>
        <v>2171.4513045483764</v>
      </c>
      <c r="L414" s="45">
        <f t="shared" si="36"/>
        <v>2270.151304548376</v>
      </c>
      <c r="M414" s="45">
        <f t="shared" si="38"/>
        <v>2292.151304548376</v>
      </c>
      <c r="N414" s="46">
        <f t="shared" si="40"/>
        <v>2281.151304548376</v>
      </c>
      <c r="O414" s="20">
        <v>15.9</v>
      </c>
      <c r="P414" s="45">
        <v>24.9</v>
      </c>
      <c r="Q414" s="20">
        <v>48.9</v>
      </c>
      <c r="S414" s="47">
        <v>3.849</v>
      </c>
      <c r="T414" s="42">
        <v>417.739</v>
      </c>
      <c r="U414" s="42">
        <f t="shared" si="41"/>
        <v>478.243</v>
      </c>
      <c r="V414" s="47">
        <v>0.116</v>
      </c>
      <c r="W414" s="48">
        <v>0</v>
      </c>
      <c r="X414" s="48">
        <f t="shared" si="42"/>
        <v>0</v>
      </c>
      <c r="Y414" s="49">
        <v>12.206</v>
      </c>
      <c r="Z414" s="46">
        <v>2281.151304548376</v>
      </c>
    </row>
    <row r="415" spans="1:26" ht="12.75">
      <c r="A415" s="16">
        <v>37062</v>
      </c>
      <c r="B415" s="40">
        <f>171</f>
        <v>171</v>
      </c>
      <c r="C415" s="17">
        <v>0.821643531</v>
      </c>
      <c r="D415" s="55">
        <v>0.821643531</v>
      </c>
      <c r="E415" s="19">
        <v>4058</v>
      </c>
      <c r="F415" s="51">
        <v>0</v>
      </c>
      <c r="G415" s="65">
        <v>37.49717957</v>
      </c>
      <c r="H415" s="65">
        <v>-77.15408414</v>
      </c>
      <c r="I415" s="44">
        <v>821.6</v>
      </c>
      <c r="J415" s="20">
        <f t="shared" si="39"/>
        <v>782.9</v>
      </c>
      <c r="K415" s="58">
        <f t="shared" si="37"/>
        <v>2141.6994315935945</v>
      </c>
      <c r="L415" s="45">
        <f t="shared" si="36"/>
        <v>2240.3994315935943</v>
      </c>
      <c r="M415" s="45">
        <f t="shared" si="38"/>
        <v>2262.3994315935943</v>
      </c>
      <c r="N415" s="46">
        <f t="shared" si="40"/>
        <v>2251.3994315935943</v>
      </c>
      <c r="O415" s="20">
        <v>16.1</v>
      </c>
      <c r="P415" s="45">
        <v>21.5</v>
      </c>
      <c r="Q415" s="20">
        <v>52.4</v>
      </c>
      <c r="S415" s="47">
        <v>3.839</v>
      </c>
      <c r="T415" s="42">
        <v>418.032</v>
      </c>
      <c r="U415" s="42">
        <f t="shared" si="41"/>
        <v>251.04049999999998</v>
      </c>
      <c r="V415" s="47">
        <v>0.135</v>
      </c>
      <c r="W415" s="48">
        <v>0</v>
      </c>
      <c r="X415" s="48">
        <f t="shared" si="42"/>
        <v>0</v>
      </c>
      <c r="Y415" s="49">
        <v>12.241</v>
      </c>
      <c r="Z415" s="46">
        <v>2251.3994315935943</v>
      </c>
    </row>
    <row r="416" spans="1:26" ht="12.75">
      <c r="A416" s="16">
        <v>37062</v>
      </c>
      <c r="B416" s="40">
        <f>171</f>
        <v>171</v>
      </c>
      <c r="C416" s="17">
        <v>0.821759284</v>
      </c>
      <c r="D416" s="55">
        <v>0.821759284</v>
      </c>
      <c r="E416" s="19">
        <v>4068</v>
      </c>
      <c r="F416" s="51">
        <v>0</v>
      </c>
      <c r="G416" s="65">
        <v>37.49220656</v>
      </c>
      <c r="H416" s="65">
        <v>-77.15980944</v>
      </c>
      <c r="I416" s="44">
        <v>824.5</v>
      </c>
      <c r="J416" s="20">
        <f t="shared" si="39"/>
        <v>785.8</v>
      </c>
      <c r="K416" s="58">
        <f t="shared" si="37"/>
        <v>2110.996956407598</v>
      </c>
      <c r="L416" s="45">
        <f t="shared" si="36"/>
        <v>2209.696956407598</v>
      </c>
      <c r="M416" s="45">
        <f t="shared" si="38"/>
        <v>2231.696956407598</v>
      </c>
      <c r="N416" s="46">
        <f t="shared" si="40"/>
        <v>2220.696956407598</v>
      </c>
      <c r="O416" s="20">
        <v>16.4</v>
      </c>
      <c r="P416" s="45">
        <v>19.3</v>
      </c>
      <c r="Q416" s="20">
        <v>53</v>
      </c>
      <c r="S416" s="47">
        <v>3.01</v>
      </c>
      <c r="T416" s="42">
        <v>-1.705</v>
      </c>
      <c r="U416" s="42">
        <f t="shared" si="41"/>
        <v>225.07816666666668</v>
      </c>
      <c r="V416" s="47">
        <v>0.114</v>
      </c>
      <c r="W416" s="48">
        <v>0</v>
      </c>
      <c r="X416" s="48">
        <f t="shared" si="42"/>
        <v>0</v>
      </c>
      <c r="Y416" s="49">
        <v>12.231</v>
      </c>
      <c r="Z416" s="46">
        <v>2220.696956407598</v>
      </c>
    </row>
    <row r="417" spans="1:26" ht="12.75">
      <c r="A417" s="16">
        <v>37062</v>
      </c>
      <c r="B417" s="40">
        <f>171</f>
        <v>171</v>
      </c>
      <c r="C417" s="17">
        <v>0.821874976</v>
      </c>
      <c r="D417" s="55">
        <v>0.821874976</v>
      </c>
      <c r="E417" s="19">
        <v>4078</v>
      </c>
      <c r="F417" s="51">
        <v>0</v>
      </c>
      <c r="G417" s="65">
        <v>37.48560194</v>
      </c>
      <c r="H417" s="65">
        <v>-77.16306228</v>
      </c>
      <c r="I417" s="44">
        <v>825.1</v>
      </c>
      <c r="J417" s="20">
        <f t="shared" si="39"/>
        <v>786.4</v>
      </c>
      <c r="K417" s="58">
        <f t="shared" si="37"/>
        <v>2104.6588682952956</v>
      </c>
      <c r="L417" s="45">
        <f t="shared" si="36"/>
        <v>2203.3588682952955</v>
      </c>
      <c r="M417" s="45">
        <f t="shared" si="38"/>
        <v>2225.3588682952955</v>
      </c>
      <c r="N417" s="46">
        <f t="shared" si="40"/>
        <v>2214.3588682952955</v>
      </c>
      <c r="O417" s="20">
        <v>16.1</v>
      </c>
      <c r="P417" s="45">
        <v>20.4</v>
      </c>
      <c r="Q417" s="20">
        <v>60.9</v>
      </c>
      <c r="R417" s="64">
        <v>8.75E-06</v>
      </c>
      <c r="S417" s="47">
        <v>3.209</v>
      </c>
      <c r="T417" s="42">
        <v>103.587</v>
      </c>
      <c r="U417" s="42">
        <f t="shared" si="41"/>
        <v>181.6158333333333</v>
      </c>
      <c r="V417" s="47">
        <v>0.115</v>
      </c>
      <c r="W417" s="48">
        <v>0</v>
      </c>
      <c r="X417" s="48">
        <f t="shared" si="42"/>
        <v>0</v>
      </c>
      <c r="Y417" s="49">
        <v>12.209</v>
      </c>
      <c r="Z417" s="46">
        <v>2214.3588682952955</v>
      </c>
    </row>
    <row r="418" spans="1:26" ht="12.75">
      <c r="A418" s="16">
        <v>37062</v>
      </c>
      <c r="B418" s="40">
        <f>171</f>
        <v>171</v>
      </c>
      <c r="C418" s="17">
        <v>0.821990728</v>
      </c>
      <c r="D418" s="55">
        <v>0.821990728</v>
      </c>
      <c r="E418" s="19">
        <v>4088</v>
      </c>
      <c r="F418" s="51">
        <v>0</v>
      </c>
      <c r="G418" s="65">
        <v>37.47853889</v>
      </c>
      <c r="H418" s="65">
        <v>-77.16374999</v>
      </c>
      <c r="I418" s="44">
        <v>827.6</v>
      </c>
      <c r="J418" s="20">
        <f t="shared" si="39"/>
        <v>788.9</v>
      </c>
      <c r="K418" s="58">
        <f t="shared" si="37"/>
        <v>2078.3021161104334</v>
      </c>
      <c r="L418" s="45">
        <f t="shared" si="36"/>
        <v>2177.0021161104332</v>
      </c>
      <c r="M418" s="45">
        <f t="shared" si="38"/>
        <v>2199.0021161104332</v>
      </c>
      <c r="N418" s="46">
        <f t="shared" si="40"/>
        <v>2188.0021161104332</v>
      </c>
      <c r="O418" s="20">
        <v>15.2</v>
      </c>
      <c r="P418" s="45">
        <v>39.4</v>
      </c>
      <c r="Q418" s="20">
        <v>60.4</v>
      </c>
      <c r="S418" s="47">
        <v>3.22</v>
      </c>
      <c r="T418" s="42">
        <v>103.909</v>
      </c>
      <c r="U418" s="42">
        <f t="shared" si="41"/>
        <v>208.16316666666668</v>
      </c>
      <c r="V418" s="47">
        <v>0.135</v>
      </c>
      <c r="W418" s="48">
        <v>0</v>
      </c>
      <c r="X418" s="48">
        <f t="shared" si="42"/>
        <v>0</v>
      </c>
      <c r="Y418" s="49">
        <v>12.24</v>
      </c>
      <c r="Z418" s="46">
        <v>2188.0021161104332</v>
      </c>
    </row>
    <row r="419" spans="1:26" ht="12.75">
      <c r="A419" s="16">
        <v>37062</v>
      </c>
      <c r="B419" s="40">
        <f>171</f>
        <v>171</v>
      </c>
      <c r="C419" s="17">
        <v>0.822106481</v>
      </c>
      <c r="D419" s="55">
        <v>0.822106481</v>
      </c>
      <c r="E419" s="19">
        <v>4098</v>
      </c>
      <c r="F419" s="51">
        <v>0</v>
      </c>
      <c r="G419" s="65">
        <v>37.4721344</v>
      </c>
      <c r="H419" s="65">
        <v>-77.16051178</v>
      </c>
      <c r="I419" s="44">
        <v>830.8</v>
      </c>
      <c r="J419" s="20">
        <f t="shared" si="39"/>
        <v>792.0999999999999</v>
      </c>
      <c r="K419" s="58">
        <f t="shared" si="37"/>
        <v>2044.6870867905382</v>
      </c>
      <c r="L419" s="45">
        <f t="shared" si="36"/>
        <v>2143.387086790538</v>
      </c>
      <c r="M419" s="45">
        <f t="shared" si="38"/>
        <v>2165.387086790538</v>
      </c>
      <c r="N419" s="46">
        <f t="shared" si="40"/>
        <v>2154.387086790538</v>
      </c>
      <c r="O419" s="20">
        <v>15.7</v>
      </c>
      <c r="P419" s="45">
        <v>40</v>
      </c>
      <c r="Q419" s="20">
        <v>61.4</v>
      </c>
      <c r="S419" s="47">
        <v>3.366</v>
      </c>
      <c r="T419" s="42">
        <v>209.173</v>
      </c>
      <c r="U419" s="42">
        <f t="shared" si="41"/>
        <v>208.45583333333332</v>
      </c>
      <c r="V419" s="47">
        <v>0.125</v>
      </c>
      <c r="W419" s="48">
        <v>0</v>
      </c>
      <c r="X419" s="48">
        <f t="shared" si="42"/>
        <v>0</v>
      </c>
      <c r="Y419" s="49">
        <v>12.23</v>
      </c>
      <c r="Z419" s="46">
        <v>2154.387086790538</v>
      </c>
    </row>
    <row r="420" spans="1:26" ht="12.75">
      <c r="A420" s="16">
        <v>37062</v>
      </c>
      <c r="B420" s="40">
        <f>171</f>
        <v>171</v>
      </c>
      <c r="C420" s="17">
        <v>0.822222233</v>
      </c>
      <c r="D420" s="55">
        <v>0.822222233</v>
      </c>
      <c r="E420" s="19">
        <v>4108</v>
      </c>
      <c r="F420" s="51">
        <v>0</v>
      </c>
      <c r="G420" s="65">
        <v>37.46702514</v>
      </c>
      <c r="H420" s="65">
        <v>-77.15438311</v>
      </c>
      <c r="I420" s="44">
        <v>833.3</v>
      </c>
      <c r="J420" s="20">
        <f t="shared" si="39"/>
        <v>794.5999999999999</v>
      </c>
      <c r="K420" s="58">
        <f t="shared" si="37"/>
        <v>2018.5197008841044</v>
      </c>
      <c r="L420" s="45">
        <f t="shared" si="36"/>
        <v>2117.2197008841044</v>
      </c>
      <c r="M420" s="45">
        <f t="shared" si="38"/>
        <v>2139.2197008841044</v>
      </c>
      <c r="N420" s="46">
        <f t="shared" si="40"/>
        <v>2128.2197008841044</v>
      </c>
      <c r="O420" s="20">
        <v>16</v>
      </c>
      <c r="P420" s="45">
        <v>37.5</v>
      </c>
      <c r="Q420" s="20">
        <v>59.9</v>
      </c>
      <c r="S420" s="47">
        <v>3.109</v>
      </c>
      <c r="T420" s="42">
        <v>51.965</v>
      </c>
      <c r="U420" s="42">
        <f t="shared" si="41"/>
        <v>147.4935</v>
      </c>
      <c r="V420" s="47">
        <v>0.134</v>
      </c>
      <c r="W420" s="48">
        <v>0</v>
      </c>
      <c r="X420" s="48">
        <f t="shared" si="42"/>
        <v>0</v>
      </c>
      <c r="Y420" s="49">
        <v>12.235</v>
      </c>
      <c r="Z420" s="46">
        <v>2128.2197008841044</v>
      </c>
    </row>
    <row r="421" spans="1:26" ht="12.75">
      <c r="A421" s="16">
        <v>37062</v>
      </c>
      <c r="B421" s="40">
        <f>171</f>
        <v>171</v>
      </c>
      <c r="C421" s="17">
        <v>0.822337985</v>
      </c>
      <c r="D421" s="55">
        <v>0.822337985</v>
      </c>
      <c r="E421" s="19">
        <v>4118</v>
      </c>
      <c r="F421" s="51">
        <v>0</v>
      </c>
      <c r="G421" s="65">
        <v>37.46413506</v>
      </c>
      <c r="H421" s="65">
        <v>-77.1462643</v>
      </c>
      <c r="I421" s="44">
        <v>836.8</v>
      </c>
      <c r="J421" s="20">
        <f t="shared" si="39"/>
        <v>798.0999999999999</v>
      </c>
      <c r="K421" s="58">
        <f t="shared" si="37"/>
        <v>1982.0233405068955</v>
      </c>
      <c r="L421" s="45">
        <f t="shared" si="36"/>
        <v>2080.7233405068955</v>
      </c>
      <c r="M421" s="45">
        <f t="shared" si="38"/>
        <v>2102.7233405068955</v>
      </c>
      <c r="N421" s="46">
        <f t="shared" si="40"/>
        <v>2091.7233405068955</v>
      </c>
      <c r="O421" s="20">
        <v>15.9</v>
      </c>
      <c r="P421" s="45">
        <v>48.9</v>
      </c>
      <c r="Q421" s="20">
        <v>62.4</v>
      </c>
      <c r="S421" s="47">
        <v>3.759</v>
      </c>
      <c r="T421" s="42">
        <v>419.758</v>
      </c>
      <c r="U421" s="42">
        <f t="shared" si="41"/>
        <v>147.78116666666665</v>
      </c>
      <c r="V421" s="47">
        <v>0.124</v>
      </c>
      <c r="W421" s="48">
        <v>0</v>
      </c>
      <c r="X421" s="48">
        <f t="shared" si="42"/>
        <v>0</v>
      </c>
      <c r="Y421" s="49">
        <v>12.249</v>
      </c>
      <c r="Z421" s="46">
        <v>2091.7233405068955</v>
      </c>
    </row>
    <row r="422" spans="1:26" ht="12.75">
      <c r="A422" s="16">
        <v>37062</v>
      </c>
      <c r="B422" s="40">
        <f>171</f>
        <v>171</v>
      </c>
      <c r="C422" s="17">
        <v>0.822453678</v>
      </c>
      <c r="D422" s="55">
        <v>0.822453678</v>
      </c>
      <c r="E422" s="19">
        <v>4128</v>
      </c>
      <c r="F422" s="51">
        <v>0</v>
      </c>
      <c r="G422" s="65">
        <v>37.46350587</v>
      </c>
      <c r="H422" s="65">
        <v>-77.13740172</v>
      </c>
      <c r="I422" s="44">
        <v>838.3</v>
      </c>
      <c r="J422" s="20">
        <f t="shared" si="39"/>
        <v>799.5999999999999</v>
      </c>
      <c r="K422" s="58">
        <f t="shared" si="37"/>
        <v>1966.4310131391624</v>
      </c>
      <c r="L422" s="45">
        <f t="shared" si="36"/>
        <v>2065.1310131391624</v>
      </c>
      <c r="M422" s="45">
        <f t="shared" si="38"/>
        <v>2087.1310131391624</v>
      </c>
      <c r="N422" s="46">
        <f t="shared" si="40"/>
        <v>2076.1310131391624</v>
      </c>
      <c r="O422" s="20">
        <v>16.6</v>
      </c>
      <c r="P422" s="45">
        <v>41.1</v>
      </c>
      <c r="Q422" s="20">
        <v>62.4</v>
      </c>
      <c r="S422" s="47">
        <v>3.526</v>
      </c>
      <c r="T422" s="42">
        <v>262.58</v>
      </c>
      <c r="U422" s="42">
        <f t="shared" si="41"/>
        <v>191.82866666666666</v>
      </c>
      <c r="V422" s="47">
        <v>0.146</v>
      </c>
      <c r="W422" s="48">
        <v>0</v>
      </c>
      <c r="X422" s="48">
        <f t="shared" si="42"/>
        <v>0</v>
      </c>
      <c r="Y422" s="49">
        <v>12.201</v>
      </c>
      <c r="Z422" s="46">
        <v>2076.1310131391624</v>
      </c>
    </row>
    <row r="423" spans="1:26" ht="12.75">
      <c r="A423" s="16">
        <v>37062</v>
      </c>
      <c r="B423" s="40">
        <f>171</f>
        <v>171</v>
      </c>
      <c r="C423" s="17">
        <v>0.82256943</v>
      </c>
      <c r="D423" s="55">
        <v>0.82256943</v>
      </c>
      <c r="E423" s="19">
        <v>4138</v>
      </c>
      <c r="F423" s="51">
        <v>0</v>
      </c>
      <c r="G423" s="65">
        <v>37.46489164</v>
      </c>
      <c r="H423" s="65">
        <v>-77.12861197</v>
      </c>
      <c r="I423" s="44">
        <v>840.6</v>
      </c>
      <c r="J423" s="20">
        <f t="shared" si="39"/>
        <v>801.9</v>
      </c>
      <c r="K423" s="58">
        <f t="shared" si="37"/>
        <v>1942.5794973271397</v>
      </c>
      <c r="L423" s="45">
        <f t="shared" si="36"/>
        <v>2041.2794973271398</v>
      </c>
      <c r="M423" s="45">
        <f t="shared" si="38"/>
        <v>2063.27949732714</v>
      </c>
      <c r="N423" s="46">
        <f t="shared" si="40"/>
        <v>2052.27949732714</v>
      </c>
      <c r="O423" s="20">
        <v>15.8</v>
      </c>
      <c r="P423" s="45">
        <v>58.8</v>
      </c>
      <c r="Q423" s="20">
        <v>61.9</v>
      </c>
      <c r="R423" s="64">
        <v>0.000103</v>
      </c>
      <c r="S423" s="47">
        <v>3.22</v>
      </c>
      <c r="T423" s="42">
        <v>105.343</v>
      </c>
      <c r="U423" s="42">
        <f t="shared" si="41"/>
        <v>192.12133333333335</v>
      </c>
      <c r="V423" s="47">
        <v>0.135</v>
      </c>
      <c r="W423" s="48">
        <v>0</v>
      </c>
      <c r="X423" s="48">
        <f t="shared" si="42"/>
        <v>0</v>
      </c>
      <c r="Y423" s="49">
        <v>12.212</v>
      </c>
      <c r="Z423" s="46">
        <v>2052.27949732714</v>
      </c>
    </row>
    <row r="424" spans="1:26" ht="12.75">
      <c r="A424" s="16">
        <v>37062</v>
      </c>
      <c r="B424" s="40">
        <f>171</f>
        <v>171</v>
      </c>
      <c r="C424" s="17">
        <v>0.822685182</v>
      </c>
      <c r="D424" s="55">
        <v>0.822685182</v>
      </c>
      <c r="E424" s="19">
        <v>4148</v>
      </c>
      <c r="F424" s="51">
        <v>0</v>
      </c>
      <c r="G424" s="65">
        <v>37.46798738</v>
      </c>
      <c r="H424" s="65">
        <v>-77.12083874</v>
      </c>
      <c r="I424" s="44">
        <v>841.1</v>
      </c>
      <c r="J424" s="20">
        <f t="shared" si="39"/>
        <v>802.4</v>
      </c>
      <c r="K424" s="58">
        <f t="shared" si="37"/>
        <v>1937.4034382104771</v>
      </c>
      <c r="L424" s="45">
        <f t="shared" si="36"/>
        <v>2036.1034382104772</v>
      </c>
      <c r="M424" s="45">
        <f t="shared" si="38"/>
        <v>2058.103438210477</v>
      </c>
      <c r="N424" s="46">
        <f t="shared" si="40"/>
        <v>2047.1034382104772</v>
      </c>
      <c r="O424" s="20">
        <v>15.1</v>
      </c>
      <c r="P424" s="45">
        <v>72.5</v>
      </c>
      <c r="Q424" s="20">
        <v>61.4</v>
      </c>
      <c r="S424" s="47">
        <v>3.08</v>
      </c>
      <c r="T424" s="42">
        <v>53.135</v>
      </c>
      <c r="U424" s="42">
        <f t="shared" si="41"/>
        <v>183.659</v>
      </c>
      <c r="V424" s="47">
        <v>0.134</v>
      </c>
      <c r="W424" s="48">
        <v>0</v>
      </c>
      <c r="X424" s="48">
        <f t="shared" si="42"/>
        <v>0</v>
      </c>
      <c r="Y424" s="49">
        <v>12.253</v>
      </c>
      <c r="Z424" s="46">
        <v>2047.1034382104772</v>
      </c>
    </row>
    <row r="425" spans="1:26" ht="12.75">
      <c r="A425" s="16">
        <v>37062</v>
      </c>
      <c r="B425" s="40">
        <f>171</f>
        <v>171</v>
      </c>
      <c r="C425" s="17">
        <v>0.822800934</v>
      </c>
      <c r="D425" s="55">
        <v>0.822800934</v>
      </c>
      <c r="E425" s="19">
        <v>4158</v>
      </c>
      <c r="F425" s="51">
        <v>0</v>
      </c>
      <c r="G425" s="65">
        <v>37.47261765</v>
      </c>
      <c r="H425" s="65">
        <v>-77.11472938</v>
      </c>
      <c r="I425" s="44">
        <v>842.9</v>
      </c>
      <c r="J425" s="20">
        <f t="shared" si="39"/>
        <v>804.1999999999999</v>
      </c>
      <c r="K425" s="58">
        <f t="shared" si="37"/>
        <v>1918.7962942745685</v>
      </c>
      <c r="L425" s="45">
        <f t="shared" si="36"/>
        <v>2017.4962942745685</v>
      </c>
      <c r="M425" s="45">
        <f t="shared" si="38"/>
        <v>2039.4962942745685</v>
      </c>
      <c r="N425" s="46">
        <f t="shared" si="40"/>
        <v>2028.4962942745685</v>
      </c>
      <c r="O425" s="20">
        <v>15.1</v>
      </c>
      <c r="P425" s="45">
        <v>75.9</v>
      </c>
      <c r="Q425" s="20">
        <v>57.8</v>
      </c>
      <c r="S425" s="47">
        <v>3.565</v>
      </c>
      <c r="T425" s="42">
        <v>315.957</v>
      </c>
      <c r="U425" s="42">
        <f t="shared" si="41"/>
        <v>201.4563333333333</v>
      </c>
      <c r="V425" s="47">
        <v>0.124</v>
      </c>
      <c r="W425" s="48">
        <v>0</v>
      </c>
      <c r="X425" s="48">
        <f t="shared" si="42"/>
        <v>0</v>
      </c>
      <c r="Y425" s="49">
        <v>12.207</v>
      </c>
      <c r="Z425" s="46">
        <v>2028.4962942745685</v>
      </c>
    </row>
    <row r="426" spans="1:26" ht="12.75">
      <c r="A426" s="16">
        <v>37062</v>
      </c>
      <c r="B426" s="40">
        <f>171</f>
        <v>171</v>
      </c>
      <c r="C426" s="17">
        <v>0.822916687</v>
      </c>
      <c r="D426" s="55">
        <v>0.822916687</v>
      </c>
      <c r="E426" s="19">
        <v>4168</v>
      </c>
      <c r="F426" s="51">
        <v>0</v>
      </c>
      <c r="G426" s="65">
        <v>37.47782265</v>
      </c>
      <c r="H426" s="65">
        <v>-77.11008479</v>
      </c>
      <c r="I426" s="44">
        <v>845.8</v>
      </c>
      <c r="J426" s="20">
        <f t="shared" si="39"/>
        <v>807.0999999999999</v>
      </c>
      <c r="K426" s="58">
        <f t="shared" si="37"/>
        <v>1888.9055414901973</v>
      </c>
      <c r="L426" s="45">
        <f t="shared" si="36"/>
        <v>1987.6055414901973</v>
      </c>
      <c r="M426" s="45">
        <f t="shared" si="38"/>
        <v>2009.6055414901973</v>
      </c>
      <c r="N426" s="46">
        <f t="shared" si="40"/>
        <v>1998.6055414901973</v>
      </c>
      <c r="O426" s="20">
        <v>15.4</v>
      </c>
      <c r="P426" s="45">
        <v>77.1</v>
      </c>
      <c r="Q426" s="20">
        <v>60.8</v>
      </c>
      <c r="S426" s="47">
        <v>3.169</v>
      </c>
      <c r="T426" s="42">
        <v>106.25</v>
      </c>
      <c r="U426" s="42">
        <f t="shared" si="41"/>
        <v>210.50383333333332</v>
      </c>
      <c r="V426" s="47">
        <v>0.134</v>
      </c>
      <c r="W426" s="48">
        <v>0</v>
      </c>
      <c r="X426" s="48">
        <f t="shared" si="42"/>
        <v>0</v>
      </c>
      <c r="Y426" s="49">
        <v>12.206</v>
      </c>
      <c r="Z426" s="46">
        <v>1998.6055414901973</v>
      </c>
    </row>
    <row r="427" spans="1:26" ht="12.75">
      <c r="A427" s="16">
        <v>37062</v>
      </c>
      <c r="B427" s="40">
        <f>171</f>
        <v>171</v>
      </c>
      <c r="C427" s="17">
        <v>0.823032379</v>
      </c>
      <c r="D427" s="55">
        <v>0.823032379</v>
      </c>
      <c r="E427" s="19">
        <v>4178</v>
      </c>
      <c r="F427" s="51">
        <v>0</v>
      </c>
      <c r="G427" s="65">
        <v>37.48349385</v>
      </c>
      <c r="H427" s="65">
        <v>-77.1068319</v>
      </c>
      <c r="I427" s="44">
        <v>847.8</v>
      </c>
      <c r="J427" s="20">
        <f t="shared" si="39"/>
        <v>809.0999999999999</v>
      </c>
      <c r="K427" s="58">
        <f t="shared" si="37"/>
        <v>1868.353739458988</v>
      </c>
      <c r="L427" s="45">
        <f t="shared" si="36"/>
        <v>1967.053739458988</v>
      </c>
      <c r="M427" s="45">
        <f t="shared" si="38"/>
        <v>1989.053739458988</v>
      </c>
      <c r="N427" s="46">
        <f t="shared" si="40"/>
        <v>1978.053739458988</v>
      </c>
      <c r="O427" s="20">
        <v>15.6</v>
      </c>
      <c r="P427" s="45">
        <v>77.4</v>
      </c>
      <c r="Q427" s="20">
        <v>57.9</v>
      </c>
      <c r="S427" s="47">
        <v>3.477</v>
      </c>
      <c r="T427" s="42">
        <v>264.013</v>
      </c>
      <c r="U427" s="42">
        <f t="shared" si="41"/>
        <v>184.54633333333334</v>
      </c>
      <c r="V427" s="47">
        <v>0.164</v>
      </c>
      <c r="W427" s="48">
        <v>1.11</v>
      </c>
      <c r="X427" s="48">
        <f t="shared" si="42"/>
        <v>0.18500000000000003</v>
      </c>
      <c r="Y427" s="49">
        <v>12.257</v>
      </c>
      <c r="Z427" s="46">
        <v>1978.053739458988</v>
      </c>
    </row>
    <row r="428" spans="1:26" ht="12.75">
      <c r="A428" s="16">
        <v>37062</v>
      </c>
      <c r="B428" s="40">
        <f>171</f>
        <v>171</v>
      </c>
      <c r="C428" s="17">
        <v>0.823148131</v>
      </c>
      <c r="D428" s="55">
        <v>0.823148131</v>
      </c>
      <c r="E428" s="19">
        <v>4188</v>
      </c>
      <c r="F428" s="51">
        <v>0</v>
      </c>
      <c r="G428" s="65">
        <v>37.48970368</v>
      </c>
      <c r="H428" s="65">
        <v>-77.10474249</v>
      </c>
      <c r="I428" s="44">
        <v>849.7</v>
      </c>
      <c r="J428" s="20">
        <f t="shared" si="39"/>
        <v>811</v>
      </c>
      <c r="K428" s="58">
        <f t="shared" si="37"/>
        <v>1848.8765283730343</v>
      </c>
      <c r="L428" s="45">
        <f t="shared" si="36"/>
        <v>1947.5765283730343</v>
      </c>
      <c r="M428" s="45">
        <f t="shared" si="38"/>
        <v>1969.5765283730343</v>
      </c>
      <c r="N428" s="46">
        <f t="shared" si="40"/>
        <v>1958.5765283730343</v>
      </c>
      <c r="O428" s="20">
        <v>15.7</v>
      </c>
      <c r="P428" s="45">
        <v>77.2</v>
      </c>
      <c r="Q428" s="20">
        <v>60.9</v>
      </c>
      <c r="S428" s="47">
        <v>3.868</v>
      </c>
      <c r="T428" s="42">
        <v>474.306</v>
      </c>
      <c r="U428" s="42">
        <f t="shared" si="41"/>
        <v>219.83399999999997</v>
      </c>
      <c r="V428" s="47">
        <v>0.175</v>
      </c>
      <c r="W428" s="48">
        <v>1.11</v>
      </c>
      <c r="X428" s="48">
        <f t="shared" si="42"/>
        <v>0.37000000000000005</v>
      </c>
      <c r="Y428" s="49">
        <v>12.206</v>
      </c>
      <c r="Z428" s="46">
        <v>1958.5765283730343</v>
      </c>
    </row>
    <row r="429" spans="1:26" ht="12.75">
      <c r="A429" s="16">
        <v>37062</v>
      </c>
      <c r="B429" s="40">
        <f>171</f>
        <v>171</v>
      </c>
      <c r="C429" s="17">
        <v>0.823263884</v>
      </c>
      <c r="D429" s="55">
        <v>0.823263884</v>
      </c>
      <c r="E429" s="19">
        <v>4198</v>
      </c>
      <c r="F429" s="51">
        <v>0</v>
      </c>
      <c r="G429" s="65">
        <v>37.49615787</v>
      </c>
      <c r="H429" s="65">
        <v>-77.1038307</v>
      </c>
      <c r="I429" s="44">
        <v>852.6</v>
      </c>
      <c r="J429" s="20">
        <f t="shared" si="39"/>
        <v>813.9</v>
      </c>
      <c r="K429" s="58">
        <f t="shared" si="37"/>
        <v>1819.2359541256453</v>
      </c>
      <c r="L429" s="45">
        <f aca="true" t="shared" si="43" ref="L429:L492">K429+98.7</f>
        <v>1917.9359541256454</v>
      </c>
      <c r="M429" s="45">
        <f t="shared" si="38"/>
        <v>1939.9359541256454</v>
      </c>
      <c r="N429" s="46">
        <f t="shared" si="40"/>
        <v>1928.9359541256454</v>
      </c>
      <c r="O429" s="20">
        <v>15.9</v>
      </c>
      <c r="P429" s="45">
        <v>79</v>
      </c>
      <c r="Q429" s="20">
        <v>58.9</v>
      </c>
      <c r="S429" s="47">
        <v>3</v>
      </c>
      <c r="T429" s="42">
        <v>2.128</v>
      </c>
      <c r="U429" s="42">
        <f t="shared" si="41"/>
        <v>202.6315</v>
      </c>
      <c r="V429" s="47">
        <v>0.154</v>
      </c>
      <c r="W429" s="48">
        <v>1.11</v>
      </c>
      <c r="X429" s="48">
        <f t="shared" si="42"/>
        <v>0.555</v>
      </c>
      <c r="Y429" s="49">
        <v>12.196</v>
      </c>
      <c r="Z429" s="46">
        <v>1928.9359541256454</v>
      </c>
    </row>
    <row r="430" spans="1:26" ht="12.75">
      <c r="A430" s="16">
        <v>37062</v>
      </c>
      <c r="B430" s="40">
        <f>171</f>
        <v>171</v>
      </c>
      <c r="C430" s="17">
        <v>0.823379636</v>
      </c>
      <c r="D430" s="55">
        <v>0.823379636</v>
      </c>
      <c r="E430" s="19">
        <v>4208</v>
      </c>
      <c r="F430" s="51">
        <v>0</v>
      </c>
      <c r="G430" s="65">
        <v>37.50263206</v>
      </c>
      <c r="H430" s="65">
        <v>-77.10420082</v>
      </c>
      <c r="I430" s="44">
        <v>855.1</v>
      </c>
      <c r="J430" s="20">
        <f t="shared" si="39"/>
        <v>816.4</v>
      </c>
      <c r="K430" s="58">
        <f t="shared" si="37"/>
        <v>1793.7683779711879</v>
      </c>
      <c r="L430" s="45">
        <f t="shared" si="43"/>
        <v>1892.468377971188</v>
      </c>
      <c r="M430" s="45">
        <f t="shared" si="38"/>
        <v>1914.468377971188</v>
      </c>
      <c r="N430" s="46">
        <f t="shared" si="40"/>
        <v>1903.468377971188</v>
      </c>
      <c r="O430" s="20">
        <v>16.1</v>
      </c>
      <c r="P430" s="45">
        <v>80.2</v>
      </c>
      <c r="Q430" s="20">
        <v>65.2</v>
      </c>
      <c r="S430" s="47">
        <v>3.445</v>
      </c>
      <c r="T430" s="42">
        <v>212.42</v>
      </c>
      <c r="U430" s="42">
        <f t="shared" si="41"/>
        <v>229.179</v>
      </c>
      <c r="V430" s="47">
        <v>0.163</v>
      </c>
      <c r="W430" s="48">
        <v>1.11</v>
      </c>
      <c r="X430" s="48">
        <f t="shared" si="42"/>
        <v>0.7400000000000001</v>
      </c>
      <c r="Y430" s="49">
        <v>12.253</v>
      </c>
      <c r="Z430" s="46">
        <v>1903.468377971188</v>
      </c>
    </row>
    <row r="431" spans="1:26" ht="12.75">
      <c r="A431" s="16">
        <v>37062</v>
      </c>
      <c r="B431" s="40">
        <f>171</f>
        <v>171</v>
      </c>
      <c r="C431" s="17">
        <v>0.823495388</v>
      </c>
      <c r="D431" s="55">
        <v>0.823495388</v>
      </c>
      <c r="E431" s="19">
        <v>4218</v>
      </c>
      <c r="F431" s="51">
        <v>0</v>
      </c>
      <c r="G431" s="65">
        <v>37.50892739</v>
      </c>
      <c r="H431" s="65">
        <v>-77.10606485</v>
      </c>
      <c r="I431" s="44">
        <v>857.2</v>
      </c>
      <c r="J431" s="20">
        <f t="shared" si="39"/>
        <v>818.5</v>
      </c>
      <c r="K431" s="58">
        <f t="shared" si="37"/>
        <v>1772.4358102647093</v>
      </c>
      <c r="L431" s="45">
        <f t="shared" si="43"/>
        <v>1871.1358102647093</v>
      </c>
      <c r="M431" s="45">
        <f t="shared" si="38"/>
        <v>1893.1358102647093</v>
      </c>
      <c r="N431" s="46">
        <f t="shared" si="40"/>
        <v>1882.1358102647093</v>
      </c>
      <c r="O431" s="20">
        <v>16.3</v>
      </c>
      <c r="P431" s="45">
        <v>79.7</v>
      </c>
      <c r="Q431" s="20">
        <v>66.8</v>
      </c>
      <c r="S431" s="47">
        <v>3.574</v>
      </c>
      <c r="T431" s="42">
        <v>317.683</v>
      </c>
      <c r="U431" s="42">
        <f t="shared" si="41"/>
        <v>229.46666666666667</v>
      </c>
      <c r="V431" s="47">
        <v>0.174</v>
      </c>
      <c r="W431" s="48">
        <v>1.11</v>
      </c>
      <c r="X431" s="48">
        <f t="shared" si="42"/>
        <v>0.9250000000000002</v>
      </c>
      <c r="Y431" s="49">
        <v>12.209</v>
      </c>
      <c r="Z431" s="46">
        <v>1882.1358102647093</v>
      </c>
    </row>
    <row r="432" spans="1:26" ht="12.75">
      <c r="A432" s="16">
        <v>37062</v>
      </c>
      <c r="B432" s="40">
        <f>171</f>
        <v>171</v>
      </c>
      <c r="C432" s="17">
        <v>0.82361114</v>
      </c>
      <c r="D432" s="55">
        <v>0.82361114</v>
      </c>
      <c r="E432" s="19">
        <v>4228</v>
      </c>
      <c r="F432" s="51">
        <v>0</v>
      </c>
      <c r="G432" s="65">
        <v>37.5148221</v>
      </c>
      <c r="H432" s="65">
        <v>-77.10969083</v>
      </c>
      <c r="I432" s="44">
        <v>860.6</v>
      </c>
      <c r="J432" s="20">
        <f t="shared" si="39"/>
        <v>821.9</v>
      </c>
      <c r="K432" s="58">
        <f t="shared" si="37"/>
        <v>1738.013138849655</v>
      </c>
      <c r="L432" s="45">
        <f t="shared" si="43"/>
        <v>1836.713138849655</v>
      </c>
      <c r="M432" s="45">
        <f t="shared" si="38"/>
        <v>1858.713138849655</v>
      </c>
      <c r="N432" s="46">
        <f t="shared" si="40"/>
        <v>1847.713138849655</v>
      </c>
      <c r="O432" s="20">
        <v>16.5</v>
      </c>
      <c r="P432" s="45">
        <v>81.2</v>
      </c>
      <c r="Q432" s="20">
        <v>76.9</v>
      </c>
      <c r="S432" s="47">
        <v>3.879</v>
      </c>
      <c r="T432" s="42">
        <v>475.476</v>
      </c>
      <c r="U432" s="42">
        <f t="shared" si="41"/>
        <v>291.0043333333333</v>
      </c>
      <c r="V432" s="47">
        <v>0.194</v>
      </c>
      <c r="W432" s="48">
        <v>1.11</v>
      </c>
      <c r="X432" s="48">
        <f t="shared" si="42"/>
        <v>1.11</v>
      </c>
      <c r="Y432" s="49">
        <v>12.213</v>
      </c>
      <c r="Z432" s="46">
        <v>1847.713138849655</v>
      </c>
    </row>
    <row r="433" spans="1:26" ht="12.75">
      <c r="A433" s="16">
        <v>37062</v>
      </c>
      <c r="B433" s="40">
        <f>171</f>
        <v>171</v>
      </c>
      <c r="C433" s="17">
        <v>0.823726833</v>
      </c>
      <c r="D433" s="55">
        <v>0.823726833</v>
      </c>
      <c r="E433" s="19">
        <v>4238</v>
      </c>
      <c r="F433" s="51">
        <v>0</v>
      </c>
      <c r="G433" s="65">
        <v>37.51992347</v>
      </c>
      <c r="H433" s="65">
        <v>-77.11491684</v>
      </c>
      <c r="I433" s="44">
        <v>862.7</v>
      </c>
      <c r="J433" s="20">
        <f t="shared" si="39"/>
        <v>824</v>
      </c>
      <c r="K433" s="58">
        <f t="shared" si="37"/>
        <v>1716.8231426847624</v>
      </c>
      <c r="L433" s="45">
        <f t="shared" si="43"/>
        <v>1815.5231426847624</v>
      </c>
      <c r="M433" s="45">
        <f t="shared" si="38"/>
        <v>1837.5231426847624</v>
      </c>
      <c r="N433" s="46">
        <f t="shared" si="40"/>
        <v>1826.5231426847624</v>
      </c>
      <c r="O433" s="20">
        <v>17</v>
      </c>
      <c r="P433" s="45">
        <v>76.1</v>
      </c>
      <c r="Q433" s="20">
        <v>75.9</v>
      </c>
      <c r="S433" s="47">
        <v>3.679</v>
      </c>
      <c r="T433" s="42">
        <v>370.798</v>
      </c>
      <c r="U433" s="42">
        <f t="shared" si="41"/>
        <v>308.8018333333333</v>
      </c>
      <c r="V433" s="47">
        <v>0.205</v>
      </c>
      <c r="W433" s="48">
        <v>1.11</v>
      </c>
      <c r="X433" s="48">
        <f t="shared" si="42"/>
        <v>1.11</v>
      </c>
      <c r="Y433" s="49">
        <v>12.255</v>
      </c>
      <c r="Z433" s="46">
        <v>1826.5231426847624</v>
      </c>
    </row>
    <row r="434" spans="1:26" ht="12.75">
      <c r="A434" s="16">
        <v>37062</v>
      </c>
      <c r="B434" s="40">
        <f>171</f>
        <v>171</v>
      </c>
      <c r="C434" s="17">
        <v>0.823842585</v>
      </c>
      <c r="D434" s="55">
        <v>0.823842585</v>
      </c>
      <c r="E434" s="19">
        <v>4248</v>
      </c>
      <c r="F434" s="51">
        <v>0</v>
      </c>
      <c r="G434" s="65">
        <v>37.52409919</v>
      </c>
      <c r="H434" s="65">
        <v>-77.12141344</v>
      </c>
      <c r="I434" s="44">
        <v>863.1</v>
      </c>
      <c r="J434" s="20">
        <f t="shared" si="39"/>
        <v>824.4</v>
      </c>
      <c r="K434" s="58">
        <f t="shared" si="37"/>
        <v>1712.7930764217258</v>
      </c>
      <c r="L434" s="45">
        <f t="shared" si="43"/>
        <v>1811.4930764217258</v>
      </c>
      <c r="M434" s="45">
        <f t="shared" si="38"/>
        <v>1833.4930764217258</v>
      </c>
      <c r="N434" s="46">
        <f t="shared" si="40"/>
        <v>1822.4930764217258</v>
      </c>
      <c r="O434" s="20">
        <v>16.9</v>
      </c>
      <c r="P434" s="45">
        <v>76.1</v>
      </c>
      <c r="Q434" s="20">
        <v>77.9</v>
      </c>
      <c r="S434" s="47">
        <v>2.7</v>
      </c>
      <c r="T434" s="42">
        <v>-153.91</v>
      </c>
      <c r="U434" s="42">
        <f t="shared" si="41"/>
        <v>204.09916666666666</v>
      </c>
      <c r="V434" s="47">
        <v>0.224</v>
      </c>
      <c r="W434" s="48">
        <v>1.11</v>
      </c>
      <c r="X434" s="48">
        <f t="shared" si="42"/>
        <v>1.11</v>
      </c>
      <c r="Y434" s="49">
        <v>12.241</v>
      </c>
      <c r="Z434" s="46">
        <v>1822.4930764217258</v>
      </c>
    </row>
    <row r="435" spans="1:26" ht="12.75">
      <c r="A435" s="16">
        <v>37062</v>
      </c>
      <c r="B435" s="40">
        <f>171</f>
        <v>171</v>
      </c>
      <c r="C435" s="17">
        <v>0.823958337</v>
      </c>
      <c r="D435" s="55">
        <v>0.823958337</v>
      </c>
      <c r="E435" s="19">
        <v>4258</v>
      </c>
      <c r="F435" s="51">
        <v>0</v>
      </c>
      <c r="G435" s="65">
        <v>37.52723113</v>
      </c>
      <c r="H435" s="65">
        <v>-77.12877634</v>
      </c>
      <c r="I435" s="44">
        <v>864.1</v>
      </c>
      <c r="J435" s="20">
        <f t="shared" si="39"/>
        <v>825.4</v>
      </c>
      <c r="K435" s="58">
        <f t="shared" si="37"/>
        <v>1702.726459390627</v>
      </c>
      <c r="L435" s="45">
        <f t="shared" si="43"/>
        <v>1801.426459390627</v>
      </c>
      <c r="M435" s="45">
        <f t="shared" si="38"/>
        <v>1823.426459390627</v>
      </c>
      <c r="N435" s="46">
        <f t="shared" si="40"/>
        <v>1812.426459390627</v>
      </c>
      <c r="O435" s="20">
        <v>16.6</v>
      </c>
      <c r="P435" s="45">
        <v>76.7</v>
      </c>
      <c r="Q435" s="20">
        <v>75.9</v>
      </c>
      <c r="R435" s="64">
        <v>9.06E-05</v>
      </c>
      <c r="S435" s="47">
        <v>4.462</v>
      </c>
      <c r="T435" s="42">
        <v>791.354</v>
      </c>
      <c r="U435" s="42">
        <f t="shared" si="41"/>
        <v>335.6368333333333</v>
      </c>
      <c r="V435" s="47">
        <v>0.225</v>
      </c>
      <c r="W435" s="48">
        <v>1.11</v>
      </c>
      <c r="X435" s="48">
        <f t="shared" si="42"/>
        <v>1.11</v>
      </c>
      <c r="Y435" s="49">
        <v>12.212</v>
      </c>
      <c r="Z435" s="46">
        <v>1812.426459390627</v>
      </c>
    </row>
    <row r="436" spans="1:26" ht="12.75">
      <c r="A436" s="16">
        <v>37062</v>
      </c>
      <c r="B436" s="40">
        <f>171</f>
        <v>171</v>
      </c>
      <c r="C436" s="17">
        <v>0.82407409</v>
      </c>
      <c r="D436" s="55">
        <v>0.82407409</v>
      </c>
      <c r="E436" s="19">
        <v>4268</v>
      </c>
      <c r="F436" s="51">
        <v>0</v>
      </c>
      <c r="G436" s="65">
        <v>37.52782512</v>
      </c>
      <c r="H436" s="65">
        <v>-77.13663856</v>
      </c>
      <c r="I436" s="44">
        <v>868</v>
      </c>
      <c r="J436" s="20">
        <f t="shared" si="39"/>
        <v>829.3</v>
      </c>
      <c r="K436" s="58">
        <f t="shared" si="37"/>
        <v>1663.5828438483559</v>
      </c>
      <c r="L436" s="45">
        <f t="shared" si="43"/>
        <v>1762.282843848356</v>
      </c>
      <c r="M436" s="45">
        <f t="shared" si="38"/>
        <v>1784.282843848356</v>
      </c>
      <c r="N436" s="46">
        <f t="shared" si="40"/>
        <v>1773.282843848356</v>
      </c>
      <c r="O436" s="20">
        <v>17.1</v>
      </c>
      <c r="P436" s="45">
        <v>77.6</v>
      </c>
      <c r="Q436" s="20">
        <v>76.9</v>
      </c>
      <c r="S436" s="47">
        <v>3.356</v>
      </c>
      <c r="T436" s="42">
        <v>214.146</v>
      </c>
      <c r="U436" s="42">
        <f t="shared" si="41"/>
        <v>335.92449999999997</v>
      </c>
      <c r="V436" s="47">
        <v>0.215</v>
      </c>
      <c r="W436" s="48">
        <v>1.11</v>
      </c>
      <c r="X436" s="48">
        <f t="shared" si="42"/>
        <v>1.11</v>
      </c>
      <c r="Y436" s="49">
        <v>12.253</v>
      </c>
      <c r="Z436" s="46">
        <v>1773.282843848356</v>
      </c>
    </row>
    <row r="437" spans="1:26" ht="12.75">
      <c r="A437" s="16">
        <v>37062</v>
      </c>
      <c r="B437" s="40">
        <f>171</f>
        <v>171</v>
      </c>
      <c r="C437" s="17">
        <v>0.824189842</v>
      </c>
      <c r="D437" s="55">
        <v>0.824189842</v>
      </c>
      <c r="E437" s="19">
        <v>4278</v>
      </c>
      <c r="F437" s="51">
        <v>0</v>
      </c>
      <c r="G437" s="65">
        <v>37.52513788</v>
      </c>
      <c r="H437" s="65">
        <v>-77.14385253</v>
      </c>
      <c r="I437" s="44">
        <v>869.2</v>
      </c>
      <c r="J437" s="20">
        <f t="shared" si="39"/>
        <v>830.5</v>
      </c>
      <c r="K437" s="58">
        <f t="shared" si="37"/>
        <v>1651.5756822836065</v>
      </c>
      <c r="L437" s="45">
        <f t="shared" si="43"/>
        <v>1750.2756822836066</v>
      </c>
      <c r="M437" s="45">
        <f t="shared" si="38"/>
        <v>1772.2756822836066</v>
      </c>
      <c r="N437" s="46">
        <f t="shared" si="40"/>
        <v>1761.2756822836066</v>
      </c>
      <c r="O437" s="20">
        <v>17.1</v>
      </c>
      <c r="P437" s="45">
        <v>78.3</v>
      </c>
      <c r="Q437" s="20">
        <v>77.8</v>
      </c>
      <c r="S437" s="47">
        <v>2.624</v>
      </c>
      <c r="T437" s="42">
        <v>-205.532</v>
      </c>
      <c r="U437" s="42">
        <f t="shared" si="41"/>
        <v>248.722</v>
      </c>
      <c r="V437" s="47">
        <v>0.215</v>
      </c>
      <c r="W437" s="48">
        <v>1.11</v>
      </c>
      <c r="X437" s="48">
        <f t="shared" si="42"/>
        <v>1.11</v>
      </c>
      <c r="Y437" s="49">
        <v>12.211</v>
      </c>
      <c r="Z437" s="46">
        <v>1761.2756822836066</v>
      </c>
    </row>
    <row r="438" spans="1:26" ht="12.75">
      <c r="A438" s="16">
        <v>37062</v>
      </c>
      <c r="B438" s="40">
        <f>171</f>
        <v>171</v>
      </c>
      <c r="C438" s="17">
        <v>0.824305534</v>
      </c>
      <c r="D438" s="55">
        <v>0.824305534</v>
      </c>
      <c r="E438" s="19">
        <v>4288</v>
      </c>
      <c r="F438" s="51">
        <v>0</v>
      </c>
      <c r="G438" s="65">
        <v>37.52038244</v>
      </c>
      <c r="H438" s="65">
        <v>-77.14955156</v>
      </c>
      <c r="I438" s="44">
        <v>869</v>
      </c>
      <c r="J438" s="20">
        <f t="shared" si="39"/>
        <v>830.3</v>
      </c>
      <c r="K438" s="58">
        <f t="shared" si="37"/>
        <v>1653.5756705813292</v>
      </c>
      <c r="L438" s="45">
        <f t="shared" si="43"/>
        <v>1752.2756705813292</v>
      </c>
      <c r="M438" s="45">
        <f t="shared" si="38"/>
        <v>1774.2756705813292</v>
      </c>
      <c r="N438" s="46">
        <f t="shared" si="40"/>
        <v>1763.2756705813292</v>
      </c>
      <c r="O438" s="20">
        <v>16.8</v>
      </c>
      <c r="P438" s="45">
        <v>80</v>
      </c>
      <c r="Q438" s="20">
        <v>86.8</v>
      </c>
      <c r="S438" s="47">
        <v>4.104</v>
      </c>
      <c r="T438" s="42">
        <v>582.261</v>
      </c>
      <c r="U438" s="42">
        <f t="shared" si="41"/>
        <v>266.51950000000005</v>
      </c>
      <c r="V438" s="47">
        <v>0.195</v>
      </c>
      <c r="W438" s="48">
        <v>1.11</v>
      </c>
      <c r="X438" s="48">
        <f t="shared" si="42"/>
        <v>1.11</v>
      </c>
      <c r="Y438" s="49">
        <v>12.215</v>
      </c>
      <c r="Z438" s="46">
        <v>1763.2756705813292</v>
      </c>
    </row>
    <row r="439" spans="1:26" ht="12.75">
      <c r="A439" s="16">
        <v>37062</v>
      </c>
      <c r="B439" s="40">
        <f>171</f>
        <v>171</v>
      </c>
      <c r="C439" s="17">
        <v>0.824421287</v>
      </c>
      <c r="D439" s="55">
        <v>0.824421287</v>
      </c>
      <c r="E439" s="19">
        <v>4298</v>
      </c>
      <c r="F439" s="51">
        <v>0</v>
      </c>
      <c r="G439" s="65">
        <v>37.51446603</v>
      </c>
      <c r="H439" s="65">
        <v>-77.15298315</v>
      </c>
      <c r="I439" s="44">
        <v>872.9</v>
      </c>
      <c r="J439" s="20">
        <f t="shared" si="39"/>
        <v>834.1999999999999</v>
      </c>
      <c r="K439" s="58">
        <f t="shared" si="37"/>
        <v>1614.6625199477064</v>
      </c>
      <c r="L439" s="45">
        <f t="shared" si="43"/>
        <v>1713.3625199477065</v>
      </c>
      <c r="M439" s="45">
        <f t="shared" si="38"/>
        <v>1735.3625199477065</v>
      </c>
      <c r="N439" s="46">
        <f t="shared" si="40"/>
        <v>1724.3625199477065</v>
      </c>
      <c r="O439" s="20">
        <v>17.2</v>
      </c>
      <c r="P439" s="45">
        <v>79.5</v>
      </c>
      <c r="Q439" s="20">
        <v>79.8</v>
      </c>
      <c r="S439" s="47">
        <v>3.2</v>
      </c>
      <c r="T439" s="42">
        <v>110.024</v>
      </c>
      <c r="U439" s="42">
        <f t="shared" si="41"/>
        <v>223.05716666666663</v>
      </c>
      <c r="V439" s="47">
        <v>0.214</v>
      </c>
      <c r="W439" s="48">
        <v>1.11</v>
      </c>
      <c r="X439" s="48">
        <f t="shared" si="42"/>
        <v>1.11</v>
      </c>
      <c r="Y439" s="49">
        <v>12.256</v>
      </c>
      <c r="Z439" s="46">
        <v>1724.3625199477065</v>
      </c>
    </row>
    <row r="440" spans="1:26" ht="12.75">
      <c r="A440" s="16">
        <v>37062</v>
      </c>
      <c r="B440" s="40">
        <f>171</f>
        <v>171</v>
      </c>
      <c r="C440" s="17">
        <v>0.824537039</v>
      </c>
      <c r="D440" s="55">
        <v>0.824537039</v>
      </c>
      <c r="E440" s="19">
        <v>4308</v>
      </c>
      <c r="F440" s="51">
        <v>0</v>
      </c>
      <c r="G440" s="65">
        <v>37.50799549</v>
      </c>
      <c r="H440" s="65">
        <v>-77.15398855</v>
      </c>
      <c r="I440" s="44">
        <v>875.6</v>
      </c>
      <c r="J440" s="20">
        <f t="shared" si="39"/>
        <v>836.9</v>
      </c>
      <c r="K440" s="58">
        <f t="shared" si="37"/>
        <v>1587.8290710648128</v>
      </c>
      <c r="L440" s="45">
        <f t="shared" si="43"/>
        <v>1686.5290710648128</v>
      </c>
      <c r="M440" s="45">
        <f t="shared" si="38"/>
        <v>1708.5290710648128</v>
      </c>
      <c r="N440" s="46">
        <f t="shared" si="40"/>
        <v>1697.5290710648128</v>
      </c>
      <c r="O440" s="20">
        <v>17.5</v>
      </c>
      <c r="P440" s="45">
        <v>79.7</v>
      </c>
      <c r="Q440" s="20">
        <v>76.9</v>
      </c>
      <c r="S440" s="47">
        <v>3.516</v>
      </c>
      <c r="T440" s="42">
        <v>267.817</v>
      </c>
      <c r="U440" s="42">
        <f t="shared" si="41"/>
        <v>293.34499999999997</v>
      </c>
      <c r="V440" s="47">
        <v>0.194</v>
      </c>
      <c r="W440" s="48">
        <v>1.11</v>
      </c>
      <c r="X440" s="48">
        <f t="shared" si="42"/>
        <v>1.11</v>
      </c>
      <c r="Y440" s="49">
        <v>12.222</v>
      </c>
      <c r="Z440" s="46">
        <v>1697.5290710648128</v>
      </c>
    </row>
    <row r="441" spans="1:26" ht="12.75">
      <c r="A441" s="16">
        <v>37062</v>
      </c>
      <c r="B441" s="40">
        <f>171</f>
        <v>171</v>
      </c>
      <c r="C441" s="17">
        <v>0.824652791</v>
      </c>
      <c r="D441" s="55">
        <v>0.824652791</v>
      </c>
      <c r="E441" s="19">
        <v>4318</v>
      </c>
      <c r="F441" s="51">
        <v>0</v>
      </c>
      <c r="G441" s="65">
        <v>37.50138122</v>
      </c>
      <c r="H441" s="65">
        <v>-77.15270117</v>
      </c>
      <c r="I441" s="44">
        <v>873.4</v>
      </c>
      <c r="J441" s="20">
        <f t="shared" si="39"/>
        <v>834.6999999999999</v>
      </c>
      <c r="K441" s="58">
        <f t="shared" si="37"/>
        <v>1609.6868164181644</v>
      </c>
      <c r="L441" s="45">
        <f t="shared" si="43"/>
        <v>1708.3868164181645</v>
      </c>
      <c r="M441" s="45">
        <f t="shared" si="38"/>
        <v>1730.3868164181645</v>
      </c>
      <c r="N441" s="46">
        <f t="shared" si="40"/>
        <v>1719.3868164181645</v>
      </c>
      <c r="O441" s="20">
        <v>16.7</v>
      </c>
      <c r="P441" s="45">
        <v>82.9</v>
      </c>
      <c r="Q441" s="20">
        <v>80.9</v>
      </c>
      <c r="S441" s="47">
        <v>3.72</v>
      </c>
      <c r="T441" s="42">
        <v>373.138</v>
      </c>
      <c r="U441" s="42">
        <f t="shared" si="41"/>
        <v>223.64233333333334</v>
      </c>
      <c r="V441" s="47">
        <v>0.195</v>
      </c>
      <c r="W441" s="48">
        <v>1.11</v>
      </c>
      <c r="X441" s="48">
        <f t="shared" si="42"/>
        <v>1.11</v>
      </c>
      <c r="Y441" s="49">
        <v>12.211</v>
      </c>
      <c r="Z441" s="46">
        <v>1719.3868164181645</v>
      </c>
    </row>
    <row r="442" spans="1:26" ht="12.75">
      <c r="A442" s="16">
        <v>37062</v>
      </c>
      <c r="B442" s="40">
        <f>171</f>
        <v>171</v>
      </c>
      <c r="C442" s="17">
        <v>0.824768543</v>
      </c>
      <c r="D442" s="55">
        <v>0.824768543</v>
      </c>
      <c r="E442" s="19">
        <v>4328</v>
      </c>
      <c r="F442" s="51">
        <v>0</v>
      </c>
      <c r="G442" s="65">
        <v>37.49478161</v>
      </c>
      <c r="H442" s="65">
        <v>-77.15051476</v>
      </c>
      <c r="I442" s="44">
        <v>878.8</v>
      </c>
      <c r="J442" s="20">
        <f t="shared" si="39"/>
        <v>840.0999999999999</v>
      </c>
      <c r="K442" s="58">
        <f t="shared" si="37"/>
        <v>1556.138341617253</v>
      </c>
      <c r="L442" s="45">
        <f t="shared" si="43"/>
        <v>1654.838341617253</v>
      </c>
      <c r="M442" s="45">
        <f t="shared" si="38"/>
        <v>1676.838341617253</v>
      </c>
      <c r="N442" s="46">
        <f t="shared" si="40"/>
        <v>1665.838341617253</v>
      </c>
      <c r="O442" s="20">
        <v>17.4</v>
      </c>
      <c r="P442" s="45">
        <v>82.6</v>
      </c>
      <c r="Q442" s="20">
        <v>84.9</v>
      </c>
      <c r="S442" s="47">
        <v>3.68</v>
      </c>
      <c r="T442" s="42">
        <v>373.431</v>
      </c>
      <c r="U442" s="42">
        <f t="shared" si="41"/>
        <v>250.18983333333333</v>
      </c>
      <c r="V442" s="47">
        <v>0.195</v>
      </c>
      <c r="W442" s="48">
        <v>1.11</v>
      </c>
      <c r="X442" s="48">
        <f t="shared" si="42"/>
        <v>1.11</v>
      </c>
      <c r="Y442" s="49">
        <v>12.253</v>
      </c>
      <c r="Z442" s="46">
        <v>1665.838341617253</v>
      </c>
    </row>
    <row r="443" spans="1:26" ht="12.75">
      <c r="A443" s="16">
        <v>37062</v>
      </c>
      <c r="B443" s="40">
        <f>171</f>
        <v>171</v>
      </c>
      <c r="C443" s="17">
        <v>0.824884236</v>
      </c>
      <c r="D443" s="55">
        <v>0.824884236</v>
      </c>
      <c r="E443" s="19">
        <v>4338</v>
      </c>
      <c r="F443" s="51">
        <v>0</v>
      </c>
      <c r="G443" s="65">
        <v>37.49019633</v>
      </c>
      <c r="H443" s="65">
        <v>-77.14477235</v>
      </c>
      <c r="I443" s="44">
        <v>882.9</v>
      </c>
      <c r="J443" s="20">
        <f t="shared" si="39"/>
        <v>844.1999999999999</v>
      </c>
      <c r="K443" s="58">
        <f t="shared" si="37"/>
        <v>1515.710546244752</v>
      </c>
      <c r="L443" s="45">
        <f t="shared" si="43"/>
        <v>1614.4105462447521</v>
      </c>
      <c r="M443" s="45">
        <f t="shared" si="38"/>
        <v>1636.4105462447521</v>
      </c>
      <c r="N443" s="46">
        <f t="shared" si="40"/>
        <v>1625.4105462447521</v>
      </c>
      <c r="O443" s="20">
        <v>18</v>
      </c>
      <c r="P443" s="45">
        <v>81.3</v>
      </c>
      <c r="Q443" s="20">
        <v>83.9</v>
      </c>
      <c r="S443" s="47">
        <v>2.95</v>
      </c>
      <c r="T443" s="42">
        <v>6.194</v>
      </c>
      <c r="U443" s="42">
        <f t="shared" si="41"/>
        <v>285.4775</v>
      </c>
      <c r="V443" s="47">
        <v>0.205</v>
      </c>
      <c r="W443" s="48">
        <v>1.11</v>
      </c>
      <c r="X443" s="48">
        <f t="shared" si="42"/>
        <v>1.11</v>
      </c>
      <c r="Y443" s="49">
        <v>12.213</v>
      </c>
      <c r="Z443" s="46">
        <v>1625.4105462447521</v>
      </c>
    </row>
    <row r="444" spans="1:26" ht="12.75">
      <c r="A444" s="16">
        <v>37062</v>
      </c>
      <c r="B444" s="40">
        <f>171</f>
        <v>171</v>
      </c>
      <c r="C444" s="17">
        <v>0.824999988</v>
      </c>
      <c r="D444" s="55">
        <v>0.824999988</v>
      </c>
      <c r="E444" s="19">
        <v>4348</v>
      </c>
      <c r="F444" s="51">
        <v>0</v>
      </c>
      <c r="G444" s="65">
        <v>37.4890038</v>
      </c>
      <c r="H444" s="65">
        <v>-77.136353</v>
      </c>
      <c r="I444" s="44">
        <v>886.2</v>
      </c>
      <c r="J444" s="20">
        <f t="shared" si="39"/>
        <v>847.5</v>
      </c>
      <c r="K444" s="58">
        <f t="shared" si="37"/>
        <v>1483.3134613171762</v>
      </c>
      <c r="L444" s="45">
        <f t="shared" si="43"/>
        <v>1582.0134613171763</v>
      </c>
      <c r="M444" s="45">
        <f t="shared" si="38"/>
        <v>1604.0134613171763</v>
      </c>
      <c r="N444" s="46">
        <f t="shared" si="40"/>
        <v>1593.0134613171763</v>
      </c>
      <c r="O444" s="20">
        <v>17.9</v>
      </c>
      <c r="P444" s="45">
        <v>83.6</v>
      </c>
      <c r="Q444" s="20">
        <v>83.9</v>
      </c>
      <c r="S444" s="47">
        <v>3.809</v>
      </c>
      <c r="T444" s="42">
        <v>426.487</v>
      </c>
      <c r="U444" s="42">
        <f t="shared" si="41"/>
        <v>259.5151666666667</v>
      </c>
      <c r="V444" s="47">
        <v>0.194</v>
      </c>
      <c r="W444" s="48">
        <v>1.11</v>
      </c>
      <c r="X444" s="48">
        <f t="shared" si="42"/>
        <v>1.11</v>
      </c>
      <c r="Y444" s="49">
        <v>12.209</v>
      </c>
      <c r="Z444" s="46">
        <v>1593.0134613171763</v>
      </c>
    </row>
    <row r="445" spans="1:26" ht="12.75">
      <c r="A445" s="16">
        <v>37062</v>
      </c>
      <c r="B445" s="40">
        <f>171</f>
        <v>171</v>
      </c>
      <c r="C445" s="17">
        <v>0.82511574</v>
      </c>
      <c r="D445" s="55">
        <v>0.82511574</v>
      </c>
      <c r="E445" s="19">
        <v>4358</v>
      </c>
      <c r="F445" s="51">
        <v>0</v>
      </c>
      <c r="G445" s="65">
        <v>37.49194237</v>
      </c>
      <c r="H445" s="65">
        <v>-77.12865615</v>
      </c>
      <c r="I445" s="44">
        <v>887.7</v>
      </c>
      <c r="J445" s="20">
        <f t="shared" si="39"/>
        <v>849</v>
      </c>
      <c r="K445" s="58">
        <f t="shared" si="37"/>
        <v>1468.6291933491714</v>
      </c>
      <c r="L445" s="45">
        <f t="shared" si="43"/>
        <v>1567.3291933491714</v>
      </c>
      <c r="M445" s="45">
        <f t="shared" si="38"/>
        <v>1589.3291933491714</v>
      </c>
      <c r="N445" s="46">
        <f t="shared" si="40"/>
        <v>1578.3291933491714</v>
      </c>
      <c r="O445" s="20">
        <v>18.3</v>
      </c>
      <c r="P445" s="45">
        <v>82.3</v>
      </c>
      <c r="Q445" s="20">
        <v>84.9</v>
      </c>
      <c r="S445" s="47">
        <v>3.345</v>
      </c>
      <c r="T445" s="42">
        <v>164.309</v>
      </c>
      <c r="U445" s="42">
        <f t="shared" si="41"/>
        <v>268.56266666666664</v>
      </c>
      <c r="V445" s="47">
        <v>0.194</v>
      </c>
      <c r="W445" s="48">
        <v>1.11</v>
      </c>
      <c r="X445" s="48">
        <f t="shared" si="42"/>
        <v>1.11</v>
      </c>
      <c r="Y445" s="49">
        <v>12.239</v>
      </c>
      <c r="Z445" s="46">
        <v>1578.3291933491714</v>
      </c>
    </row>
    <row r="446" spans="1:26" ht="12.75">
      <c r="A446" s="16">
        <v>37062</v>
      </c>
      <c r="B446" s="40">
        <f>171</f>
        <v>171</v>
      </c>
      <c r="C446" s="17">
        <v>0.825231493</v>
      </c>
      <c r="D446" s="55">
        <v>0.825231493</v>
      </c>
      <c r="E446" s="19">
        <v>4368</v>
      </c>
      <c r="F446" s="51">
        <v>0</v>
      </c>
      <c r="G446" s="65">
        <v>37.49749734</v>
      </c>
      <c r="H446" s="65">
        <v>-77.124119</v>
      </c>
      <c r="I446" s="44">
        <v>887.5</v>
      </c>
      <c r="J446" s="20">
        <f t="shared" si="39"/>
        <v>848.8</v>
      </c>
      <c r="K446" s="58">
        <f t="shared" si="37"/>
        <v>1470.5855960845731</v>
      </c>
      <c r="L446" s="45">
        <f t="shared" si="43"/>
        <v>1569.2855960845732</v>
      </c>
      <c r="M446" s="45">
        <f t="shared" si="38"/>
        <v>1591.2855960845732</v>
      </c>
      <c r="N446" s="46">
        <f t="shared" si="40"/>
        <v>1580.2855960845732</v>
      </c>
      <c r="O446" s="20">
        <v>18.3</v>
      </c>
      <c r="P446" s="45">
        <v>81</v>
      </c>
      <c r="Q446" s="20">
        <v>89.4</v>
      </c>
      <c r="S446" s="47">
        <v>3.859</v>
      </c>
      <c r="T446" s="42">
        <v>479.572</v>
      </c>
      <c r="U446" s="42">
        <f t="shared" si="41"/>
        <v>303.85516666666666</v>
      </c>
      <c r="V446" s="47">
        <v>0.216</v>
      </c>
      <c r="W446" s="48">
        <v>1.11</v>
      </c>
      <c r="X446" s="48">
        <f t="shared" si="42"/>
        <v>1.11</v>
      </c>
      <c r="Y446" s="49">
        <v>12.213</v>
      </c>
      <c r="Z446" s="46">
        <v>1580.2855960845732</v>
      </c>
    </row>
    <row r="447" spans="1:26" ht="12.75">
      <c r="A447" s="16">
        <v>37062</v>
      </c>
      <c r="B447" s="40">
        <f>171</f>
        <v>171</v>
      </c>
      <c r="C447" s="17">
        <v>0.825347245</v>
      </c>
      <c r="D447" s="55">
        <v>0.825347245</v>
      </c>
      <c r="E447" s="19">
        <v>4378</v>
      </c>
      <c r="F447" s="51">
        <v>0</v>
      </c>
      <c r="G447" s="65">
        <v>37.50402602</v>
      </c>
      <c r="H447" s="65">
        <v>-77.12439333</v>
      </c>
      <c r="I447" s="44">
        <v>891.3</v>
      </c>
      <c r="J447" s="20">
        <f t="shared" si="39"/>
        <v>852.5999999999999</v>
      </c>
      <c r="K447" s="58">
        <f t="shared" si="37"/>
        <v>1433.4925342735949</v>
      </c>
      <c r="L447" s="45">
        <f t="shared" si="43"/>
        <v>1532.192534273595</v>
      </c>
      <c r="M447" s="45">
        <f t="shared" si="38"/>
        <v>1554.192534273595</v>
      </c>
      <c r="N447" s="46">
        <f t="shared" si="40"/>
        <v>1543.192534273595</v>
      </c>
      <c r="O447" s="20">
        <v>18.3</v>
      </c>
      <c r="P447" s="45">
        <v>83.3</v>
      </c>
      <c r="Q447" s="20">
        <v>87.9</v>
      </c>
      <c r="R447" s="64">
        <v>4.74E-05</v>
      </c>
      <c r="S447" s="47">
        <v>3.286</v>
      </c>
      <c r="T447" s="42">
        <v>164.865</v>
      </c>
      <c r="U447" s="42">
        <f t="shared" si="41"/>
        <v>269.143</v>
      </c>
      <c r="V447" s="47">
        <v>0.204</v>
      </c>
      <c r="W447" s="48">
        <v>1.11</v>
      </c>
      <c r="X447" s="48">
        <f t="shared" si="42"/>
        <v>1.11</v>
      </c>
      <c r="Y447" s="49">
        <v>12.208</v>
      </c>
      <c r="Z447" s="46">
        <v>1543.192534273595</v>
      </c>
    </row>
    <row r="448" spans="1:26" ht="12.75">
      <c r="A448" s="16">
        <v>37062</v>
      </c>
      <c r="B448" s="40">
        <f>171</f>
        <v>171</v>
      </c>
      <c r="C448" s="17">
        <v>0.825462937</v>
      </c>
      <c r="D448" s="55">
        <v>0.825462937</v>
      </c>
      <c r="E448" s="19">
        <v>4388</v>
      </c>
      <c r="F448" s="51">
        <v>0</v>
      </c>
      <c r="G448" s="65">
        <v>37.50924603</v>
      </c>
      <c r="H448" s="65">
        <v>-77.12898089</v>
      </c>
      <c r="I448" s="44">
        <v>895</v>
      </c>
      <c r="J448" s="20">
        <f t="shared" si="39"/>
        <v>856.3</v>
      </c>
      <c r="K448" s="58">
        <f t="shared" si="37"/>
        <v>1397.534118816932</v>
      </c>
      <c r="L448" s="45">
        <f t="shared" si="43"/>
        <v>1496.234118816932</v>
      </c>
      <c r="M448" s="45">
        <f t="shared" si="38"/>
        <v>1518.234118816932</v>
      </c>
      <c r="N448" s="46">
        <f t="shared" si="40"/>
        <v>1507.234118816932</v>
      </c>
      <c r="O448" s="20">
        <v>18.2</v>
      </c>
      <c r="P448" s="45">
        <v>86.1</v>
      </c>
      <c r="Q448" s="20">
        <v>78.4</v>
      </c>
      <c r="S448" s="47">
        <v>2.594</v>
      </c>
      <c r="T448" s="42">
        <v>-202.314</v>
      </c>
      <c r="U448" s="42">
        <f t="shared" si="41"/>
        <v>173.18549999999996</v>
      </c>
      <c r="V448" s="47">
        <v>0.176</v>
      </c>
      <c r="W448" s="48">
        <v>1.11</v>
      </c>
      <c r="X448" s="48">
        <f t="shared" si="42"/>
        <v>1.11</v>
      </c>
      <c r="Y448" s="49">
        <v>12.251</v>
      </c>
      <c r="Z448" s="46">
        <v>1507.234118816932</v>
      </c>
    </row>
    <row r="449" spans="1:26" ht="12.75">
      <c r="A449" s="16">
        <v>37062</v>
      </c>
      <c r="B449" s="40">
        <f>171</f>
        <v>171</v>
      </c>
      <c r="C449" s="17">
        <v>0.82557869</v>
      </c>
      <c r="D449" s="55">
        <v>0.82557869</v>
      </c>
      <c r="E449" s="19">
        <v>4398</v>
      </c>
      <c r="F449" s="51">
        <v>0</v>
      </c>
      <c r="G449" s="65">
        <v>37.51077086</v>
      </c>
      <c r="H449" s="65">
        <v>-77.13659474</v>
      </c>
      <c r="I449" s="44">
        <v>899.4</v>
      </c>
      <c r="J449" s="20">
        <f t="shared" si="39"/>
        <v>860.6999999999999</v>
      </c>
      <c r="K449" s="58">
        <f t="shared" si="37"/>
        <v>1354.9744612548611</v>
      </c>
      <c r="L449" s="45">
        <f t="shared" si="43"/>
        <v>1453.6744612548612</v>
      </c>
      <c r="M449" s="45">
        <f t="shared" si="38"/>
        <v>1475.6744612548612</v>
      </c>
      <c r="N449" s="46">
        <f t="shared" si="40"/>
        <v>1464.6744612548612</v>
      </c>
      <c r="O449" s="20">
        <v>18.7</v>
      </c>
      <c r="P449" s="45">
        <v>86.2</v>
      </c>
      <c r="Q449" s="20">
        <v>90.6</v>
      </c>
      <c r="S449" s="47">
        <v>4.847</v>
      </c>
      <c r="T449" s="42">
        <v>952.979</v>
      </c>
      <c r="U449" s="42">
        <f t="shared" si="41"/>
        <v>330.983</v>
      </c>
      <c r="V449" s="47">
        <v>0.204</v>
      </c>
      <c r="W449" s="48">
        <v>1.11</v>
      </c>
      <c r="X449" s="48">
        <f t="shared" si="42"/>
        <v>1.11</v>
      </c>
      <c r="Y449" s="49">
        <v>12.216</v>
      </c>
      <c r="Z449" s="46">
        <v>1464.6744612548612</v>
      </c>
    </row>
    <row r="450" spans="1:26" ht="12.75">
      <c r="A450" s="16">
        <v>37062</v>
      </c>
      <c r="B450" s="40">
        <f>171</f>
        <v>171</v>
      </c>
      <c r="C450" s="17">
        <v>0.825694442</v>
      </c>
      <c r="D450" s="55">
        <v>0.825694442</v>
      </c>
      <c r="E450" s="19">
        <v>4408</v>
      </c>
      <c r="F450" s="51">
        <v>0</v>
      </c>
      <c r="G450" s="65">
        <v>37.50765288</v>
      </c>
      <c r="H450" s="65">
        <v>-77.14373706</v>
      </c>
      <c r="I450" s="44">
        <v>899.6</v>
      </c>
      <c r="J450" s="20">
        <f t="shared" si="39"/>
        <v>860.9</v>
      </c>
      <c r="K450" s="58">
        <f t="shared" si="37"/>
        <v>1353.0451045147697</v>
      </c>
      <c r="L450" s="45">
        <f t="shared" si="43"/>
        <v>1451.7451045147698</v>
      </c>
      <c r="M450" s="45">
        <f t="shared" si="38"/>
        <v>1473.7451045147698</v>
      </c>
      <c r="N450" s="46">
        <f t="shared" si="40"/>
        <v>1462.7451045147698</v>
      </c>
      <c r="O450" s="20">
        <v>18.6</v>
      </c>
      <c r="P450" s="45">
        <v>85.2</v>
      </c>
      <c r="Q450" s="20">
        <v>90.9</v>
      </c>
      <c r="S450" s="47">
        <v>2.584</v>
      </c>
      <c r="T450" s="42">
        <v>-201.758</v>
      </c>
      <c r="U450" s="42">
        <f t="shared" si="41"/>
        <v>226.2755</v>
      </c>
      <c r="V450" s="47">
        <v>0.195</v>
      </c>
      <c r="W450" s="48">
        <v>1.11</v>
      </c>
      <c r="X450" s="48">
        <f t="shared" si="42"/>
        <v>1.11</v>
      </c>
      <c r="Y450" s="49">
        <v>12.22</v>
      </c>
      <c r="Z450" s="46">
        <v>1462.7451045147698</v>
      </c>
    </row>
    <row r="451" spans="1:26" ht="12.75">
      <c r="A451" s="16">
        <v>37062</v>
      </c>
      <c r="B451" s="40">
        <f>171</f>
        <v>171</v>
      </c>
      <c r="C451" s="17">
        <v>0.825810194</v>
      </c>
      <c r="D451" s="55">
        <v>0.825810194</v>
      </c>
      <c r="E451" s="19">
        <v>4418</v>
      </c>
      <c r="F451" s="51">
        <v>0</v>
      </c>
      <c r="G451" s="65">
        <v>37.50054421</v>
      </c>
      <c r="H451" s="65">
        <v>-77.1455107</v>
      </c>
      <c r="I451" s="44">
        <v>902</v>
      </c>
      <c r="J451" s="20">
        <f t="shared" si="39"/>
        <v>863.3</v>
      </c>
      <c r="K451" s="58">
        <f t="shared" si="37"/>
        <v>1329.9277211902115</v>
      </c>
      <c r="L451" s="45">
        <f t="shared" si="43"/>
        <v>1428.6277211902116</v>
      </c>
      <c r="M451" s="45">
        <f t="shared" si="38"/>
        <v>1450.6277211902116</v>
      </c>
      <c r="N451" s="46">
        <f t="shared" si="40"/>
        <v>1439.6277211902116</v>
      </c>
      <c r="O451" s="20">
        <v>18.9</v>
      </c>
      <c r="P451" s="45">
        <v>83.9</v>
      </c>
      <c r="Q451" s="20">
        <v>88.4</v>
      </c>
      <c r="S451" s="47">
        <v>3.357</v>
      </c>
      <c r="T451" s="42">
        <v>218.535</v>
      </c>
      <c r="U451" s="42">
        <f t="shared" si="41"/>
        <v>235.3131666666667</v>
      </c>
      <c r="V451" s="47">
        <v>0.195</v>
      </c>
      <c r="W451" s="48">
        <v>1.11</v>
      </c>
      <c r="X451" s="48">
        <f t="shared" si="42"/>
        <v>1.11</v>
      </c>
      <c r="Y451" s="49">
        <v>12.256</v>
      </c>
      <c r="Z451" s="46">
        <v>1439.6277211902116</v>
      </c>
    </row>
    <row r="452" spans="1:26" ht="12.75">
      <c r="A452" s="16">
        <v>37062</v>
      </c>
      <c r="B452" s="40">
        <f>171</f>
        <v>171</v>
      </c>
      <c r="C452" s="17">
        <v>0.825925946</v>
      </c>
      <c r="D452" s="55">
        <v>0.825925946</v>
      </c>
      <c r="E452" s="19">
        <v>4428</v>
      </c>
      <c r="F452" s="51">
        <v>0</v>
      </c>
      <c r="G452" s="65">
        <v>37.49436522</v>
      </c>
      <c r="H452" s="65">
        <v>-77.14293685</v>
      </c>
      <c r="I452" s="44">
        <v>906.2</v>
      </c>
      <c r="J452" s="20">
        <f t="shared" si="39"/>
        <v>867.5</v>
      </c>
      <c r="K452" s="58">
        <f t="shared" si="37"/>
        <v>1289.6265145578932</v>
      </c>
      <c r="L452" s="45">
        <f t="shared" si="43"/>
        <v>1388.3265145578932</v>
      </c>
      <c r="M452" s="45">
        <f t="shared" si="38"/>
        <v>1410.3265145578932</v>
      </c>
      <c r="N452" s="46">
        <f t="shared" si="40"/>
        <v>1399.3265145578932</v>
      </c>
      <c r="O452" s="20">
        <v>19</v>
      </c>
      <c r="P452" s="45">
        <v>85.7</v>
      </c>
      <c r="Q452" s="20">
        <v>91.8</v>
      </c>
      <c r="S452" s="47">
        <v>4.204</v>
      </c>
      <c r="T452" s="42">
        <v>638.857</v>
      </c>
      <c r="U452" s="42">
        <f t="shared" si="41"/>
        <v>261.86066666666665</v>
      </c>
      <c r="V452" s="47">
        <v>0.214</v>
      </c>
      <c r="W452" s="48">
        <v>1.11</v>
      </c>
      <c r="X452" s="48">
        <f t="shared" si="42"/>
        <v>1.11</v>
      </c>
      <c r="Y452" s="49">
        <v>12.21</v>
      </c>
      <c r="Z452" s="46">
        <v>1399.3265145578932</v>
      </c>
    </row>
    <row r="453" spans="1:26" ht="12.75">
      <c r="A453" s="16">
        <v>37062</v>
      </c>
      <c r="B453" s="40">
        <f>171</f>
        <v>171</v>
      </c>
      <c r="C453" s="17">
        <v>0.826041639</v>
      </c>
      <c r="D453" s="55">
        <v>0.826041639</v>
      </c>
      <c r="E453" s="19">
        <v>4438</v>
      </c>
      <c r="F453" s="51">
        <v>0</v>
      </c>
      <c r="G453" s="65">
        <v>37.49041736</v>
      </c>
      <c r="H453" s="65">
        <v>-77.13591044</v>
      </c>
      <c r="I453" s="44">
        <v>909.5</v>
      </c>
      <c r="J453" s="20">
        <f t="shared" si="39"/>
        <v>870.8</v>
      </c>
      <c r="K453" s="58">
        <f t="shared" si="37"/>
        <v>1258.0979263425415</v>
      </c>
      <c r="L453" s="45">
        <f t="shared" si="43"/>
        <v>1356.7979263425416</v>
      </c>
      <c r="M453" s="45">
        <f t="shared" si="38"/>
        <v>1378.7979263425416</v>
      </c>
      <c r="N453" s="46">
        <f t="shared" si="40"/>
        <v>1367.7979263425416</v>
      </c>
      <c r="O453" s="20">
        <v>19.1</v>
      </c>
      <c r="P453" s="45">
        <v>86.5</v>
      </c>
      <c r="Q453" s="20">
        <v>92.4</v>
      </c>
      <c r="R453" s="64">
        <v>2.81E-05</v>
      </c>
      <c r="S453" s="47">
        <v>8.024</v>
      </c>
      <c r="T453" s="42">
        <v>2634.149</v>
      </c>
      <c r="U453" s="42">
        <f t="shared" si="41"/>
        <v>673.408</v>
      </c>
      <c r="V453" s="47">
        <v>0.215</v>
      </c>
      <c r="W453" s="48">
        <v>1.11</v>
      </c>
      <c r="X453" s="48">
        <f t="shared" si="42"/>
        <v>1.11</v>
      </c>
      <c r="Y453" s="49">
        <v>12.208</v>
      </c>
      <c r="Z453" s="46">
        <v>1367.7979263425416</v>
      </c>
    </row>
    <row r="454" spans="1:26" ht="12.75">
      <c r="A454" s="16">
        <v>37062</v>
      </c>
      <c r="B454" s="40">
        <f>171</f>
        <v>171</v>
      </c>
      <c r="C454" s="17">
        <v>0.826157391</v>
      </c>
      <c r="D454" s="55">
        <v>0.826157391</v>
      </c>
      <c r="E454" s="19">
        <v>4448</v>
      </c>
      <c r="F454" s="51">
        <v>0</v>
      </c>
      <c r="G454" s="65">
        <v>37.4899185</v>
      </c>
      <c r="H454" s="65">
        <v>-77.12737094</v>
      </c>
      <c r="I454" s="44">
        <v>912.8</v>
      </c>
      <c r="J454" s="20">
        <f t="shared" si="39"/>
        <v>874.0999999999999</v>
      </c>
      <c r="K454" s="58">
        <f t="shared" si="37"/>
        <v>1226.6885937747054</v>
      </c>
      <c r="L454" s="45">
        <f t="shared" si="43"/>
        <v>1325.3885937747054</v>
      </c>
      <c r="M454" s="45">
        <f t="shared" si="38"/>
        <v>1347.3885937747054</v>
      </c>
      <c r="N454" s="46">
        <f t="shared" si="40"/>
        <v>1336.3885937747054</v>
      </c>
      <c r="O454" s="20">
        <v>19.4</v>
      </c>
      <c r="P454" s="45">
        <v>87.1</v>
      </c>
      <c r="Q454" s="20">
        <v>87.4</v>
      </c>
      <c r="S454" s="47">
        <v>4.67</v>
      </c>
      <c r="T454" s="42">
        <v>901.913</v>
      </c>
      <c r="U454" s="42">
        <f t="shared" si="41"/>
        <v>857.4458333333332</v>
      </c>
      <c r="V454" s="47">
        <v>0.224</v>
      </c>
      <c r="W454" s="48">
        <v>1.11</v>
      </c>
      <c r="X454" s="48">
        <f t="shared" si="42"/>
        <v>1.11</v>
      </c>
      <c r="Y454" s="49">
        <v>12.249</v>
      </c>
      <c r="Z454" s="46">
        <v>1336.3885937747054</v>
      </c>
    </row>
    <row r="455" spans="1:26" ht="12.75">
      <c r="A455" s="16">
        <v>37062</v>
      </c>
      <c r="B455" s="40">
        <f>171</f>
        <v>171</v>
      </c>
      <c r="C455" s="17">
        <v>0.826273143</v>
      </c>
      <c r="D455" s="55">
        <v>0.826273143</v>
      </c>
      <c r="E455" s="19">
        <v>4458</v>
      </c>
      <c r="F455" s="51">
        <v>0</v>
      </c>
      <c r="G455" s="65">
        <v>37.49321196</v>
      </c>
      <c r="H455" s="65">
        <v>-77.11999682</v>
      </c>
      <c r="I455" s="44">
        <v>916.2</v>
      </c>
      <c r="J455" s="20">
        <f t="shared" si="39"/>
        <v>877.5</v>
      </c>
      <c r="K455" s="58">
        <f t="shared" si="37"/>
        <v>1194.4512449231374</v>
      </c>
      <c r="L455" s="45">
        <f t="shared" si="43"/>
        <v>1293.1512449231375</v>
      </c>
      <c r="M455" s="45">
        <f t="shared" si="38"/>
        <v>1315.1512449231375</v>
      </c>
      <c r="N455" s="46">
        <f t="shared" si="40"/>
        <v>1304.1512449231375</v>
      </c>
      <c r="O455" s="20">
        <v>19.7</v>
      </c>
      <c r="P455" s="45">
        <v>86</v>
      </c>
      <c r="Q455" s="20">
        <v>93.3</v>
      </c>
      <c r="S455" s="47">
        <v>3.326</v>
      </c>
      <c r="T455" s="42">
        <v>167.205</v>
      </c>
      <c r="U455" s="42">
        <f t="shared" si="41"/>
        <v>726.4834999999999</v>
      </c>
      <c r="V455" s="47">
        <v>0.204</v>
      </c>
      <c r="W455" s="48">
        <v>1.11</v>
      </c>
      <c r="X455" s="48">
        <f t="shared" si="42"/>
        <v>1.11</v>
      </c>
      <c r="Y455" s="49">
        <v>12.193</v>
      </c>
      <c r="Z455" s="46">
        <v>1304.1512449231375</v>
      </c>
    </row>
    <row r="456" spans="1:26" ht="12.75">
      <c r="A456" s="16">
        <v>37062</v>
      </c>
      <c r="B456" s="40">
        <f>171</f>
        <v>171</v>
      </c>
      <c r="C456" s="17">
        <v>0.826388896</v>
      </c>
      <c r="D456" s="55">
        <v>0.826388896</v>
      </c>
      <c r="E456" s="19">
        <v>4468</v>
      </c>
      <c r="F456" s="51">
        <v>0</v>
      </c>
      <c r="G456" s="65">
        <v>37.49913811</v>
      </c>
      <c r="H456" s="65">
        <v>-77.11597281</v>
      </c>
      <c r="I456" s="44">
        <v>917.7</v>
      </c>
      <c r="J456" s="20">
        <f t="shared" si="39"/>
        <v>879</v>
      </c>
      <c r="K456" s="58">
        <f t="shared" si="37"/>
        <v>1180.2685747427822</v>
      </c>
      <c r="L456" s="45">
        <f t="shared" si="43"/>
        <v>1278.9685747427823</v>
      </c>
      <c r="M456" s="45">
        <f t="shared" si="38"/>
        <v>1300.9685747427823</v>
      </c>
      <c r="N456" s="46">
        <f t="shared" si="40"/>
        <v>1289.9685747427823</v>
      </c>
      <c r="O456" s="20">
        <v>19.8</v>
      </c>
      <c r="P456" s="45">
        <v>84.9</v>
      </c>
      <c r="Q456" s="20">
        <v>99.3</v>
      </c>
      <c r="S456" s="47">
        <v>3.306</v>
      </c>
      <c r="T456" s="42">
        <v>167.527</v>
      </c>
      <c r="U456" s="42">
        <f t="shared" si="41"/>
        <v>788.031</v>
      </c>
      <c r="V456" s="47">
        <v>0.226</v>
      </c>
      <c r="W456" s="48">
        <v>1.11</v>
      </c>
      <c r="X456" s="48">
        <f t="shared" si="42"/>
        <v>1.11</v>
      </c>
      <c r="Y456" s="49">
        <v>12.205</v>
      </c>
      <c r="Z456" s="46">
        <v>1289.9685747427823</v>
      </c>
    </row>
    <row r="457" spans="1:26" ht="12.75">
      <c r="A457" s="16">
        <v>37062</v>
      </c>
      <c r="B457" s="40">
        <f>171</f>
        <v>171</v>
      </c>
      <c r="C457" s="17">
        <v>0.826504648</v>
      </c>
      <c r="D457" s="55">
        <v>0.826504648</v>
      </c>
      <c r="E457" s="19">
        <v>4478</v>
      </c>
      <c r="F457" s="51">
        <v>0</v>
      </c>
      <c r="G457" s="65">
        <v>37.50580946</v>
      </c>
      <c r="H457" s="65">
        <v>-77.11666549</v>
      </c>
      <c r="I457" s="44">
        <v>920.9</v>
      </c>
      <c r="J457" s="20">
        <f t="shared" si="39"/>
        <v>882.1999999999999</v>
      </c>
      <c r="K457" s="58">
        <f aca="true" t="shared" si="44" ref="K457:K520">(8303.951372*(LN(1013.25/J457)))</f>
        <v>1150.0929290106453</v>
      </c>
      <c r="L457" s="45">
        <f t="shared" si="43"/>
        <v>1248.7929290106454</v>
      </c>
      <c r="M457" s="45">
        <f aca="true" t="shared" si="45" ref="M457:M520">K457+120.7</f>
        <v>1270.7929290106454</v>
      </c>
      <c r="N457" s="46">
        <f t="shared" si="40"/>
        <v>1259.7929290106454</v>
      </c>
      <c r="O457" s="20">
        <v>20.1</v>
      </c>
      <c r="P457" s="45">
        <v>84.8</v>
      </c>
      <c r="Q457" s="20">
        <v>100.3</v>
      </c>
      <c r="S457" s="47">
        <v>2.99</v>
      </c>
      <c r="T457" s="42">
        <v>10.32</v>
      </c>
      <c r="U457" s="42">
        <f t="shared" si="41"/>
        <v>753.3285</v>
      </c>
      <c r="V457" s="47">
        <v>0.225</v>
      </c>
      <c r="W457" s="48">
        <v>1.11</v>
      </c>
      <c r="X457" s="48">
        <f t="shared" si="42"/>
        <v>1.11</v>
      </c>
      <c r="Y457" s="49">
        <v>12.247</v>
      </c>
      <c r="Z457" s="46">
        <v>1259.7929290106454</v>
      </c>
    </row>
    <row r="458" spans="1:26" ht="12.75">
      <c r="A458" s="16">
        <v>37062</v>
      </c>
      <c r="B458" s="40">
        <f>171</f>
        <v>171</v>
      </c>
      <c r="C458" s="17">
        <v>0.8266204</v>
      </c>
      <c r="D458" s="55">
        <v>0.8266204</v>
      </c>
      <c r="E458" s="19">
        <v>4488</v>
      </c>
      <c r="F458" s="51">
        <v>0</v>
      </c>
      <c r="G458" s="65">
        <v>37.51084823</v>
      </c>
      <c r="H458" s="65">
        <v>-77.12135567</v>
      </c>
      <c r="I458" s="44">
        <v>925.1</v>
      </c>
      <c r="J458" s="20">
        <f aca="true" t="shared" si="46" ref="J458:J521">I458-38.7</f>
        <v>886.4</v>
      </c>
      <c r="K458" s="58">
        <f t="shared" si="44"/>
        <v>1110.6530767833249</v>
      </c>
      <c r="L458" s="45">
        <f t="shared" si="43"/>
        <v>1209.353076783325</v>
      </c>
      <c r="M458" s="45">
        <f t="shared" si="45"/>
        <v>1231.353076783325</v>
      </c>
      <c r="N458" s="46">
        <f aca="true" t="shared" si="47" ref="N458:N521">AVERAGE(L458:M458)</f>
        <v>1220.353076783325</v>
      </c>
      <c r="O458" s="20">
        <v>20.3</v>
      </c>
      <c r="P458" s="45">
        <v>86</v>
      </c>
      <c r="Q458" s="20">
        <v>92.4</v>
      </c>
      <c r="S458" s="47">
        <v>4.196</v>
      </c>
      <c r="T458" s="42">
        <v>640.583</v>
      </c>
      <c r="U458" s="42">
        <f t="shared" si="41"/>
        <v>753.6161666666667</v>
      </c>
      <c r="V458" s="47">
        <v>0.215</v>
      </c>
      <c r="W458" s="48">
        <v>1.11</v>
      </c>
      <c r="X458" s="48">
        <f t="shared" si="42"/>
        <v>1.11</v>
      </c>
      <c r="Y458" s="49">
        <v>12.213</v>
      </c>
      <c r="Z458" s="46">
        <v>1220.353076783325</v>
      </c>
    </row>
    <row r="459" spans="1:26" ht="12.75">
      <c r="A459" s="16">
        <v>37062</v>
      </c>
      <c r="B459" s="40">
        <f>171</f>
        <v>171</v>
      </c>
      <c r="C459" s="17">
        <v>0.826736093</v>
      </c>
      <c r="D459" s="55">
        <v>0.826736093</v>
      </c>
      <c r="E459" s="19">
        <v>4498</v>
      </c>
      <c r="F459" s="51">
        <v>0</v>
      </c>
      <c r="G459" s="65">
        <v>37.51269339</v>
      </c>
      <c r="H459" s="65">
        <v>-77.12872585</v>
      </c>
      <c r="I459" s="44">
        <v>928.3</v>
      </c>
      <c r="J459" s="20">
        <f t="shared" si="46"/>
        <v>889.5999999999999</v>
      </c>
      <c r="K459" s="58">
        <f t="shared" si="44"/>
        <v>1080.7288953121606</v>
      </c>
      <c r="L459" s="45">
        <f t="shared" si="43"/>
        <v>1179.4288953121606</v>
      </c>
      <c r="M459" s="45">
        <f t="shared" si="45"/>
        <v>1201.4288953121606</v>
      </c>
      <c r="N459" s="46">
        <f t="shared" si="47"/>
        <v>1190.4288953121606</v>
      </c>
      <c r="O459" s="20">
        <v>20.6</v>
      </c>
      <c r="P459" s="45">
        <v>84.5</v>
      </c>
      <c r="Q459" s="20">
        <v>94.9</v>
      </c>
      <c r="R459" s="64">
        <v>2.59E-05</v>
      </c>
      <c r="S459" s="47">
        <v>2.334</v>
      </c>
      <c r="T459" s="42">
        <v>-356.624</v>
      </c>
      <c r="U459" s="42">
        <f t="shared" si="41"/>
        <v>255.15399999999997</v>
      </c>
      <c r="V459" s="47">
        <v>0.234</v>
      </c>
      <c r="W459" s="48">
        <v>1.11</v>
      </c>
      <c r="X459" s="48">
        <f t="shared" si="42"/>
        <v>1.11</v>
      </c>
      <c r="Y459" s="49">
        <v>12.213</v>
      </c>
      <c r="Z459" s="46">
        <v>1190.4288953121606</v>
      </c>
    </row>
    <row r="460" spans="1:26" ht="12.75">
      <c r="A460" s="16">
        <v>37062</v>
      </c>
      <c r="B460" s="40">
        <f>171</f>
        <v>171</v>
      </c>
      <c r="C460" s="17">
        <v>0.826851845</v>
      </c>
      <c r="D460" s="55">
        <v>0.826851845</v>
      </c>
      <c r="E460" s="19">
        <v>4508</v>
      </c>
      <c r="F460" s="51">
        <v>0</v>
      </c>
      <c r="G460" s="65">
        <v>37.51055099</v>
      </c>
      <c r="H460" s="65">
        <v>-77.13603625</v>
      </c>
      <c r="I460" s="44">
        <v>930.2</v>
      </c>
      <c r="J460" s="20">
        <f t="shared" si="46"/>
        <v>891.5</v>
      </c>
      <c r="K460" s="58">
        <f t="shared" si="44"/>
        <v>1063.0123004083603</v>
      </c>
      <c r="L460" s="45">
        <f t="shared" si="43"/>
        <v>1161.7123004083603</v>
      </c>
      <c r="M460" s="45">
        <f t="shared" si="45"/>
        <v>1183.7123004083603</v>
      </c>
      <c r="N460" s="46">
        <f t="shared" si="47"/>
        <v>1172.7123004083603</v>
      </c>
      <c r="O460" s="20">
        <v>20.8</v>
      </c>
      <c r="P460" s="45">
        <v>83.3</v>
      </c>
      <c r="Q460" s="20">
        <v>97.2</v>
      </c>
      <c r="S460" s="47">
        <v>3.586</v>
      </c>
      <c r="T460" s="42">
        <v>326.197</v>
      </c>
      <c r="U460" s="42">
        <f t="shared" si="41"/>
        <v>159.20133333333334</v>
      </c>
      <c r="V460" s="47">
        <v>0.244</v>
      </c>
      <c r="W460" s="48">
        <v>1.11</v>
      </c>
      <c r="X460" s="48">
        <f t="shared" si="42"/>
        <v>1.11</v>
      </c>
      <c r="Y460" s="49">
        <v>12.24</v>
      </c>
      <c r="Z460" s="46">
        <v>1172.7123004083603</v>
      </c>
    </row>
    <row r="461" spans="1:26" ht="12.75">
      <c r="A461" s="16">
        <v>37062</v>
      </c>
      <c r="B461" s="40">
        <f>171</f>
        <v>171</v>
      </c>
      <c r="C461" s="17">
        <v>0.826967597</v>
      </c>
      <c r="D461" s="55">
        <v>0.826967597</v>
      </c>
      <c r="E461" s="19">
        <v>4518</v>
      </c>
      <c r="F461" s="51">
        <v>0</v>
      </c>
      <c r="G461" s="65">
        <v>37.50535847</v>
      </c>
      <c r="H461" s="65">
        <v>-77.14019372</v>
      </c>
      <c r="I461" s="44">
        <v>933.8</v>
      </c>
      <c r="J461" s="20">
        <f t="shared" si="46"/>
        <v>895.0999999999999</v>
      </c>
      <c r="K461" s="58">
        <f t="shared" si="44"/>
        <v>1029.5473217915317</v>
      </c>
      <c r="L461" s="45">
        <f t="shared" si="43"/>
        <v>1128.2473217915317</v>
      </c>
      <c r="M461" s="45">
        <f t="shared" si="45"/>
        <v>1150.2473217915317</v>
      </c>
      <c r="N461" s="46">
        <f t="shared" si="47"/>
        <v>1139.2473217915317</v>
      </c>
      <c r="O461" s="20">
        <v>20.8</v>
      </c>
      <c r="P461" s="45">
        <v>84.3</v>
      </c>
      <c r="Q461" s="20">
        <v>97.7</v>
      </c>
      <c r="S461" s="47">
        <v>2.842</v>
      </c>
      <c r="T461" s="42">
        <v>-93.51</v>
      </c>
      <c r="U461" s="42">
        <f aca="true" t="shared" si="48" ref="U461:U524">AVERAGE(T456:T461)</f>
        <v>115.74883333333332</v>
      </c>
      <c r="V461" s="47">
        <v>0.254</v>
      </c>
      <c r="W461" s="48">
        <v>2.22</v>
      </c>
      <c r="X461" s="48">
        <f aca="true" t="shared" si="49" ref="X461:X524">AVERAGE(W456:W461)</f>
        <v>1.2950000000000002</v>
      </c>
      <c r="Y461" s="49">
        <v>12.211</v>
      </c>
      <c r="Z461" s="46">
        <v>1139.2473217915317</v>
      </c>
    </row>
    <row r="462" spans="1:26" ht="12.75">
      <c r="A462" s="16">
        <v>37062</v>
      </c>
      <c r="B462" s="40">
        <f>171</f>
        <v>171</v>
      </c>
      <c r="C462" s="17">
        <v>0.827083349</v>
      </c>
      <c r="D462" s="55">
        <v>0.827083349</v>
      </c>
      <c r="E462" s="19">
        <v>4528</v>
      </c>
      <c r="F462" s="51">
        <v>0</v>
      </c>
      <c r="G462" s="65">
        <v>37.49915614</v>
      </c>
      <c r="H462" s="65">
        <v>-77.13974796</v>
      </c>
      <c r="I462" s="44">
        <v>933</v>
      </c>
      <c r="J462" s="20">
        <f t="shared" si="46"/>
        <v>894.3</v>
      </c>
      <c r="K462" s="58">
        <f t="shared" si="44"/>
        <v>1036.9723374841733</v>
      </c>
      <c r="L462" s="45">
        <f t="shared" si="43"/>
        <v>1135.6723374841733</v>
      </c>
      <c r="M462" s="45">
        <f t="shared" si="45"/>
        <v>1157.6723374841733</v>
      </c>
      <c r="N462" s="46">
        <f t="shared" si="47"/>
        <v>1146.6723374841733</v>
      </c>
      <c r="O462" s="20">
        <v>20.7</v>
      </c>
      <c r="P462" s="45">
        <v>87</v>
      </c>
      <c r="Q462" s="20">
        <v>94.8</v>
      </c>
      <c r="S462" s="47">
        <v>5.02</v>
      </c>
      <c r="T462" s="42">
        <v>1061.753</v>
      </c>
      <c r="U462" s="42">
        <f t="shared" si="48"/>
        <v>264.7865</v>
      </c>
      <c r="V462" s="47">
        <v>0.226</v>
      </c>
      <c r="W462" s="48">
        <v>1.11</v>
      </c>
      <c r="X462" s="48">
        <f t="shared" si="49"/>
        <v>1.2950000000000002</v>
      </c>
      <c r="Y462" s="49">
        <v>12.213</v>
      </c>
      <c r="Z462" s="46">
        <v>1146.6723374841733</v>
      </c>
    </row>
    <row r="463" spans="1:26" ht="12.75">
      <c r="A463" s="16">
        <v>37062</v>
      </c>
      <c r="B463" s="40">
        <f>171</f>
        <v>171</v>
      </c>
      <c r="C463" s="17">
        <v>0.827199101</v>
      </c>
      <c r="D463" s="55">
        <v>0.827199101</v>
      </c>
      <c r="E463" s="19">
        <v>4538</v>
      </c>
      <c r="F463" s="51">
        <v>0</v>
      </c>
      <c r="G463" s="65">
        <v>37.49460371</v>
      </c>
      <c r="H463" s="65">
        <v>-77.13395232</v>
      </c>
      <c r="I463" s="44">
        <v>935.7</v>
      </c>
      <c r="J463" s="20">
        <f t="shared" si="46"/>
        <v>897</v>
      </c>
      <c r="K463" s="58">
        <f t="shared" si="44"/>
        <v>1011.939472320705</v>
      </c>
      <c r="L463" s="45">
        <f t="shared" si="43"/>
        <v>1110.639472320705</v>
      </c>
      <c r="M463" s="45">
        <f t="shared" si="45"/>
        <v>1132.639472320705</v>
      </c>
      <c r="N463" s="46">
        <f t="shared" si="47"/>
        <v>1121.639472320705</v>
      </c>
      <c r="O463" s="20">
        <v>20.6</v>
      </c>
      <c r="P463" s="45">
        <v>88.1</v>
      </c>
      <c r="Q463" s="20">
        <v>88.4</v>
      </c>
      <c r="S463" s="47">
        <v>7.969</v>
      </c>
      <c r="T463" s="42">
        <v>2637.046</v>
      </c>
      <c r="U463" s="42">
        <f t="shared" si="48"/>
        <v>702.5741666666667</v>
      </c>
      <c r="V463" s="47">
        <v>0.254</v>
      </c>
      <c r="W463" s="48">
        <v>2.22</v>
      </c>
      <c r="X463" s="48">
        <f t="shared" si="49"/>
        <v>1.4800000000000002</v>
      </c>
      <c r="Y463" s="49">
        <v>12.249</v>
      </c>
      <c r="Z463" s="46">
        <v>1121.639472320705</v>
      </c>
    </row>
    <row r="464" spans="1:26" ht="12.75">
      <c r="A464" s="16">
        <v>37062</v>
      </c>
      <c r="B464" s="40">
        <f>171</f>
        <v>171</v>
      </c>
      <c r="C464" s="17">
        <v>0.827314794</v>
      </c>
      <c r="D464" s="55">
        <v>0.827314794</v>
      </c>
      <c r="E464" s="19">
        <v>4548</v>
      </c>
      <c r="F464" s="51">
        <v>0</v>
      </c>
      <c r="G464" s="65">
        <v>37.49241184</v>
      </c>
      <c r="H464" s="65">
        <v>-77.12666144</v>
      </c>
      <c r="I464" s="44">
        <v>937.9</v>
      </c>
      <c r="J464" s="20">
        <f t="shared" si="46"/>
        <v>899.1999999999999</v>
      </c>
      <c r="K464" s="58">
        <f t="shared" si="44"/>
        <v>991.597971203129</v>
      </c>
      <c r="L464" s="45">
        <f t="shared" si="43"/>
        <v>1090.297971203129</v>
      </c>
      <c r="M464" s="45">
        <f t="shared" si="45"/>
        <v>1112.297971203129</v>
      </c>
      <c r="N464" s="46">
        <f t="shared" si="47"/>
        <v>1101.297971203129</v>
      </c>
      <c r="O464" s="20">
        <v>20.9</v>
      </c>
      <c r="P464" s="45">
        <v>86.7</v>
      </c>
      <c r="Q464" s="20">
        <v>85.4</v>
      </c>
      <c r="S464" s="47">
        <v>3.249</v>
      </c>
      <c r="T464" s="42">
        <v>117.368</v>
      </c>
      <c r="U464" s="42">
        <f t="shared" si="48"/>
        <v>615.3716666666666</v>
      </c>
      <c r="V464" s="47">
        <v>0.254</v>
      </c>
      <c r="W464" s="48">
        <v>2.22</v>
      </c>
      <c r="X464" s="48">
        <f t="shared" si="49"/>
        <v>1.6650000000000003</v>
      </c>
      <c r="Y464" s="49">
        <v>12.211</v>
      </c>
      <c r="Z464" s="46">
        <v>1101.297971203129</v>
      </c>
    </row>
    <row r="465" spans="1:26" ht="12.75">
      <c r="A465" s="16">
        <v>37062</v>
      </c>
      <c r="B465" s="40">
        <f>171</f>
        <v>171</v>
      </c>
      <c r="C465" s="17">
        <v>0.827430546</v>
      </c>
      <c r="D465" s="55">
        <v>0.827430546</v>
      </c>
      <c r="E465" s="19">
        <v>4558</v>
      </c>
      <c r="F465" s="51">
        <v>0</v>
      </c>
      <c r="G465" s="65">
        <v>37.49357518</v>
      </c>
      <c r="H465" s="65">
        <v>-77.11903587</v>
      </c>
      <c r="I465" s="44">
        <v>939</v>
      </c>
      <c r="J465" s="20">
        <f t="shared" si="46"/>
        <v>900.3</v>
      </c>
      <c r="K465" s="58">
        <f t="shared" si="44"/>
        <v>981.4458760134346</v>
      </c>
      <c r="L465" s="45">
        <f t="shared" si="43"/>
        <v>1080.1458760134346</v>
      </c>
      <c r="M465" s="45">
        <f t="shared" si="45"/>
        <v>1102.1458760134346</v>
      </c>
      <c r="N465" s="46">
        <f t="shared" si="47"/>
        <v>1091.1458760134346</v>
      </c>
      <c r="O465" s="20">
        <v>21.1</v>
      </c>
      <c r="P465" s="45">
        <v>87</v>
      </c>
      <c r="Q465" s="20">
        <v>83.4</v>
      </c>
      <c r="S465" s="47">
        <v>2.209</v>
      </c>
      <c r="T465" s="42">
        <v>-407.34</v>
      </c>
      <c r="U465" s="42">
        <f t="shared" si="48"/>
        <v>606.919</v>
      </c>
      <c r="V465" s="47">
        <v>0.245</v>
      </c>
      <c r="W465" s="48">
        <v>1.11</v>
      </c>
      <c r="X465" s="48">
        <f t="shared" si="49"/>
        <v>1.665</v>
      </c>
      <c r="Y465" s="49">
        <v>12.198</v>
      </c>
      <c r="Z465" s="46">
        <v>1091.1458760134346</v>
      </c>
    </row>
    <row r="466" spans="1:26" ht="12.75">
      <c r="A466" s="16">
        <v>37062</v>
      </c>
      <c r="B466" s="40">
        <f>171</f>
        <v>171</v>
      </c>
      <c r="C466" s="17">
        <v>0.827546299</v>
      </c>
      <c r="D466" s="55">
        <v>0.827546299</v>
      </c>
      <c r="E466" s="19">
        <v>4568</v>
      </c>
      <c r="F466" s="51">
        <v>0</v>
      </c>
      <c r="G466" s="65">
        <v>37.49760859</v>
      </c>
      <c r="H466" s="65">
        <v>-77.11359483</v>
      </c>
      <c r="I466" s="44">
        <v>940.4</v>
      </c>
      <c r="J466" s="20">
        <f t="shared" si="46"/>
        <v>901.6999999999999</v>
      </c>
      <c r="K466" s="58">
        <f t="shared" si="44"/>
        <v>968.5429523066164</v>
      </c>
      <c r="L466" s="45">
        <f t="shared" si="43"/>
        <v>1067.2429523066164</v>
      </c>
      <c r="M466" s="45">
        <f t="shared" si="45"/>
        <v>1089.2429523066164</v>
      </c>
      <c r="N466" s="46">
        <f t="shared" si="47"/>
        <v>1078.2429523066164</v>
      </c>
      <c r="O466" s="20">
        <v>21.2</v>
      </c>
      <c r="P466" s="45">
        <v>83.4</v>
      </c>
      <c r="Q466" s="20">
        <v>83.9</v>
      </c>
      <c r="S466" s="47">
        <v>3.995</v>
      </c>
      <c r="T466" s="42">
        <v>537.924</v>
      </c>
      <c r="U466" s="42">
        <f t="shared" si="48"/>
        <v>642.2068333333333</v>
      </c>
      <c r="V466" s="47">
        <v>0.225</v>
      </c>
      <c r="W466" s="48">
        <v>1.11</v>
      </c>
      <c r="X466" s="48">
        <f t="shared" si="49"/>
        <v>1.665</v>
      </c>
      <c r="Y466" s="49">
        <v>12.246</v>
      </c>
      <c r="Z466" s="46">
        <v>1078.2429523066164</v>
      </c>
    </row>
    <row r="467" spans="1:26" ht="12.75">
      <c r="A467" s="16">
        <v>37062</v>
      </c>
      <c r="B467" s="40">
        <f>171</f>
        <v>171</v>
      </c>
      <c r="C467" s="17">
        <v>0.827662051</v>
      </c>
      <c r="D467" s="55">
        <v>0.827662051</v>
      </c>
      <c r="E467" s="19">
        <v>4578</v>
      </c>
      <c r="F467" s="51">
        <v>0</v>
      </c>
      <c r="G467" s="65">
        <v>37.50346844</v>
      </c>
      <c r="H467" s="65">
        <v>-77.11128515</v>
      </c>
      <c r="I467" s="44">
        <v>941.2</v>
      </c>
      <c r="J467" s="20">
        <f t="shared" si="46"/>
        <v>902.5</v>
      </c>
      <c r="K467" s="58">
        <f t="shared" si="44"/>
        <v>961.1788446323276</v>
      </c>
      <c r="L467" s="45">
        <f t="shared" si="43"/>
        <v>1059.8788446323276</v>
      </c>
      <c r="M467" s="45">
        <f t="shared" si="45"/>
        <v>1081.8788446323276</v>
      </c>
      <c r="N467" s="46">
        <f t="shared" si="47"/>
        <v>1070.8788446323276</v>
      </c>
      <c r="O467" s="20">
        <v>21.3</v>
      </c>
      <c r="P467" s="45">
        <v>83.6</v>
      </c>
      <c r="Q467" s="20">
        <v>90.9</v>
      </c>
      <c r="S467" s="47">
        <v>3.859</v>
      </c>
      <c r="T467" s="42">
        <v>485.716</v>
      </c>
      <c r="U467" s="42">
        <f t="shared" si="48"/>
        <v>738.7444999999999</v>
      </c>
      <c r="V467" s="47">
        <v>0.205</v>
      </c>
      <c r="W467" s="48">
        <v>1.11</v>
      </c>
      <c r="X467" s="48">
        <f t="shared" si="49"/>
        <v>1.4800000000000002</v>
      </c>
      <c r="Y467" s="49">
        <v>12.211</v>
      </c>
      <c r="Z467" s="46">
        <v>1070.8788446323276</v>
      </c>
    </row>
    <row r="468" spans="1:26" ht="12.75">
      <c r="A468" s="16">
        <v>37062</v>
      </c>
      <c r="B468" s="40">
        <f>171</f>
        <v>171</v>
      </c>
      <c r="C468" s="17">
        <v>0.827777803</v>
      </c>
      <c r="D468" s="55">
        <v>0.827777803</v>
      </c>
      <c r="E468" s="19">
        <v>4588</v>
      </c>
      <c r="F468" s="51">
        <v>0</v>
      </c>
      <c r="G468" s="65">
        <v>37.50938596</v>
      </c>
      <c r="H468" s="65">
        <v>-77.11312258</v>
      </c>
      <c r="I468" s="44">
        <v>943.4</v>
      </c>
      <c r="J468" s="20">
        <f t="shared" si="46"/>
        <v>904.6999999999999</v>
      </c>
      <c r="K468" s="58">
        <f t="shared" si="44"/>
        <v>940.9611575552755</v>
      </c>
      <c r="L468" s="45">
        <f t="shared" si="43"/>
        <v>1039.6611575552754</v>
      </c>
      <c r="M468" s="45">
        <f t="shared" si="45"/>
        <v>1061.6611575552754</v>
      </c>
      <c r="N468" s="46">
        <f t="shared" si="47"/>
        <v>1050.6611575552754</v>
      </c>
      <c r="O468" s="20">
        <v>21.4</v>
      </c>
      <c r="P468" s="45">
        <v>83.3</v>
      </c>
      <c r="Q468" s="20">
        <v>93.4</v>
      </c>
      <c r="S468" s="47">
        <v>2.97</v>
      </c>
      <c r="T468" s="42">
        <v>13.538</v>
      </c>
      <c r="U468" s="42">
        <f t="shared" si="48"/>
        <v>564.0419999999999</v>
      </c>
      <c r="V468" s="47">
        <v>0.225</v>
      </c>
      <c r="W468" s="48">
        <v>1.11</v>
      </c>
      <c r="X468" s="48">
        <f t="shared" si="49"/>
        <v>1.4800000000000002</v>
      </c>
      <c r="Y468" s="49">
        <v>12.216</v>
      </c>
      <c r="Z468" s="46">
        <v>1050.6611575552754</v>
      </c>
    </row>
    <row r="469" spans="1:26" ht="12.75">
      <c r="A469" s="16">
        <v>37062</v>
      </c>
      <c r="B469" s="40">
        <f>171</f>
        <v>171</v>
      </c>
      <c r="C469" s="17">
        <v>0.827893496</v>
      </c>
      <c r="D469" s="55">
        <v>0.827893496</v>
      </c>
      <c r="E469" s="19">
        <v>4598</v>
      </c>
      <c r="F469" s="51">
        <v>0</v>
      </c>
      <c r="G469" s="65">
        <v>37.51376993</v>
      </c>
      <c r="H469" s="65">
        <v>-77.11790628</v>
      </c>
      <c r="I469" s="44">
        <v>946.7</v>
      </c>
      <c r="J469" s="20">
        <f t="shared" si="46"/>
        <v>908</v>
      </c>
      <c r="K469" s="58">
        <f t="shared" si="44"/>
        <v>910.7266236549899</v>
      </c>
      <c r="L469" s="45">
        <f t="shared" si="43"/>
        <v>1009.42662365499</v>
      </c>
      <c r="M469" s="45">
        <f t="shared" si="45"/>
        <v>1031.42662365499</v>
      </c>
      <c r="N469" s="46">
        <f t="shared" si="47"/>
        <v>1020.42662365499</v>
      </c>
      <c r="O469" s="20">
        <v>21.7</v>
      </c>
      <c r="P469" s="45">
        <v>83.3</v>
      </c>
      <c r="Q469" s="20">
        <v>93.3</v>
      </c>
      <c r="S469" s="47">
        <v>2.989</v>
      </c>
      <c r="T469" s="42">
        <v>13.801</v>
      </c>
      <c r="U469" s="42">
        <f t="shared" si="48"/>
        <v>126.8345</v>
      </c>
      <c r="V469" s="47">
        <v>0.234</v>
      </c>
      <c r="W469" s="48">
        <v>1.11</v>
      </c>
      <c r="X469" s="48">
        <f t="shared" si="49"/>
        <v>1.2950000000000002</v>
      </c>
      <c r="Y469" s="49">
        <v>12.246</v>
      </c>
      <c r="Z469" s="46">
        <v>1020.42662365499</v>
      </c>
    </row>
    <row r="470" spans="1:26" ht="12.75">
      <c r="A470" s="16">
        <v>37062</v>
      </c>
      <c r="B470" s="40">
        <f>171</f>
        <v>171</v>
      </c>
      <c r="C470" s="17">
        <v>0.828009248</v>
      </c>
      <c r="D470" s="55">
        <v>0.828009248</v>
      </c>
      <c r="E470" s="19">
        <v>4608</v>
      </c>
      <c r="F470" s="51">
        <v>0</v>
      </c>
      <c r="G470" s="65">
        <v>37.51545564</v>
      </c>
      <c r="H470" s="65">
        <v>-77.12458959</v>
      </c>
      <c r="I470" s="44">
        <v>947.5</v>
      </c>
      <c r="J470" s="20">
        <f t="shared" si="46"/>
        <v>908.8</v>
      </c>
      <c r="K470" s="58">
        <f t="shared" si="44"/>
        <v>903.4135880682921</v>
      </c>
      <c r="L470" s="45">
        <f t="shared" si="43"/>
        <v>1002.1135880682922</v>
      </c>
      <c r="M470" s="45">
        <f t="shared" si="45"/>
        <v>1024.113588068292</v>
      </c>
      <c r="N470" s="46">
        <f t="shared" si="47"/>
        <v>1013.1135880682921</v>
      </c>
      <c r="O470" s="20">
        <v>21.9</v>
      </c>
      <c r="P470" s="45">
        <v>81</v>
      </c>
      <c r="Q470" s="20">
        <v>93.4</v>
      </c>
      <c r="S470" s="47">
        <v>3.649</v>
      </c>
      <c r="T470" s="42">
        <v>329.094</v>
      </c>
      <c r="U470" s="42">
        <f t="shared" si="48"/>
        <v>162.12216666666666</v>
      </c>
      <c r="V470" s="47">
        <v>0.264</v>
      </c>
      <c r="W470" s="48">
        <v>2.22</v>
      </c>
      <c r="X470" s="48">
        <f t="shared" si="49"/>
        <v>1.2950000000000002</v>
      </c>
      <c r="Y470" s="49">
        <v>12.223</v>
      </c>
      <c r="Z470" s="46">
        <v>1013.1135880682921</v>
      </c>
    </row>
    <row r="471" spans="1:26" ht="12.75">
      <c r="A471" s="16">
        <v>37062</v>
      </c>
      <c r="B471" s="40">
        <f>171</f>
        <v>171</v>
      </c>
      <c r="C471" s="17">
        <v>0.828125</v>
      </c>
      <c r="D471" s="55">
        <v>0.828125</v>
      </c>
      <c r="E471" s="19">
        <v>4618</v>
      </c>
      <c r="F471" s="51">
        <v>0</v>
      </c>
      <c r="G471" s="65">
        <v>37.5143355</v>
      </c>
      <c r="H471" s="65">
        <v>-77.13139967</v>
      </c>
      <c r="I471" s="44">
        <v>949.9</v>
      </c>
      <c r="J471" s="20">
        <f t="shared" si="46"/>
        <v>911.1999999999999</v>
      </c>
      <c r="K471" s="58">
        <f t="shared" si="44"/>
        <v>881.5130442828624</v>
      </c>
      <c r="L471" s="45">
        <f t="shared" si="43"/>
        <v>980.2130442828625</v>
      </c>
      <c r="M471" s="45">
        <f t="shared" si="45"/>
        <v>1002.2130442828625</v>
      </c>
      <c r="N471" s="46">
        <f t="shared" si="47"/>
        <v>991.2130442828625</v>
      </c>
      <c r="O471" s="20">
        <v>21.9</v>
      </c>
      <c r="P471" s="45">
        <v>81.7</v>
      </c>
      <c r="Q471" s="20">
        <v>91.9</v>
      </c>
      <c r="R471" s="64">
        <v>5.59E-05</v>
      </c>
      <c r="S471" s="47">
        <v>3.169</v>
      </c>
      <c r="T471" s="42">
        <v>119.416</v>
      </c>
      <c r="U471" s="42">
        <f t="shared" si="48"/>
        <v>249.9148333333333</v>
      </c>
      <c r="V471" s="47">
        <v>0.254</v>
      </c>
      <c r="W471" s="48">
        <v>2.22</v>
      </c>
      <c r="X471" s="48">
        <f t="shared" si="49"/>
        <v>1.4800000000000002</v>
      </c>
      <c r="Y471" s="49">
        <v>12.234</v>
      </c>
      <c r="Z471" s="46">
        <v>991.2130442828625</v>
      </c>
    </row>
    <row r="472" spans="1:26" ht="12.75">
      <c r="A472" s="16">
        <v>37062</v>
      </c>
      <c r="B472" s="40">
        <f>171</f>
        <v>171</v>
      </c>
      <c r="C472" s="17">
        <v>0.828240752</v>
      </c>
      <c r="D472" s="55">
        <v>0.828240752</v>
      </c>
      <c r="E472" s="19">
        <v>4628</v>
      </c>
      <c r="F472" s="51">
        <v>0</v>
      </c>
      <c r="G472" s="65">
        <v>37.5090666</v>
      </c>
      <c r="H472" s="65">
        <v>-77.13486985</v>
      </c>
      <c r="I472" s="44">
        <v>950.4</v>
      </c>
      <c r="J472" s="20">
        <f t="shared" si="46"/>
        <v>911.6999999999999</v>
      </c>
      <c r="K472" s="58">
        <f t="shared" si="44"/>
        <v>876.9576920527646</v>
      </c>
      <c r="L472" s="45">
        <f t="shared" si="43"/>
        <v>975.6576920527647</v>
      </c>
      <c r="M472" s="45">
        <f t="shared" si="45"/>
        <v>997.6576920527647</v>
      </c>
      <c r="N472" s="46">
        <f t="shared" si="47"/>
        <v>986.6576920527647</v>
      </c>
      <c r="O472" s="20">
        <v>21.7</v>
      </c>
      <c r="P472" s="45">
        <v>83.9</v>
      </c>
      <c r="Q472" s="20">
        <v>94.8</v>
      </c>
      <c r="S472" s="47">
        <v>3.03</v>
      </c>
      <c r="T472" s="42">
        <v>14.708</v>
      </c>
      <c r="U472" s="42">
        <f t="shared" si="48"/>
        <v>162.71216666666666</v>
      </c>
      <c r="V472" s="47">
        <v>0.255</v>
      </c>
      <c r="W472" s="48">
        <v>2.22</v>
      </c>
      <c r="X472" s="48">
        <f t="shared" si="49"/>
        <v>1.6650000000000003</v>
      </c>
      <c r="Y472" s="49">
        <v>12.238</v>
      </c>
      <c r="Z472" s="46">
        <v>986.6576920527647</v>
      </c>
    </row>
    <row r="473" spans="1:26" ht="12.75">
      <c r="A473" s="16">
        <v>37062</v>
      </c>
      <c r="B473" s="40">
        <f>171</f>
        <v>171</v>
      </c>
      <c r="C473" s="17">
        <v>0.828356504</v>
      </c>
      <c r="D473" s="55">
        <v>0.828356504</v>
      </c>
      <c r="E473" s="19">
        <v>4638</v>
      </c>
      <c r="F473" s="51">
        <v>0</v>
      </c>
      <c r="G473" s="65">
        <v>37.50353896</v>
      </c>
      <c r="H473" s="65">
        <v>-77.13452909</v>
      </c>
      <c r="I473" s="44">
        <v>950.8</v>
      </c>
      <c r="J473" s="20">
        <f t="shared" si="46"/>
        <v>912.0999999999999</v>
      </c>
      <c r="K473" s="58">
        <f t="shared" si="44"/>
        <v>873.3152086641711</v>
      </c>
      <c r="L473" s="45">
        <f t="shared" si="43"/>
        <v>972.0152086641712</v>
      </c>
      <c r="M473" s="45">
        <f t="shared" si="45"/>
        <v>994.0152086641712</v>
      </c>
      <c r="N473" s="46">
        <f t="shared" si="47"/>
        <v>983.0152086641712</v>
      </c>
      <c r="O473" s="20">
        <v>21.8</v>
      </c>
      <c r="P473" s="45">
        <v>85.4</v>
      </c>
      <c r="Q473" s="20">
        <v>91.3</v>
      </c>
      <c r="S473" s="47">
        <v>3.925</v>
      </c>
      <c r="T473" s="42">
        <v>487.501</v>
      </c>
      <c r="U473" s="42">
        <f t="shared" si="48"/>
        <v>163.00966666666667</v>
      </c>
      <c r="V473" s="47">
        <v>0.252</v>
      </c>
      <c r="W473" s="48">
        <v>2.22</v>
      </c>
      <c r="X473" s="48">
        <f t="shared" si="49"/>
        <v>1.8500000000000003</v>
      </c>
      <c r="Y473" s="49">
        <v>12.237</v>
      </c>
      <c r="Z473" s="46">
        <v>983.0152086641712</v>
      </c>
    </row>
    <row r="474" spans="1:26" ht="12.75">
      <c r="A474" s="16">
        <v>37062</v>
      </c>
      <c r="B474" s="40">
        <f>171</f>
        <v>171</v>
      </c>
      <c r="C474" s="17">
        <v>0.828472197</v>
      </c>
      <c r="D474" s="55">
        <v>0.828472197</v>
      </c>
      <c r="E474" s="19">
        <v>4648</v>
      </c>
      <c r="F474" s="51">
        <v>0</v>
      </c>
      <c r="G474" s="65">
        <v>37.49860537</v>
      </c>
      <c r="H474" s="65">
        <v>-77.13156329</v>
      </c>
      <c r="I474" s="44">
        <v>955.2</v>
      </c>
      <c r="J474" s="20">
        <f t="shared" si="46"/>
        <v>916.5</v>
      </c>
      <c r="K474" s="58">
        <f t="shared" si="44"/>
        <v>833.3529899695704</v>
      </c>
      <c r="L474" s="45">
        <f t="shared" si="43"/>
        <v>932.0529899695705</v>
      </c>
      <c r="M474" s="45">
        <f t="shared" si="45"/>
        <v>954.0529899695705</v>
      </c>
      <c r="N474" s="46">
        <f t="shared" si="47"/>
        <v>943.0529899695705</v>
      </c>
      <c r="O474" s="20">
        <v>22.2</v>
      </c>
      <c r="P474" s="45">
        <v>85.2</v>
      </c>
      <c r="Q474" s="20">
        <v>81.8</v>
      </c>
      <c r="S474" s="47">
        <v>3.305</v>
      </c>
      <c r="T474" s="42">
        <v>172.764</v>
      </c>
      <c r="U474" s="42">
        <f t="shared" si="48"/>
        <v>189.54733333333334</v>
      </c>
      <c r="V474" s="47">
        <v>0.264</v>
      </c>
      <c r="W474" s="48">
        <v>2.22</v>
      </c>
      <c r="X474" s="48">
        <f t="shared" si="49"/>
        <v>2.0350000000000006</v>
      </c>
      <c r="Y474" s="49">
        <v>12.22</v>
      </c>
      <c r="Z474" s="46">
        <v>943.0529899695705</v>
      </c>
    </row>
    <row r="475" spans="1:26" ht="12.75">
      <c r="A475" s="16">
        <v>37062</v>
      </c>
      <c r="B475" s="40">
        <f>171</f>
        <v>171</v>
      </c>
      <c r="C475" s="17">
        <v>0.828587949</v>
      </c>
      <c r="D475" s="55">
        <v>0.828587949</v>
      </c>
      <c r="E475" s="19">
        <v>4658</v>
      </c>
      <c r="F475" s="51">
        <v>0</v>
      </c>
      <c r="G475" s="65">
        <v>37.49583587</v>
      </c>
      <c r="H475" s="65">
        <v>-77.12563326</v>
      </c>
      <c r="I475" s="44">
        <v>957</v>
      </c>
      <c r="J475" s="20">
        <f t="shared" si="46"/>
        <v>918.3</v>
      </c>
      <c r="K475" s="58">
        <f t="shared" si="44"/>
        <v>817.0600781919736</v>
      </c>
      <c r="L475" s="45">
        <f t="shared" si="43"/>
        <v>915.7600781919737</v>
      </c>
      <c r="M475" s="45">
        <f t="shared" si="45"/>
        <v>937.7600781919737</v>
      </c>
      <c r="N475" s="46">
        <f t="shared" si="47"/>
        <v>926.7600781919737</v>
      </c>
      <c r="O475" s="20">
        <v>22.4</v>
      </c>
      <c r="P475" s="45">
        <v>83.1</v>
      </c>
      <c r="Q475" s="20">
        <v>83.7</v>
      </c>
      <c r="S475" s="47">
        <v>3.129</v>
      </c>
      <c r="T475" s="42">
        <v>68.086</v>
      </c>
      <c r="U475" s="42">
        <f t="shared" si="48"/>
        <v>198.59483333333336</v>
      </c>
      <c r="V475" s="47">
        <v>0.234</v>
      </c>
      <c r="W475" s="48">
        <v>1.11</v>
      </c>
      <c r="X475" s="48">
        <f t="shared" si="49"/>
        <v>2.035</v>
      </c>
      <c r="Y475" s="49">
        <v>12.209</v>
      </c>
      <c r="Z475" s="46">
        <v>926.7600781919737</v>
      </c>
    </row>
    <row r="476" spans="1:26" ht="12.75">
      <c r="A476" s="16">
        <v>37062</v>
      </c>
      <c r="B476" s="40">
        <f>171</f>
        <v>171</v>
      </c>
      <c r="C476" s="17">
        <v>0.828703701</v>
      </c>
      <c r="D476" s="55">
        <v>0.828703701</v>
      </c>
      <c r="E476" s="19">
        <v>4668</v>
      </c>
      <c r="F476" s="51">
        <v>0</v>
      </c>
      <c r="G476" s="65">
        <v>37.49658034</v>
      </c>
      <c r="H476" s="65">
        <v>-77.11861186</v>
      </c>
      <c r="I476" s="44">
        <v>957.6</v>
      </c>
      <c r="J476" s="20">
        <f t="shared" si="46"/>
        <v>918.9</v>
      </c>
      <c r="K476" s="58">
        <f t="shared" si="44"/>
        <v>811.6362038175603</v>
      </c>
      <c r="L476" s="45">
        <f t="shared" si="43"/>
        <v>910.3362038175603</v>
      </c>
      <c r="M476" s="45">
        <f t="shared" si="45"/>
        <v>932.3362038175603</v>
      </c>
      <c r="N476" s="46">
        <f t="shared" si="47"/>
        <v>921.3362038175603</v>
      </c>
      <c r="O476" s="20">
        <v>22.6</v>
      </c>
      <c r="P476" s="45">
        <v>82.6</v>
      </c>
      <c r="Q476" s="20">
        <v>83.4</v>
      </c>
      <c r="S476" s="47">
        <v>3.8</v>
      </c>
      <c r="T476" s="42">
        <v>435.879</v>
      </c>
      <c r="U476" s="42">
        <f t="shared" si="48"/>
        <v>216.39233333333334</v>
      </c>
      <c r="V476" s="47">
        <v>0.266</v>
      </c>
      <c r="W476" s="48">
        <v>2.22</v>
      </c>
      <c r="X476" s="48">
        <f t="shared" si="49"/>
        <v>2.035</v>
      </c>
      <c r="Y476" s="49">
        <v>12.209</v>
      </c>
      <c r="Z476" s="46">
        <v>921.3362038175603</v>
      </c>
    </row>
    <row r="477" spans="1:26" ht="12.75">
      <c r="A477" s="16">
        <v>37062</v>
      </c>
      <c r="B477" s="40">
        <f>171</f>
        <v>171</v>
      </c>
      <c r="C477" s="17">
        <v>0.828819454</v>
      </c>
      <c r="D477" s="55">
        <v>0.828819454</v>
      </c>
      <c r="E477" s="19">
        <v>4678</v>
      </c>
      <c r="F477" s="51">
        <v>0</v>
      </c>
      <c r="G477" s="65">
        <v>37.50120788</v>
      </c>
      <c r="H477" s="65">
        <v>-77.11355237</v>
      </c>
      <c r="I477" s="44">
        <v>958.5</v>
      </c>
      <c r="J477" s="20">
        <f t="shared" si="46"/>
        <v>919.8</v>
      </c>
      <c r="K477" s="58">
        <f t="shared" si="44"/>
        <v>803.5070290401038</v>
      </c>
      <c r="L477" s="45">
        <f t="shared" si="43"/>
        <v>902.2070290401039</v>
      </c>
      <c r="M477" s="45">
        <f t="shared" si="45"/>
        <v>924.2070290401039</v>
      </c>
      <c r="N477" s="46">
        <f t="shared" si="47"/>
        <v>913.2070290401039</v>
      </c>
      <c r="O477" s="20">
        <v>22.5</v>
      </c>
      <c r="P477" s="45">
        <v>81</v>
      </c>
      <c r="Q477" s="20">
        <v>87.4</v>
      </c>
      <c r="R477" s="64">
        <v>2.26E-05</v>
      </c>
      <c r="S477" s="47">
        <v>3.26</v>
      </c>
      <c r="T477" s="42">
        <v>173.642</v>
      </c>
      <c r="U477" s="42">
        <f t="shared" si="48"/>
        <v>225.43000000000004</v>
      </c>
      <c r="V477" s="47">
        <v>0.245</v>
      </c>
      <c r="W477" s="48">
        <v>1.11</v>
      </c>
      <c r="X477" s="48">
        <f t="shared" si="49"/>
        <v>1.8499999999999999</v>
      </c>
      <c r="Y477" s="49">
        <v>12.232</v>
      </c>
      <c r="Z477" s="46">
        <v>913.2070290401039</v>
      </c>
    </row>
    <row r="478" spans="1:26" ht="12.75">
      <c r="A478" s="16">
        <v>37062</v>
      </c>
      <c r="B478" s="40">
        <f>171</f>
        <v>171</v>
      </c>
      <c r="C478" s="17">
        <v>0.828935206</v>
      </c>
      <c r="D478" s="55">
        <v>0.828935206</v>
      </c>
      <c r="E478" s="19">
        <v>4688</v>
      </c>
      <c r="F478" s="51">
        <v>0</v>
      </c>
      <c r="G478" s="65">
        <v>37.50731041</v>
      </c>
      <c r="H478" s="65">
        <v>-77.11264263</v>
      </c>
      <c r="I478" s="44">
        <v>961.6</v>
      </c>
      <c r="J478" s="20">
        <f t="shared" si="46"/>
        <v>922.9</v>
      </c>
      <c r="K478" s="58">
        <f t="shared" si="44"/>
        <v>775.5672954553505</v>
      </c>
      <c r="L478" s="45">
        <f t="shared" si="43"/>
        <v>874.2672954553506</v>
      </c>
      <c r="M478" s="45">
        <f t="shared" si="45"/>
        <v>896.2672954553506</v>
      </c>
      <c r="N478" s="46">
        <f t="shared" si="47"/>
        <v>885.2672954553506</v>
      </c>
      <c r="O478" s="20">
        <v>23.1</v>
      </c>
      <c r="P478" s="45">
        <v>78.9</v>
      </c>
      <c r="Q478" s="20">
        <v>85.2</v>
      </c>
      <c r="S478" s="47">
        <v>9.767</v>
      </c>
      <c r="U478" s="42">
        <f t="shared" si="48"/>
        <v>267.5744</v>
      </c>
      <c r="V478" s="47">
        <v>0.234</v>
      </c>
      <c r="W478" s="48">
        <v>1.11</v>
      </c>
      <c r="X478" s="48">
        <f t="shared" si="49"/>
        <v>1.665</v>
      </c>
      <c r="Y478" s="49">
        <v>12.216</v>
      </c>
      <c r="Z478" s="46">
        <v>885.2672954553506</v>
      </c>
    </row>
    <row r="479" spans="1:26" ht="12.75">
      <c r="A479" s="16">
        <v>37062</v>
      </c>
      <c r="B479" s="40">
        <f>171</f>
        <v>171</v>
      </c>
      <c r="C479" s="17">
        <v>0.829050899</v>
      </c>
      <c r="D479" s="55">
        <v>0.829050899</v>
      </c>
      <c r="E479" s="19">
        <v>4698</v>
      </c>
      <c r="F479" s="51">
        <v>0</v>
      </c>
      <c r="G479" s="65">
        <v>37.512633</v>
      </c>
      <c r="H479" s="65">
        <v>-77.11654496</v>
      </c>
      <c r="I479" s="44">
        <v>964.9</v>
      </c>
      <c r="J479" s="20">
        <f t="shared" si="46"/>
        <v>926.1999999999999</v>
      </c>
      <c r="K479" s="58">
        <f t="shared" si="44"/>
        <v>745.9279372590486</v>
      </c>
      <c r="L479" s="45">
        <f t="shared" si="43"/>
        <v>844.6279372590486</v>
      </c>
      <c r="M479" s="45">
        <f t="shared" si="45"/>
        <v>866.6279372590486</v>
      </c>
      <c r="N479" s="46">
        <f t="shared" si="47"/>
        <v>855.6279372590486</v>
      </c>
      <c r="O479" s="20">
        <v>23.4</v>
      </c>
      <c r="P479" s="45">
        <v>77.4</v>
      </c>
      <c r="Q479" s="20">
        <v>101.3</v>
      </c>
      <c r="S479" s="47">
        <v>9.767</v>
      </c>
      <c r="U479" s="42">
        <f t="shared" si="48"/>
        <v>212.59275000000002</v>
      </c>
      <c r="V479" s="47">
        <v>0.245</v>
      </c>
      <c r="W479" s="48">
        <v>1.11</v>
      </c>
      <c r="X479" s="48">
        <f t="shared" si="49"/>
        <v>1.4800000000000002</v>
      </c>
      <c r="Y479" s="49">
        <v>12.211</v>
      </c>
      <c r="Z479" s="46">
        <v>855.6279372590486</v>
      </c>
    </row>
    <row r="480" spans="1:26" ht="12.75">
      <c r="A480" s="16">
        <v>37062</v>
      </c>
      <c r="B480" s="40">
        <f>171</f>
        <v>171</v>
      </c>
      <c r="C480" s="17">
        <v>0.829166651</v>
      </c>
      <c r="D480" s="55">
        <v>0.829166651</v>
      </c>
      <c r="E480" s="19">
        <v>4708</v>
      </c>
      <c r="F480" s="51">
        <v>0</v>
      </c>
      <c r="G480" s="65">
        <v>37.51412059</v>
      </c>
      <c r="H480" s="65">
        <v>-77.12340877</v>
      </c>
      <c r="I480" s="44">
        <v>967.9</v>
      </c>
      <c r="J480" s="20">
        <f t="shared" si="46"/>
        <v>929.1999999999999</v>
      </c>
      <c r="K480" s="58">
        <f t="shared" si="44"/>
        <v>719.0745624335091</v>
      </c>
      <c r="L480" s="45">
        <f t="shared" si="43"/>
        <v>817.7745624335091</v>
      </c>
      <c r="M480" s="45">
        <f t="shared" si="45"/>
        <v>839.7745624335091</v>
      </c>
      <c r="N480" s="46">
        <f t="shared" si="47"/>
        <v>828.7745624335091</v>
      </c>
      <c r="O480" s="20">
        <v>23.6</v>
      </c>
      <c r="P480" s="45">
        <v>79.5</v>
      </c>
      <c r="Q480" s="20">
        <v>94.1</v>
      </c>
      <c r="S480" s="47">
        <v>2.804</v>
      </c>
      <c r="T480" s="42">
        <v>-87.951</v>
      </c>
      <c r="U480" s="42">
        <f t="shared" si="48"/>
        <v>147.414</v>
      </c>
      <c r="V480" s="47">
        <v>0.276</v>
      </c>
      <c r="W480" s="48">
        <v>2.22</v>
      </c>
      <c r="X480" s="48">
        <f t="shared" si="49"/>
        <v>1.4800000000000002</v>
      </c>
      <c r="Y480" s="49">
        <v>12.226</v>
      </c>
      <c r="Z480" s="46">
        <v>828.7745624335091</v>
      </c>
    </row>
    <row r="481" spans="1:26" ht="12.75">
      <c r="A481" s="16">
        <v>37062</v>
      </c>
      <c r="B481" s="40">
        <f>171</f>
        <v>171</v>
      </c>
      <c r="C481" s="17">
        <v>0.829282403</v>
      </c>
      <c r="D481" s="55">
        <v>0.829282403</v>
      </c>
      <c r="E481" s="19">
        <v>4718</v>
      </c>
      <c r="F481" s="51">
        <v>0</v>
      </c>
      <c r="G481" s="65">
        <v>37.51141312</v>
      </c>
      <c r="H481" s="65">
        <v>-77.12947235</v>
      </c>
      <c r="I481" s="44">
        <v>965.9</v>
      </c>
      <c r="J481" s="20">
        <f t="shared" si="46"/>
        <v>927.1999999999999</v>
      </c>
      <c r="K481" s="58">
        <f t="shared" si="44"/>
        <v>736.9671601167197</v>
      </c>
      <c r="L481" s="45">
        <f t="shared" si="43"/>
        <v>835.6671601167197</v>
      </c>
      <c r="M481" s="45">
        <f t="shared" si="45"/>
        <v>857.6671601167197</v>
      </c>
      <c r="N481" s="46">
        <f t="shared" si="47"/>
        <v>846.6671601167197</v>
      </c>
      <c r="O481" s="20">
        <v>23</v>
      </c>
      <c r="P481" s="45">
        <v>80.8</v>
      </c>
      <c r="Q481" s="20">
        <v>95.7</v>
      </c>
      <c r="S481" s="47">
        <v>9.768</v>
      </c>
      <c r="U481" s="42">
        <f t="shared" si="48"/>
        <v>173.85666666666665</v>
      </c>
      <c r="V481" s="47">
        <v>0.275</v>
      </c>
      <c r="W481" s="48">
        <v>2.22</v>
      </c>
      <c r="X481" s="48">
        <f t="shared" si="49"/>
        <v>1.6650000000000003</v>
      </c>
      <c r="Y481" s="49">
        <v>12.228</v>
      </c>
      <c r="Z481" s="46">
        <v>846.6671601167197</v>
      </c>
    </row>
    <row r="482" spans="1:26" ht="12.75">
      <c r="A482" s="16">
        <v>37062</v>
      </c>
      <c r="B482" s="40">
        <f>171</f>
        <v>171</v>
      </c>
      <c r="C482" s="17">
        <v>0.829398155</v>
      </c>
      <c r="D482" s="55">
        <v>0.829398155</v>
      </c>
      <c r="E482" s="19">
        <v>4728</v>
      </c>
      <c r="F482" s="51">
        <v>0</v>
      </c>
      <c r="G482" s="65">
        <v>37.50663851</v>
      </c>
      <c r="H482" s="65">
        <v>-77.13232094</v>
      </c>
      <c r="I482" s="44">
        <v>967.7</v>
      </c>
      <c r="J482" s="20">
        <f t="shared" si="46"/>
        <v>929</v>
      </c>
      <c r="K482" s="58">
        <f t="shared" si="44"/>
        <v>720.8620882981234</v>
      </c>
      <c r="L482" s="45">
        <f t="shared" si="43"/>
        <v>819.5620882981234</v>
      </c>
      <c r="M482" s="45">
        <f t="shared" si="45"/>
        <v>841.5620882981234</v>
      </c>
      <c r="N482" s="46">
        <f t="shared" si="47"/>
        <v>830.5620882981234</v>
      </c>
      <c r="O482" s="20">
        <v>23.2</v>
      </c>
      <c r="P482" s="45">
        <v>81.9</v>
      </c>
      <c r="Q482" s="20">
        <v>88.9</v>
      </c>
      <c r="S482" s="47">
        <v>3.769</v>
      </c>
      <c r="T482" s="42">
        <v>437.605</v>
      </c>
      <c r="U482" s="42">
        <f t="shared" si="48"/>
        <v>174.43200000000002</v>
      </c>
      <c r="V482" s="47">
        <v>0.234</v>
      </c>
      <c r="W482" s="48">
        <v>1.11</v>
      </c>
      <c r="X482" s="48">
        <f t="shared" si="49"/>
        <v>1.4800000000000002</v>
      </c>
      <c r="Y482" s="49">
        <v>12.209</v>
      </c>
      <c r="Z482" s="46">
        <v>830.5620882981234</v>
      </c>
    </row>
    <row r="483" spans="1:26" ht="12.75">
      <c r="A483" s="16">
        <v>37062</v>
      </c>
      <c r="B483" s="40">
        <f>171</f>
        <v>171</v>
      </c>
      <c r="C483" s="17">
        <v>0.829513907</v>
      </c>
      <c r="D483" s="55">
        <v>0.829513907</v>
      </c>
      <c r="E483" s="19">
        <v>4738</v>
      </c>
      <c r="F483" s="51">
        <v>0</v>
      </c>
      <c r="G483" s="65">
        <v>37.50152052</v>
      </c>
      <c r="H483" s="65">
        <v>-77.1314295</v>
      </c>
      <c r="I483" s="44">
        <v>968.5</v>
      </c>
      <c r="J483" s="20">
        <f t="shared" si="46"/>
        <v>929.8</v>
      </c>
      <c r="K483" s="58">
        <f t="shared" si="44"/>
        <v>713.7142923999379</v>
      </c>
      <c r="L483" s="45">
        <f t="shared" si="43"/>
        <v>812.414292399938</v>
      </c>
      <c r="M483" s="45">
        <f t="shared" si="45"/>
        <v>834.414292399938</v>
      </c>
      <c r="N483" s="46">
        <f t="shared" si="47"/>
        <v>823.414292399938</v>
      </c>
      <c r="O483" s="20">
        <v>23.2</v>
      </c>
      <c r="P483" s="45">
        <v>80.9</v>
      </c>
      <c r="Q483" s="20">
        <v>85.4</v>
      </c>
      <c r="R483" s="64">
        <v>4.89E-05</v>
      </c>
      <c r="S483" s="47">
        <v>3.769</v>
      </c>
      <c r="T483" s="42">
        <v>437.927</v>
      </c>
      <c r="U483" s="42">
        <f t="shared" si="48"/>
        <v>262.527</v>
      </c>
      <c r="V483" s="47">
        <v>0.234</v>
      </c>
      <c r="W483" s="48">
        <v>1.11</v>
      </c>
      <c r="X483" s="48">
        <f t="shared" si="49"/>
        <v>1.4800000000000002</v>
      </c>
      <c r="Y483" s="49">
        <v>12.229</v>
      </c>
      <c r="Z483" s="46">
        <v>823.414292399938</v>
      </c>
    </row>
    <row r="484" spans="1:26" ht="12.75">
      <c r="A484" s="16">
        <v>37062</v>
      </c>
      <c r="B484" s="40">
        <f>171</f>
        <v>171</v>
      </c>
      <c r="C484" s="17">
        <v>0.8296296</v>
      </c>
      <c r="D484" s="55">
        <v>0.8296296</v>
      </c>
      <c r="E484" s="19">
        <v>4748</v>
      </c>
      <c r="F484" s="51">
        <v>0</v>
      </c>
      <c r="G484" s="65">
        <v>37.49714727</v>
      </c>
      <c r="H484" s="65">
        <v>-77.12764159</v>
      </c>
      <c r="I484" s="44">
        <v>970.7</v>
      </c>
      <c r="J484" s="20">
        <f t="shared" si="46"/>
        <v>932</v>
      </c>
      <c r="K484" s="58">
        <f t="shared" si="44"/>
        <v>694.0895190394506</v>
      </c>
      <c r="L484" s="45">
        <f t="shared" si="43"/>
        <v>792.7895190394506</v>
      </c>
      <c r="M484" s="45">
        <f t="shared" si="45"/>
        <v>814.7895190394506</v>
      </c>
      <c r="N484" s="46">
        <f t="shared" si="47"/>
        <v>803.7895190394506</v>
      </c>
      <c r="O484" s="20">
        <v>23.4</v>
      </c>
      <c r="P484" s="45">
        <v>80.4</v>
      </c>
      <c r="Q484" s="20">
        <v>81.7</v>
      </c>
      <c r="S484" s="47">
        <v>9.768</v>
      </c>
      <c r="U484" s="42">
        <f t="shared" si="48"/>
        <v>262.527</v>
      </c>
      <c r="V484" s="47">
        <v>0.264</v>
      </c>
      <c r="W484" s="48">
        <v>2.22</v>
      </c>
      <c r="X484" s="48">
        <f t="shared" si="49"/>
        <v>1.6650000000000003</v>
      </c>
      <c r="Y484" s="49">
        <v>12.203</v>
      </c>
      <c r="Z484" s="46">
        <v>803.7895190394506</v>
      </c>
    </row>
    <row r="485" spans="1:26" ht="12.75">
      <c r="A485" s="16">
        <v>37062</v>
      </c>
      <c r="B485" s="40">
        <f>171</f>
        <v>171</v>
      </c>
      <c r="C485" s="17">
        <v>0.829745352</v>
      </c>
      <c r="D485" s="55">
        <v>0.829745352</v>
      </c>
      <c r="E485" s="19">
        <v>4758</v>
      </c>
      <c r="F485" s="51">
        <v>0</v>
      </c>
      <c r="G485" s="65">
        <v>37.49442758</v>
      </c>
      <c r="H485" s="65">
        <v>-77.12155128</v>
      </c>
      <c r="I485" s="44">
        <v>971.3</v>
      </c>
      <c r="J485" s="20">
        <f t="shared" si="46"/>
        <v>932.5999999999999</v>
      </c>
      <c r="K485" s="58">
        <f t="shared" si="44"/>
        <v>688.74534764058</v>
      </c>
      <c r="L485" s="45">
        <f t="shared" si="43"/>
        <v>787.44534764058</v>
      </c>
      <c r="M485" s="45">
        <f t="shared" si="45"/>
        <v>809.44534764058</v>
      </c>
      <c r="N485" s="46">
        <f t="shared" si="47"/>
        <v>798.44534764058</v>
      </c>
      <c r="O485" s="20">
        <v>23.6</v>
      </c>
      <c r="P485" s="45">
        <v>79.2</v>
      </c>
      <c r="Q485" s="20">
        <v>83.9</v>
      </c>
      <c r="S485" s="47">
        <v>3.8</v>
      </c>
      <c r="T485" s="42">
        <v>438.482</v>
      </c>
      <c r="U485" s="42">
        <f t="shared" si="48"/>
        <v>306.51575</v>
      </c>
      <c r="V485" s="47">
        <v>0.239</v>
      </c>
      <c r="W485" s="48">
        <v>1.11</v>
      </c>
      <c r="X485" s="48">
        <f t="shared" si="49"/>
        <v>1.665</v>
      </c>
      <c r="Y485" s="49">
        <v>12.204</v>
      </c>
      <c r="Z485" s="46">
        <v>798.44534764058</v>
      </c>
    </row>
    <row r="486" spans="1:26" ht="12.75">
      <c r="A486" s="16">
        <v>37062</v>
      </c>
      <c r="B486" s="40">
        <f>171</f>
        <v>171</v>
      </c>
      <c r="C486" s="17">
        <v>0.829861104</v>
      </c>
      <c r="D486" s="55">
        <v>0.829861104</v>
      </c>
      <c r="E486" s="19">
        <v>4768</v>
      </c>
      <c r="F486" s="51">
        <v>0</v>
      </c>
      <c r="G486" s="65">
        <v>37.49382124</v>
      </c>
      <c r="H486" s="65">
        <v>-77.11433782</v>
      </c>
      <c r="I486" s="44">
        <v>973</v>
      </c>
      <c r="J486" s="20">
        <f t="shared" si="46"/>
        <v>934.3</v>
      </c>
      <c r="K486" s="58">
        <f t="shared" si="44"/>
        <v>673.6221795713421</v>
      </c>
      <c r="L486" s="45">
        <f t="shared" si="43"/>
        <v>772.3221795713422</v>
      </c>
      <c r="M486" s="45">
        <f t="shared" si="45"/>
        <v>794.3221795713422</v>
      </c>
      <c r="N486" s="46">
        <f t="shared" si="47"/>
        <v>783.3221795713422</v>
      </c>
      <c r="O486" s="20">
        <v>23.6</v>
      </c>
      <c r="P486" s="45">
        <v>79.8</v>
      </c>
      <c r="Q486" s="20">
        <v>81.8</v>
      </c>
      <c r="S486" s="47">
        <v>6.976</v>
      </c>
      <c r="T486" s="42">
        <v>2118.775</v>
      </c>
      <c r="U486" s="42">
        <f t="shared" si="48"/>
        <v>858.19725</v>
      </c>
      <c r="V486" s="47">
        <v>0.217</v>
      </c>
      <c r="W486" s="48">
        <v>1.11</v>
      </c>
      <c r="X486" s="48">
        <f t="shared" si="49"/>
        <v>1.4800000000000002</v>
      </c>
      <c r="Y486" s="49">
        <v>12.226</v>
      </c>
      <c r="Z486" s="46">
        <v>783.3221795713422</v>
      </c>
    </row>
    <row r="487" spans="1:26" ht="12.75">
      <c r="A487" s="16">
        <v>37062</v>
      </c>
      <c r="B487" s="40">
        <f>171</f>
        <v>171</v>
      </c>
      <c r="C487" s="17">
        <v>0.829976857</v>
      </c>
      <c r="D487" s="55">
        <v>0.829976857</v>
      </c>
      <c r="E487" s="19">
        <v>4778</v>
      </c>
      <c r="F487" s="51">
        <v>0</v>
      </c>
      <c r="G487" s="65">
        <v>37.49559994</v>
      </c>
      <c r="H487" s="65">
        <v>-77.10724544</v>
      </c>
      <c r="I487" s="44">
        <v>977.2</v>
      </c>
      <c r="J487" s="20">
        <f t="shared" si="46"/>
        <v>938.5</v>
      </c>
      <c r="K487" s="58">
        <f t="shared" si="44"/>
        <v>636.3767137106274</v>
      </c>
      <c r="L487" s="45">
        <f t="shared" si="43"/>
        <v>735.0767137106275</v>
      </c>
      <c r="M487" s="45">
        <f t="shared" si="45"/>
        <v>757.0767137106275</v>
      </c>
      <c r="N487" s="46">
        <f t="shared" si="47"/>
        <v>746.0767137106275</v>
      </c>
      <c r="O487" s="20">
        <v>24.2</v>
      </c>
      <c r="P487" s="45">
        <v>76.9</v>
      </c>
      <c r="Q487" s="20">
        <v>83.1</v>
      </c>
      <c r="S487" s="47">
        <v>4.037</v>
      </c>
      <c r="T487" s="42">
        <v>544.097</v>
      </c>
      <c r="U487" s="42">
        <f t="shared" si="48"/>
        <v>795.3772000000001</v>
      </c>
      <c r="V487" s="47">
        <v>0.227</v>
      </c>
      <c r="W487" s="48">
        <v>1.11</v>
      </c>
      <c r="X487" s="48">
        <f t="shared" si="49"/>
        <v>1.2950000000000002</v>
      </c>
      <c r="Y487" s="49">
        <v>12.219</v>
      </c>
      <c r="Z487" s="46">
        <v>746.0767137106275</v>
      </c>
    </row>
    <row r="488" spans="1:26" ht="12.75">
      <c r="A488" s="16">
        <v>37062</v>
      </c>
      <c r="B488" s="40">
        <f>171</f>
        <v>171</v>
      </c>
      <c r="C488" s="17">
        <v>0.830092609</v>
      </c>
      <c r="D488" s="55">
        <v>0.830092609</v>
      </c>
      <c r="E488" s="19">
        <v>4788</v>
      </c>
      <c r="F488" s="51">
        <v>0</v>
      </c>
      <c r="G488" s="65">
        <v>37.50100542</v>
      </c>
      <c r="H488" s="65">
        <v>-77.10309461</v>
      </c>
      <c r="I488" s="44">
        <v>977.9</v>
      </c>
      <c r="J488" s="20">
        <f t="shared" si="46"/>
        <v>939.1999999999999</v>
      </c>
      <c r="K488" s="58">
        <f t="shared" si="44"/>
        <v>630.1853453028094</v>
      </c>
      <c r="L488" s="45">
        <f t="shared" si="43"/>
        <v>728.8853453028095</v>
      </c>
      <c r="M488" s="45">
        <f t="shared" si="45"/>
        <v>750.8853453028095</v>
      </c>
      <c r="N488" s="46">
        <f t="shared" si="47"/>
        <v>739.8853453028095</v>
      </c>
      <c r="O488" s="20">
        <v>24.3</v>
      </c>
      <c r="P488" s="45">
        <v>76.5</v>
      </c>
      <c r="Q488" s="20">
        <v>82.3</v>
      </c>
      <c r="S488" s="47">
        <v>6.936</v>
      </c>
      <c r="T488" s="42">
        <v>2066.89</v>
      </c>
      <c r="U488" s="42">
        <f t="shared" si="48"/>
        <v>1121.2342</v>
      </c>
      <c r="V488" s="47">
        <v>0.244</v>
      </c>
      <c r="W488" s="48">
        <v>1.11</v>
      </c>
      <c r="X488" s="48">
        <f t="shared" si="49"/>
        <v>1.2950000000000002</v>
      </c>
      <c r="Y488" s="49">
        <v>12.236</v>
      </c>
      <c r="Z488" s="46">
        <v>739.8853453028095</v>
      </c>
    </row>
    <row r="489" spans="1:26" ht="12.75">
      <c r="A489" s="16">
        <v>37062</v>
      </c>
      <c r="B489" s="40">
        <f>171</f>
        <v>171</v>
      </c>
      <c r="C489" s="17">
        <v>0.830208361</v>
      </c>
      <c r="D489" s="55">
        <v>0.830208361</v>
      </c>
      <c r="E489" s="19">
        <v>4798</v>
      </c>
      <c r="F489" s="51">
        <v>0</v>
      </c>
      <c r="G489" s="65">
        <v>37.50721619</v>
      </c>
      <c r="H489" s="65">
        <v>-77.10405816</v>
      </c>
      <c r="I489" s="44">
        <v>979.7</v>
      </c>
      <c r="J489" s="20">
        <f t="shared" si="46"/>
        <v>941</v>
      </c>
      <c r="K489" s="58">
        <f t="shared" si="44"/>
        <v>614.2858484024863</v>
      </c>
      <c r="L489" s="45">
        <f t="shared" si="43"/>
        <v>712.9858484024863</v>
      </c>
      <c r="M489" s="45">
        <f t="shared" si="45"/>
        <v>734.9858484024863</v>
      </c>
      <c r="N489" s="46">
        <f t="shared" si="47"/>
        <v>723.9858484024863</v>
      </c>
      <c r="O489" s="20">
        <v>24.6</v>
      </c>
      <c r="P489" s="45">
        <v>75.6</v>
      </c>
      <c r="Q489" s="20">
        <v>85.8</v>
      </c>
      <c r="S489" s="47">
        <v>3.956</v>
      </c>
      <c r="T489" s="42">
        <v>544.653</v>
      </c>
      <c r="U489" s="42">
        <f t="shared" si="48"/>
        <v>1142.5794</v>
      </c>
      <c r="V489" s="47">
        <v>0.244</v>
      </c>
      <c r="W489" s="48">
        <v>1.11</v>
      </c>
      <c r="X489" s="48">
        <f t="shared" si="49"/>
        <v>1.2950000000000002</v>
      </c>
      <c r="Y489" s="49">
        <v>12.214</v>
      </c>
      <c r="Z489" s="46">
        <v>723.9858484024863</v>
      </c>
    </row>
    <row r="490" spans="1:26" ht="12.75">
      <c r="A490" s="16">
        <v>37062</v>
      </c>
      <c r="B490" s="40">
        <f>171</f>
        <v>171</v>
      </c>
      <c r="C490" s="17">
        <v>0.830324054</v>
      </c>
      <c r="D490" s="55">
        <v>0.830324054</v>
      </c>
      <c r="E490" s="19">
        <v>4808</v>
      </c>
      <c r="F490" s="51">
        <v>0</v>
      </c>
      <c r="G490" s="65">
        <v>37.51221723</v>
      </c>
      <c r="H490" s="65">
        <v>-77.10861124</v>
      </c>
      <c r="I490" s="44">
        <v>981.9</v>
      </c>
      <c r="J490" s="20">
        <f t="shared" si="46"/>
        <v>943.1999999999999</v>
      </c>
      <c r="K490" s="58">
        <f t="shared" si="44"/>
        <v>594.8943811269239</v>
      </c>
      <c r="L490" s="45">
        <f t="shared" si="43"/>
        <v>693.594381126924</v>
      </c>
      <c r="M490" s="45">
        <f t="shared" si="45"/>
        <v>715.594381126924</v>
      </c>
      <c r="N490" s="46">
        <f t="shared" si="47"/>
        <v>704.594381126924</v>
      </c>
      <c r="O490" s="20">
        <v>24.7</v>
      </c>
      <c r="P490" s="45">
        <v>75.4</v>
      </c>
      <c r="Q490" s="20">
        <v>85.5</v>
      </c>
      <c r="S490" s="47">
        <v>3.406</v>
      </c>
      <c r="T490" s="42">
        <v>229.945</v>
      </c>
      <c r="U490" s="42">
        <f t="shared" si="48"/>
        <v>990.4736666666668</v>
      </c>
      <c r="V490" s="47">
        <v>0.245</v>
      </c>
      <c r="W490" s="48">
        <v>1.11</v>
      </c>
      <c r="X490" s="48">
        <f t="shared" si="49"/>
        <v>1.11</v>
      </c>
      <c r="Y490" s="49">
        <v>12.218</v>
      </c>
      <c r="Z490" s="46">
        <v>704.594381126924</v>
      </c>
    </row>
    <row r="491" spans="1:26" ht="12.75">
      <c r="A491" s="16">
        <v>37062</v>
      </c>
      <c r="B491" s="40">
        <f>171</f>
        <v>171</v>
      </c>
      <c r="C491" s="17">
        <v>0.830439806</v>
      </c>
      <c r="D491" s="55">
        <v>0.830439806</v>
      </c>
      <c r="E491" s="19">
        <v>4818</v>
      </c>
      <c r="F491" s="51">
        <v>0</v>
      </c>
      <c r="G491" s="65">
        <v>37.51507878</v>
      </c>
      <c r="H491" s="65">
        <v>-77.11529501</v>
      </c>
      <c r="I491" s="44">
        <v>984.6</v>
      </c>
      <c r="J491" s="20">
        <f t="shared" si="46"/>
        <v>945.9</v>
      </c>
      <c r="K491" s="58">
        <f t="shared" si="44"/>
        <v>571.1574863398702</v>
      </c>
      <c r="L491" s="45">
        <f t="shared" si="43"/>
        <v>669.8574863398702</v>
      </c>
      <c r="M491" s="45">
        <f t="shared" si="45"/>
        <v>691.8574863398702</v>
      </c>
      <c r="N491" s="46">
        <f t="shared" si="47"/>
        <v>680.8574863398702</v>
      </c>
      <c r="O491" s="20">
        <v>25</v>
      </c>
      <c r="P491" s="45">
        <v>74.3</v>
      </c>
      <c r="Q491" s="20">
        <v>89.3</v>
      </c>
      <c r="S491" s="47">
        <v>9.166</v>
      </c>
      <c r="U491" s="42">
        <f t="shared" si="48"/>
        <v>1100.872</v>
      </c>
      <c r="V491" s="47">
        <v>0.244</v>
      </c>
      <c r="W491" s="48">
        <v>1.11</v>
      </c>
      <c r="X491" s="48">
        <f t="shared" si="49"/>
        <v>1.11</v>
      </c>
      <c r="Y491" s="49">
        <v>12.238</v>
      </c>
      <c r="Z491" s="46">
        <v>680.8574863398702</v>
      </c>
    </row>
    <row r="492" spans="1:26" ht="12.75">
      <c r="A492" s="16">
        <v>37062</v>
      </c>
      <c r="B492" s="40">
        <f>171</f>
        <v>171</v>
      </c>
      <c r="C492" s="17">
        <v>0.830555558</v>
      </c>
      <c r="D492" s="55">
        <v>0.830555558</v>
      </c>
      <c r="E492" s="19">
        <v>4828</v>
      </c>
      <c r="F492" s="51">
        <v>0</v>
      </c>
      <c r="G492" s="65">
        <v>37.51548659</v>
      </c>
      <c r="H492" s="65">
        <v>-77.12251405</v>
      </c>
      <c r="I492" s="44">
        <v>988.4</v>
      </c>
      <c r="J492" s="20">
        <f t="shared" si="46"/>
        <v>949.6999999999999</v>
      </c>
      <c r="K492" s="58">
        <f t="shared" si="44"/>
        <v>537.8645368963167</v>
      </c>
      <c r="L492" s="45">
        <f t="shared" si="43"/>
        <v>636.5645368963168</v>
      </c>
      <c r="M492" s="45">
        <f t="shared" si="45"/>
        <v>658.5645368963168</v>
      </c>
      <c r="N492" s="46">
        <f t="shared" si="47"/>
        <v>647.5645368963168</v>
      </c>
      <c r="O492" s="20">
        <v>25.1</v>
      </c>
      <c r="P492" s="45">
        <v>75.4</v>
      </c>
      <c r="Q492" s="20">
        <v>89.4</v>
      </c>
      <c r="S492" s="47">
        <v>3.421</v>
      </c>
      <c r="T492" s="42">
        <v>230.56</v>
      </c>
      <c r="U492" s="42">
        <f t="shared" si="48"/>
        <v>723.229</v>
      </c>
      <c r="V492" s="47">
        <v>0.299</v>
      </c>
      <c r="W492" s="48">
        <v>2.22</v>
      </c>
      <c r="X492" s="48">
        <f t="shared" si="49"/>
        <v>1.2950000000000002</v>
      </c>
      <c r="Y492" s="49">
        <v>12.227</v>
      </c>
      <c r="Z492" s="46">
        <v>647.5645368963168</v>
      </c>
    </row>
    <row r="493" spans="1:26" ht="12.75">
      <c r="A493" s="16">
        <v>37062</v>
      </c>
      <c r="B493" s="40">
        <f>171</f>
        <v>171</v>
      </c>
      <c r="C493" s="17">
        <v>0.83067131</v>
      </c>
      <c r="D493" s="55">
        <v>0.83067131</v>
      </c>
      <c r="E493" s="19">
        <v>4838</v>
      </c>
      <c r="F493" s="51">
        <v>0</v>
      </c>
      <c r="G493" s="65">
        <v>37.51357358</v>
      </c>
      <c r="H493" s="65">
        <v>-77.12908171</v>
      </c>
      <c r="I493" s="44">
        <v>991.3</v>
      </c>
      <c r="J493" s="20">
        <f t="shared" si="46"/>
        <v>952.5999999999999</v>
      </c>
      <c r="K493" s="58">
        <f t="shared" si="44"/>
        <v>512.5462615096703</v>
      </c>
      <c r="L493" s="45">
        <f aca="true" t="shared" si="50" ref="L493:L556">K493+98.7</f>
        <v>611.2462615096704</v>
      </c>
      <c r="M493" s="45">
        <f t="shared" si="45"/>
        <v>633.2462615096704</v>
      </c>
      <c r="N493" s="46">
        <f t="shared" si="47"/>
        <v>622.2462615096704</v>
      </c>
      <c r="O493" s="20">
        <v>25.4</v>
      </c>
      <c r="P493" s="45">
        <v>76</v>
      </c>
      <c r="Q493" s="20">
        <v>90.3</v>
      </c>
      <c r="S493" s="47">
        <v>8.626</v>
      </c>
      <c r="T493" s="42">
        <v>2960.823</v>
      </c>
      <c r="U493" s="42">
        <f t="shared" si="48"/>
        <v>1206.5741999999998</v>
      </c>
      <c r="V493" s="47">
        <v>0.254</v>
      </c>
      <c r="W493" s="48">
        <v>2.22</v>
      </c>
      <c r="X493" s="48">
        <f t="shared" si="49"/>
        <v>1.4800000000000002</v>
      </c>
      <c r="Y493" s="49">
        <v>12.218</v>
      </c>
      <c r="Z493" s="46">
        <v>622.2462615096704</v>
      </c>
    </row>
    <row r="494" spans="1:26" ht="12.75">
      <c r="A494" s="16">
        <v>37062</v>
      </c>
      <c r="B494" s="40">
        <f>171</f>
        <v>171</v>
      </c>
      <c r="C494" s="17">
        <v>0.830787063</v>
      </c>
      <c r="D494" s="55">
        <v>0.830787063</v>
      </c>
      <c r="E494" s="19">
        <v>4848</v>
      </c>
      <c r="F494" s="51">
        <v>0</v>
      </c>
      <c r="G494" s="65">
        <v>37.50954796</v>
      </c>
      <c r="H494" s="65">
        <v>-77.13383</v>
      </c>
      <c r="I494" s="44">
        <v>989.6</v>
      </c>
      <c r="J494" s="20">
        <f t="shared" si="46"/>
        <v>950.9</v>
      </c>
      <c r="K494" s="58">
        <f t="shared" si="44"/>
        <v>527.3786451037083</v>
      </c>
      <c r="L494" s="45">
        <f t="shared" si="50"/>
        <v>626.0786451037084</v>
      </c>
      <c r="M494" s="45">
        <f t="shared" si="45"/>
        <v>648.0786451037084</v>
      </c>
      <c r="N494" s="46">
        <f t="shared" si="47"/>
        <v>637.0786451037084</v>
      </c>
      <c r="O494" s="20">
        <v>25.2</v>
      </c>
      <c r="P494" s="45">
        <v>74.4</v>
      </c>
      <c r="Q494" s="20">
        <v>84.3</v>
      </c>
      <c r="S494" s="47">
        <v>2.604</v>
      </c>
      <c r="T494" s="42">
        <v>-188.884</v>
      </c>
      <c r="U494" s="42">
        <f t="shared" si="48"/>
        <v>755.4194</v>
      </c>
      <c r="V494" s="47">
        <v>0.274</v>
      </c>
      <c r="W494" s="48">
        <v>2.22</v>
      </c>
      <c r="X494" s="48">
        <f t="shared" si="49"/>
        <v>1.6650000000000003</v>
      </c>
      <c r="Y494" s="49">
        <v>12.238</v>
      </c>
      <c r="Z494" s="46">
        <v>637.0786451037084</v>
      </c>
    </row>
    <row r="495" spans="1:26" ht="12.75">
      <c r="A495" s="16">
        <v>37062</v>
      </c>
      <c r="B495" s="40">
        <f>171</f>
        <v>171</v>
      </c>
      <c r="C495" s="17">
        <v>0.830902755</v>
      </c>
      <c r="D495" s="55">
        <v>0.830902755</v>
      </c>
      <c r="E495" s="19">
        <v>4858</v>
      </c>
      <c r="F495" s="51">
        <v>0</v>
      </c>
      <c r="G495" s="65">
        <v>37.5039737</v>
      </c>
      <c r="H495" s="65">
        <v>-77.13545377</v>
      </c>
      <c r="I495" s="44">
        <v>992.9</v>
      </c>
      <c r="J495" s="20">
        <f t="shared" si="46"/>
        <v>954.1999999999999</v>
      </c>
      <c r="K495" s="58">
        <f t="shared" si="44"/>
        <v>498.6105311620003</v>
      </c>
      <c r="L495" s="45">
        <f t="shared" si="50"/>
        <v>597.3105311620003</v>
      </c>
      <c r="M495" s="45">
        <f t="shared" si="45"/>
        <v>619.3105311620003</v>
      </c>
      <c r="N495" s="46">
        <f t="shared" si="47"/>
        <v>608.3105311620003</v>
      </c>
      <c r="O495" s="20">
        <v>25.5</v>
      </c>
      <c r="P495" s="45">
        <v>74.4</v>
      </c>
      <c r="Q495" s="20">
        <v>83.9</v>
      </c>
      <c r="R495" s="64">
        <v>4.47E-05</v>
      </c>
      <c r="S495" s="47">
        <v>3.936</v>
      </c>
      <c r="T495" s="42">
        <v>493.938</v>
      </c>
      <c r="U495" s="42">
        <f t="shared" si="48"/>
        <v>745.2764</v>
      </c>
      <c r="V495" s="47">
        <v>0.236</v>
      </c>
      <c r="W495" s="48">
        <v>1.11</v>
      </c>
      <c r="X495" s="48">
        <f t="shared" si="49"/>
        <v>1.665</v>
      </c>
      <c r="Y495" s="49">
        <v>12.219</v>
      </c>
      <c r="Z495" s="46">
        <v>608.3105311620003</v>
      </c>
    </row>
    <row r="496" spans="1:26" ht="12.75">
      <c r="A496" s="16">
        <v>37062</v>
      </c>
      <c r="B496" s="40">
        <f>171</f>
        <v>171</v>
      </c>
      <c r="C496" s="17">
        <v>0.831018507</v>
      </c>
      <c r="D496" s="55">
        <v>0.831018507</v>
      </c>
      <c r="E496" s="19">
        <v>4868</v>
      </c>
      <c r="F496" s="51">
        <v>0</v>
      </c>
      <c r="G496" s="65">
        <v>37.49891329</v>
      </c>
      <c r="H496" s="65">
        <v>-77.13349665</v>
      </c>
      <c r="I496" s="44">
        <v>993</v>
      </c>
      <c r="J496" s="20">
        <f t="shared" si="46"/>
        <v>954.3</v>
      </c>
      <c r="K496" s="58">
        <f t="shared" si="44"/>
        <v>497.7403240486025</v>
      </c>
      <c r="L496" s="45">
        <f t="shared" si="50"/>
        <v>596.4403240486025</v>
      </c>
      <c r="M496" s="45">
        <f t="shared" si="45"/>
        <v>618.4403240486025</v>
      </c>
      <c r="N496" s="46">
        <f t="shared" si="47"/>
        <v>607.4403240486025</v>
      </c>
      <c r="O496" s="20">
        <v>25.6</v>
      </c>
      <c r="P496" s="45">
        <v>73.8</v>
      </c>
      <c r="Q496" s="20">
        <v>81.4</v>
      </c>
      <c r="S496" s="47">
        <v>3.975</v>
      </c>
      <c r="T496" s="42">
        <v>546.73</v>
      </c>
      <c r="U496" s="42">
        <f t="shared" si="48"/>
        <v>808.6333999999999</v>
      </c>
      <c r="V496" s="47">
        <v>0.275</v>
      </c>
      <c r="W496" s="48">
        <v>2.22</v>
      </c>
      <c r="X496" s="48">
        <f t="shared" si="49"/>
        <v>1.8500000000000003</v>
      </c>
      <c r="Y496" s="49">
        <v>12.215</v>
      </c>
      <c r="Z496" s="46">
        <v>607.4403240486025</v>
      </c>
    </row>
    <row r="497" spans="1:26" ht="12.75">
      <c r="A497" s="16">
        <v>37062</v>
      </c>
      <c r="B497" s="40">
        <f>171</f>
        <v>171</v>
      </c>
      <c r="C497" s="17">
        <v>0.83113426</v>
      </c>
      <c r="D497" s="55">
        <v>0.83113426</v>
      </c>
      <c r="E497" s="19">
        <v>4878</v>
      </c>
      <c r="F497" s="51">
        <v>0</v>
      </c>
      <c r="G497" s="65">
        <v>37.49538656</v>
      </c>
      <c r="H497" s="65">
        <v>-77.12740257</v>
      </c>
      <c r="I497" s="44">
        <v>997.2</v>
      </c>
      <c r="J497" s="20">
        <f t="shared" si="46"/>
        <v>958.5</v>
      </c>
      <c r="K497" s="58">
        <f t="shared" si="44"/>
        <v>461.2737286783262</v>
      </c>
      <c r="L497" s="45">
        <f t="shared" si="50"/>
        <v>559.9737286783262</v>
      </c>
      <c r="M497" s="45">
        <f t="shared" si="45"/>
        <v>581.9737286783262</v>
      </c>
      <c r="N497" s="46">
        <f t="shared" si="47"/>
        <v>570.9737286783262</v>
      </c>
      <c r="O497" s="20">
        <v>25.9</v>
      </c>
      <c r="P497" s="45">
        <v>74</v>
      </c>
      <c r="Q497" s="20">
        <v>84.9</v>
      </c>
      <c r="S497" s="47">
        <v>2.932</v>
      </c>
      <c r="T497" s="42">
        <v>-30.507</v>
      </c>
      <c r="U497" s="42">
        <f t="shared" si="48"/>
        <v>668.7766666666666</v>
      </c>
      <c r="V497" s="47">
        <v>0.254</v>
      </c>
      <c r="W497" s="48">
        <v>2.22</v>
      </c>
      <c r="X497" s="48">
        <f t="shared" si="49"/>
        <v>2.035</v>
      </c>
      <c r="Y497" s="49">
        <v>12.204</v>
      </c>
      <c r="Z497" s="46">
        <v>570.9737286783262</v>
      </c>
    </row>
    <row r="498" spans="1:26" ht="12.75">
      <c r="A498" s="16">
        <v>37062</v>
      </c>
      <c r="B498" s="40">
        <f>171</f>
        <v>171</v>
      </c>
      <c r="C498" s="17">
        <v>0.831250012</v>
      </c>
      <c r="D498" s="55">
        <v>0.831250012</v>
      </c>
      <c r="E498" s="19">
        <v>4888</v>
      </c>
      <c r="F498" s="51">
        <v>0</v>
      </c>
      <c r="G498" s="65">
        <v>37.49497539</v>
      </c>
      <c r="H498" s="65">
        <v>-77.11981891</v>
      </c>
      <c r="I498" s="44">
        <v>997.8</v>
      </c>
      <c r="J498" s="20">
        <f t="shared" si="46"/>
        <v>959.0999999999999</v>
      </c>
      <c r="K498" s="58">
        <f t="shared" si="44"/>
        <v>456.07726331976033</v>
      </c>
      <c r="L498" s="45">
        <f t="shared" si="50"/>
        <v>554.7772633197603</v>
      </c>
      <c r="M498" s="45">
        <f t="shared" si="45"/>
        <v>576.7772633197603</v>
      </c>
      <c r="N498" s="46">
        <f t="shared" si="47"/>
        <v>565.7772633197603</v>
      </c>
      <c r="O498" s="20">
        <v>26.1</v>
      </c>
      <c r="P498" s="45">
        <v>72.2</v>
      </c>
      <c r="Q498" s="20">
        <v>81.9</v>
      </c>
      <c r="S498" s="47">
        <v>3.13</v>
      </c>
      <c r="T498" s="42">
        <v>74.815</v>
      </c>
      <c r="U498" s="42">
        <f t="shared" si="48"/>
        <v>642.8191666666667</v>
      </c>
      <c r="V498" s="47">
        <v>0.254</v>
      </c>
      <c r="W498" s="48">
        <v>2.22</v>
      </c>
      <c r="X498" s="48">
        <f t="shared" si="49"/>
        <v>2.0350000000000006</v>
      </c>
      <c r="Y498" s="49">
        <v>12.206</v>
      </c>
      <c r="Z498" s="46">
        <v>565.7772633197603</v>
      </c>
    </row>
    <row r="499" spans="1:26" ht="12.75">
      <c r="A499" s="16">
        <v>37062</v>
      </c>
      <c r="B499" s="40">
        <f>171</f>
        <v>171</v>
      </c>
      <c r="C499" s="17">
        <v>0.831365764</v>
      </c>
      <c r="D499" s="55">
        <v>0.831365764</v>
      </c>
      <c r="E499" s="19">
        <v>4898</v>
      </c>
      <c r="F499" s="51">
        <v>0</v>
      </c>
      <c r="G499" s="65">
        <v>37.4970421</v>
      </c>
      <c r="H499" s="65">
        <v>-77.11222448</v>
      </c>
      <c r="I499" s="44">
        <v>1001</v>
      </c>
      <c r="J499" s="20">
        <f t="shared" si="46"/>
        <v>962.3</v>
      </c>
      <c r="K499" s="58">
        <f t="shared" si="44"/>
        <v>428.41756834848974</v>
      </c>
      <c r="L499" s="45">
        <f t="shared" si="50"/>
        <v>527.1175683484897</v>
      </c>
      <c r="M499" s="45">
        <f t="shared" si="45"/>
        <v>549.1175683484897</v>
      </c>
      <c r="N499" s="46">
        <f t="shared" si="47"/>
        <v>538.1175683484897</v>
      </c>
      <c r="O499" s="20">
        <v>26.3</v>
      </c>
      <c r="P499" s="45">
        <v>73.1</v>
      </c>
      <c r="Q499" s="20">
        <v>84.4</v>
      </c>
      <c r="S499" s="47">
        <v>4.055</v>
      </c>
      <c r="T499" s="42">
        <v>600.108</v>
      </c>
      <c r="U499" s="42">
        <f t="shared" si="48"/>
        <v>249.36666666666667</v>
      </c>
      <c r="V499" s="47">
        <v>0.225</v>
      </c>
      <c r="W499" s="48">
        <v>1.11</v>
      </c>
      <c r="X499" s="48">
        <f t="shared" si="49"/>
        <v>1.8500000000000003</v>
      </c>
      <c r="Y499" s="49">
        <v>12.203</v>
      </c>
      <c r="Z499" s="46">
        <v>538.1175683484897</v>
      </c>
    </row>
    <row r="500" spans="1:26" ht="12.75">
      <c r="A500" s="16">
        <v>37062</v>
      </c>
      <c r="B500" s="40">
        <f>171</f>
        <v>171</v>
      </c>
      <c r="C500" s="17">
        <v>0.831481457</v>
      </c>
      <c r="D500" s="55">
        <v>0.831481457</v>
      </c>
      <c r="E500" s="19">
        <v>4908</v>
      </c>
      <c r="F500" s="51">
        <v>0</v>
      </c>
      <c r="G500" s="65">
        <v>37.50098599</v>
      </c>
      <c r="H500" s="65">
        <v>-77.10603641</v>
      </c>
      <c r="I500" s="44">
        <v>1000.7</v>
      </c>
      <c r="J500" s="20">
        <f t="shared" si="46"/>
        <v>962</v>
      </c>
      <c r="K500" s="58">
        <f t="shared" si="44"/>
        <v>431.00675447516693</v>
      </c>
      <c r="L500" s="45">
        <f t="shared" si="50"/>
        <v>529.7067544751669</v>
      </c>
      <c r="M500" s="45">
        <f t="shared" si="45"/>
        <v>551.7067544751669</v>
      </c>
      <c r="N500" s="46">
        <f t="shared" si="47"/>
        <v>540.7067544751669</v>
      </c>
      <c r="O500" s="20">
        <v>26.4</v>
      </c>
      <c r="P500" s="45">
        <v>71.6</v>
      </c>
      <c r="Q500" s="20">
        <v>82.3</v>
      </c>
      <c r="S500" s="47">
        <v>2.394</v>
      </c>
      <c r="T500" s="42">
        <v>-292.129</v>
      </c>
      <c r="U500" s="42">
        <f t="shared" si="48"/>
        <v>232.15916666666666</v>
      </c>
      <c r="V500" s="47">
        <v>0.255</v>
      </c>
      <c r="W500" s="48">
        <v>2.22</v>
      </c>
      <c r="X500" s="48">
        <f t="shared" si="49"/>
        <v>1.8500000000000003</v>
      </c>
      <c r="Y500" s="49">
        <v>12.211</v>
      </c>
      <c r="Z500" s="46">
        <v>540.7067544751669</v>
      </c>
    </row>
    <row r="501" spans="1:26" ht="12.75">
      <c r="A501" s="16">
        <v>37062</v>
      </c>
      <c r="B501" s="40">
        <f>171</f>
        <v>171</v>
      </c>
      <c r="C501" s="17">
        <v>0.831597209</v>
      </c>
      <c r="D501" s="55">
        <v>0.831597209</v>
      </c>
      <c r="E501" s="19">
        <v>4918</v>
      </c>
      <c r="F501" s="51">
        <v>0</v>
      </c>
      <c r="G501" s="65">
        <v>37.50647767</v>
      </c>
      <c r="H501" s="65">
        <v>-77.10204282</v>
      </c>
      <c r="I501" s="44">
        <v>1002.6</v>
      </c>
      <c r="J501" s="20">
        <f t="shared" si="46"/>
        <v>963.9</v>
      </c>
      <c r="K501" s="58">
        <f t="shared" si="44"/>
        <v>414.6221937757852</v>
      </c>
      <c r="L501" s="45">
        <f t="shared" si="50"/>
        <v>513.3221937757852</v>
      </c>
      <c r="M501" s="45">
        <f t="shared" si="45"/>
        <v>535.3221937757852</v>
      </c>
      <c r="N501" s="46">
        <f t="shared" si="47"/>
        <v>524.3221937757852</v>
      </c>
      <c r="O501" s="20">
        <v>26.7</v>
      </c>
      <c r="P501" s="45">
        <v>71.2</v>
      </c>
      <c r="Q501" s="20">
        <v>83.9</v>
      </c>
      <c r="R501" s="64">
        <v>2.22E-05</v>
      </c>
      <c r="S501" s="47">
        <v>4.649</v>
      </c>
      <c r="T501" s="42">
        <v>863.164</v>
      </c>
      <c r="U501" s="42">
        <f t="shared" si="48"/>
        <v>293.69683333333336</v>
      </c>
      <c r="V501" s="47">
        <v>0.265</v>
      </c>
      <c r="W501" s="48">
        <v>2.22</v>
      </c>
      <c r="X501" s="48">
        <f t="shared" si="49"/>
        <v>2.035</v>
      </c>
      <c r="Y501" s="49">
        <v>12.219</v>
      </c>
      <c r="Z501" s="46">
        <v>524.3221937757852</v>
      </c>
    </row>
    <row r="502" spans="1:26" ht="12.75">
      <c r="A502" s="16">
        <v>37062</v>
      </c>
      <c r="B502" s="40">
        <f>171</f>
        <v>171</v>
      </c>
      <c r="C502" s="17">
        <v>0.831712961</v>
      </c>
      <c r="D502" s="55">
        <v>0.831712961</v>
      </c>
      <c r="E502" s="19">
        <v>4928</v>
      </c>
      <c r="F502" s="51">
        <v>0</v>
      </c>
      <c r="G502" s="65">
        <v>37.51279464</v>
      </c>
      <c r="H502" s="65">
        <v>-77.10115254</v>
      </c>
      <c r="I502" s="44">
        <v>1004.8</v>
      </c>
      <c r="J502" s="20">
        <f t="shared" si="46"/>
        <v>966.0999999999999</v>
      </c>
      <c r="K502" s="58">
        <f t="shared" si="44"/>
        <v>395.69089747426784</v>
      </c>
      <c r="L502" s="45">
        <f t="shared" si="50"/>
        <v>494.39089747426783</v>
      </c>
      <c r="M502" s="45">
        <f t="shared" si="45"/>
        <v>516.3908974742678</v>
      </c>
      <c r="N502" s="46">
        <f t="shared" si="47"/>
        <v>505.39089747426783</v>
      </c>
      <c r="O502" s="20">
        <v>26.9</v>
      </c>
      <c r="P502" s="45">
        <v>68.2</v>
      </c>
      <c r="Q502" s="20">
        <v>82.9</v>
      </c>
      <c r="S502" s="47">
        <v>4.922</v>
      </c>
      <c r="T502" s="42">
        <v>1020.986</v>
      </c>
      <c r="U502" s="42">
        <f t="shared" si="48"/>
        <v>372.73949999999996</v>
      </c>
      <c r="V502" s="47">
        <v>0.246</v>
      </c>
      <c r="W502" s="48">
        <v>1.11</v>
      </c>
      <c r="X502" s="48">
        <f t="shared" si="49"/>
        <v>1.8500000000000003</v>
      </c>
      <c r="Y502" s="49">
        <v>12.212</v>
      </c>
      <c r="Z502" s="46">
        <v>505.39089747426783</v>
      </c>
    </row>
    <row r="503" spans="1:26" ht="12.75">
      <c r="A503" s="16">
        <v>37062</v>
      </c>
      <c r="B503" s="40">
        <f>171</f>
        <v>171</v>
      </c>
      <c r="C503" s="17">
        <v>0.831828713</v>
      </c>
      <c r="D503" s="55">
        <v>0.831828713</v>
      </c>
      <c r="E503" s="19">
        <v>4938</v>
      </c>
      <c r="F503" s="51">
        <v>0</v>
      </c>
      <c r="G503" s="65">
        <v>37.51857104</v>
      </c>
      <c r="H503" s="65">
        <v>-77.10393671</v>
      </c>
      <c r="I503" s="44">
        <v>1008.2</v>
      </c>
      <c r="J503" s="20">
        <f t="shared" si="46"/>
        <v>969.5</v>
      </c>
      <c r="K503" s="58">
        <f t="shared" si="44"/>
        <v>366.5180686842153</v>
      </c>
      <c r="L503" s="45">
        <f t="shared" si="50"/>
        <v>465.21806868421527</v>
      </c>
      <c r="M503" s="45">
        <f t="shared" si="45"/>
        <v>487.21806868421527</v>
      </c>
      <c r="N503" s="46">
        <f t="shared" si="47"/>
        <v>476.21806868421527</v>
      </c>
      <c r="O503" s="20">
        <v>27.1</v>
      </c>
      <c r="P503" s="45">
        <v>68.6</v>
      </c>
      <c r="Q503" s="20">
        <v>89.8</v>
      </c>
      <c r="S503" s="47">
        <v>3.425</v>
      </c>
      <c r="T503" s="42">
        <v>233.778</v>
      </c>
      <c r="U503" s="42">
        <f t="shared" si="48"/>
        <v>416.787</v>
      </c>
      <c r="V503" s="47">
        <v>0.234</v>
      </c>
      <c r="W503" s="48">
        <v>1.11</v>
      </c>
      <c r="X503" s="48">
        <f t="shared" si="49"/>
        <v>1.665</v>
      </c>
      <c r="Y503" s="49">
        <v>12.192</v>
      </c>
      <c r="Z503" s="46">
        <v>476.21806868421527</v>
      </c>
    </row>
    <row r="504" spans="1:26" ht="12.75">
      <c r="A504" s="16">
        <v>37062</v>
      </c>
      <c r="B504" s="40">
        <f>171</f>
        <v>171</v>
      </c>
      <c r="C504" s="17">
        <v>0.831944466</v>
      </c>
      <c r="D504" s="55">
        <v>0.831944466</v>
      </c>
      <c r="E504" s="19">
        <v>4948</v>
      </c>
      <c r="F504" s="51">
        <v>0</v>
      </c>
      <c r="G504" s="65">
        <v>37.52254778</v>
      </c>
      <c r="H504" s="65">
        <v>-77.1096621</v>
      </c>
      <c r="I504" s="44">
        <v>1010.9</v>
      </c>
      <c r="J504" s="20">
        <f t="shared" si="46"/>
        <v>972.1999999999999</v>
      </c>
      <c r="K504" s="58">
        <f t="shared" si="44"/>
        <v>343.42419923458596</v>
      </c>
      <c r="L504" s="45">
        <f t="shared" si="50"/>
        <v>442.12419923458594</v>
      </c>
      <c r="M504" s="45">
        <f t="shared" si="45"/>
        <v>464.12419923458594</v>
      </c>
      <c r="N504" s="46">
        <f t="shared" si="47"/>
        <v>453.12419923458594</v>
      </c>
      <c r="O504" s="20">
        <v>27.4</v>
      </c>
      <c r="P504" s="45">
        <v>68.1</v>
      </c>
      <c r="Q504" s="20">
        <v>90.6</v>
      </c>
      <c r="S504" s="47">
        <v>3.356</v>
      </c>
      <c r="T504" s="42">
        <v>234.041</v>
      </c>
      <c r="U504" s="42">
        <f t="shared" si="48"/>
        <v>443.32466666666664</v>
      </c>
      <c r="V504" s="47">
        <v>0.284</v>
      </c>
      <c r="W504" s="48">
        <v>2.22</v>
      </c>
      <c r="X504" s="48">
        <f t="shared" si="49"/>
        <v>1.6650000000000003</v>
      </c>
      <c r="Y504" s="49">
        <v>12.228</v>
      </c>
      <c r="Z504" s="46">
        <v>453.12419923458594</v>
      </c>
    </row>
    <row r="505" spans="1:26" ht="12.75">
      <c r="A505" s="16">
        <v>37062</v>
      </c>
      <c r="B505" s="40">
        <f>171</f>
        <v>171</v>
      </c>
      <c r="C505" s="17">
        <v>0.832060158</v>
      </c>
      <c r="D505" s="55">
        <v>0.832060158</v>
      </c>
      <c r="E505" s="19">
        <v>4958</v>
      </c>
      <c r="F505" s="51">
        <v>0</v>
      </c>
      <c r="G505" s="65">
        <v>37.523827</v>
      </c>
      <c r="H505" s="65">
        <v>-77.11726227</v>
      </c>
      <c r="I505" s="44">
        <v>1014.3</v>
      </c>
      <c r="J505" s="20">
        <f t="shared" si="46"/>
        <v>975.5999999999999</v>
      </c>
      <c r="K505" s="58">
        <f t="shared" si="44"/>
        <v>314.43409415152786</v>
      </c>
      <c r="L505" s="45">
        <f t="shared" si="50"/>
        <v>413.13409415152785</v>
      </c>
      <c r="M505" s="45">
        <f t="shared" si="45"/>
        <v>435.13409415152785</v>
      </c>
      <c r="N505" s="46">
        <f t="shared" si="47"/>
        <v>424.13409415152785</v>
      </c>
      <c r="O505" s="20">
        <v>27.5</v>
      </c>
      <c r="P505" s="45">
        <v>68.9</v>
      </c>
      <c r="Q505" s="20">
        <v>91.9</v>
      </c>
      <c r="S505" s="47">
        <v>4.076</v>
      </c>
      <c r="T505" s="42">
        <v>601.834</v>
      </c>
      <c r="U505" s="42">
        <f t="shared" si="48"/>
        <v>443.6123333333333</v>
      </c>
      <c r="V505" s="47">
        <v>0.275</v>
      </c>
      <c r="W505" s="48">
        <v>2.22</v>
      </c>
      <c r="X505" s="48">
        <f t="shared" si="49"/>
        <v>1.8500000000000003</v>
      </c>
      <c r="Y505" s="49">
        <v>12.231</v>
      </c>
      <c r="Z505" s="46">
        <v>424.13409415152785</v>
      </c>
    </row>
    <row r="506" spans="1:26" ht="12.75">
      <c r="A506" s="16">
        <v>37062</v>
      </c>
      <c r="B506" s="40">
        <f>171</f>
        <v>171</v>
      </c>
      <c r="C506" s="17">
        <v>0.83217591</v>
      </c>
      <c r="D506" s="55">
        <v>0.83217591</v>
      </c>
      <c r="E506" s="19">
        <v>4968</v>
      </c>
      <c r="F506" s="51">
        <v>0</v>
      </c>
      <c r="G506" s="65">
        <v>37.5245553</v>
      </c>
      <c r="H506" s="65">
        <v>-77.12472577</v>
      </c>
      <c r="I506" s="44">
        <v>1017.7</v>
      </c>
      <c r="J506" s="20">
        <f t="shared" si="46"/>
        <v>979</v>
      </c>
      <c r="K506" s="58">
        <f t="shared" si="44"/>
        <v>285.5448450558415</v>
      </c>
      <c r="L506" s="45">
        <f t="shared" si="50"/>
        <v>384.2448450558415</v>
      </c>
      <c r="M506" s="45">
        <f t="shared" si="45"/>
        <v>406.2448450558415</v>
      </c>
      <c r="N506" s="46">
        <f t="shared" si="47"/>
        <v>395.2448450558415</v>
      </c>
      <c r="O506" s="20">
        <v>28</v>
      </c>
      <c r="P506" s="45">
        <v>67</v>
      </c>
      <c r="Q506" s="20">
        <v>87.4</v>
      </c>
      <c r="S506" s="47">
        <v>2.566</v>
      </c>
      <c r="T506" s="42">
        <v>-185.344</v>
      </c>
      <c r="U506" s="42">
        <f t="shared" si="48"/>
        <v>461.4098333333333</v>
      </c>
      <c r="V506" s="47">
        <v>0.286</v>
      </c>
      <c r="W506" s="48">
        <v>2.22</v>
      </c>
      <c r="X506" s="48">
        <f t="shared" si="49"/>
        <v>1.8500000000000003</v>
      </c>
      <c r="Y506" s="49">
        <v>12.226</v>
      </c>
      <c r="Z506" s="46">
        <v>395.2448450558415</v>
      </c>
    </row>
    <row r="507" spans="1:26" ht="12.75">
      <c r="A507" s="16">
        <v>37062</v>
      </c>
      <c r="B507" s="40">
        <f>171</f>
        <v>171</v>
      </c>
      <c r="C507" s="17">
        <v>0.832291663</v>
      </c>
      <c r="D507" s="55">
        <v>0.832291663</v>
      </c>
      <c r="E507" s="19">
        <v>4978</v>
      </c>
      <c r="F507" s="51">
        <v>0</v>
      </c>
      <c r="G507" s="65">
        <v>37.52474301</v>
      </c>
      <c r="H507" s="65">
        <v>-77.13224385</v>
      </c>
      <c r="I507" s="44">
        <v>1018.8</v>
      </c>
      <c r="J507" s="20">
        <f t="shared" si="46"/>
        <v>980.0999999999999</v>
      </c>
      <c r="K507" s="58">
        <f t="shared" si="44"/>
        <v>276.2198004240167</v>
      </c>
      <c r="L507" s="45">
        <f t="shared" si="50"/>
        <v>374.91980042401667</v>
      </c>
      <c r="M507" s="45">
        <f t="shared" si="45"/>
        <v>396.91980042401667</v>
      </c>
      <c r="N507" s="46">
        <f t="shared" si="47"/>
        <v>385.91980042401667</v>
      </c>
      <c r="O507" s="20">
        <v>27.9</v>
      </c>
      <c r="P507" s="45">
        <v>66.5</v>
      </c>
      <c r="Q507" s="20">
        <v>92.8</v>
      </c>
      <c r="R507" s="64">
        <v>2.49E-05</v>
      </c>
      <c r="S507" s="47">
        <v>3.306</v>
      </c>
      <c r="T507" s="42">
        <v>182.448</v>
      </c>
      <c r="U507" s="42">
        <f t="shared" si="48"/>
        <v>347.9571666666666</v>
      </c>
      <c r="V507" s="47">
        <v>0.274</v>
      </c>
      <c r="W507" s="48">
        <v>2.22</v>
      </c>
      <c r="X507" s="48">
        <f t="shared" si="49"/>
        <v>1.8500000000000003</v>
      </c>
      <c r="Y507" s="49">
        <v>12.228</v>
      </c>
      <c r="Z507" s="46">
        <v>385.91980042401667</v>
      </c>
    </row>
    <row r="508" spans="1:26" ht="12.75">
      <c r="A508" s="16">
        <v>37062</v>
      </c>
      <c r="B508" s="40">
        <f>171</f>
        <v>171</v>
      </c>
      <c r="C508" s="17">
        <v>0.832407415</v>
      </c>
      <c r="D508" s="55">
        <v>0.832407415</v>
      </c>
      <c r="E508" s="19">
        <v>4988</v>
      </c>
      <c r="F508" s="51">
        <v>0</v>
      </c>
      <c r="G508" s="65">
        <v>37.52469456</v>
      </c>
      <c r="H508" s="65">
        <v>-77.13971975</v>
      </c>
      <c r="I508" s="44">
        <v>1021.2</v>
      </c>
      <c r="J508" s="20">
        <f t="shared" si="46"/>
        <v>982.5</v>
      </c>
      <c r="K508" s="58">
        <f t="shared" si="44"/>
        <v>255.9105237226746</v>
      </c>
      <c r="L508" s="45">
        <f t="shared" si="50"/>
        <v>354.6105237226746</v>
      </c>
      <c r="M508" s="45">
        <f t="shared" si="45"/>
        <v>376.6105237226746</v>
      </c>
      <c r="N508" s="46">
        <f t="shared" si="47"/>
        <v>365.6105237226746</v>
      </c>
      <c r="O508" s="20">
        <v>28.2</v>
      </c>
      <c r="P508" s="45">
        <v>65.8</v>
      </c>
      <c r="Q508" s="20">
        <v>92.7</v>
      </c>
      <c r="S508" s="47">
        <v>3.787</v>
      </c>
      <c r="T508" s="42">
        <v>445.212</v>
      </c>
      <c r="U508" s="42">
        <f t="shared" si="48"/>
        <v>251.9948333333333</v>
      </c>
      <c r="V508" s="47">
        <v>0.284</v>
      </c>
      <c r="W508" s="48">
        <v>2.22</v>
      </c>
      <c r="X508" s="48">
        <f t="shared" si="49"/>
        <v>2.0350000000000006</v>
      </c>
      <c r="Y508" s="49">
        <v>12.207</v>
      </c>
      <c r="Z508" s="46">
        <v>365.6105237226746</v>
      </c>
    </row>
    <row r="509" spans="1:26" ht="12.75">
      <c r="A509" s="16">
        <v>37062</v>
      </c>
      <c r="B509" s="40">
        <f>171</f>
        <v>171</v>
      </c>
      <c r="C509" s="17">
        <v>0.832523167</v>
      </c>
      <c r="D509" s="55">
        <v>0.832523167</v>
      </c>
      <c r="E509" s="19">
        <v>4998</v>
      </c>
      <c r="F509" s="51">
        <v>0</v>
      </c>
      <c r="G509" s="65">
        <v>37.52379054</v>
      </c>
      <c r="H509" s="65">
        <v>-77.14679664</v>
      </c>
      <c r="I509" s="44">
        <v>1024.8</v>
      </c>
      <c r="J509" s="20">
        <f t="shared" si="46"/>
        <v>986.0999999999999</v>
      </c>
      <c r="K509" s="58">
        <f t="shared" si="44"/>
        <v>225.53943943619026</v>
      </c>
      <c r="L509" s="45">
        <f t="shared" si="50"/>
        <v>324.23943943619025</v>
      </c>
      <c r="M509" s="45">
        <f t="shared" si="45"/>
        <v>346.23943943619025</v>
      </c>
      <c r="N509" s="46">
        <f t="shared" si="47"/>
        <v>335.23943943619025</v>
      </c>
      <c r="O509" s="20">
        <v>28.6</v>
      </c>
      <c r="P509" s="45">
        <v>65.1</v>
      </c>
      <c r="Q509" s="20">
        <v>95.4</v>
      </c>
      <c r="S509" s="47">
        <v>2.98</v>
      </c>
      <c r="T509" s="42">
        <v>25.504</v>
      </c>
      <c r="U509" s="42">
        <f t="shared" si="48"/>
        <v>217.28249999999994</v>
      </c>
      <c r="V509" s="47">
        <v>0.284</v>
      </c>
      <c r="W509" s="48">
        <v>2.22</v>
      </c>
      <c r="X509" s="48">
        <f t="shared" si="49"/>
        <v>2.22</v>
      </c>
      <c r="Y509" s="49">
        <v>12.206</v>
      </c>
      <c r="Z509" s="46">
        <v>335.23943943619025</v>
      </c>
    </row>
    <row r="510" spans="1:26" ht="12.75">
      <c r="A510" s="16">
        <v>37062</v>
      </c>
      <c r="B510" s="40">
        <f>171</f>
        <v>171</v>
      </c>
      <c r="C510" s="17">
        <v>0.83263886</v>
      </c>
      <c r="D510" s="55">
        <v>0.83263886</v>
      </c>
      <c r="E510" s="19">
        <v>5008</v>
      </c>
      <c r="F510" s="51">
        <v>0</v>
      </c>
      <c r="G510" s="65">
        <v>37.52121702</v>
      </c>
      <c r="H510" s="65">
        <v>-77.15275803</v>
      </c>
      <c r="I510" s="44">
        <v>1026.1</v>
      </c>
      <c r="J510" s="20">
        <f t="shared" si="46"/>
        <v>987.3999999999999</v>
      </c>
      <c r="K510" s="58">
        <f t="shared" si="44"/>
        <v>214.59934483774146</v>
      </c>
      <c r="L510" s="45">
        <f t="shared" si="50"/>
        <v>313.29934483774144</v>
      </c>
      <c r="M510" s="45">
        <f t="shared" si="45"/>
        <v>335.29934483774144</v>
      </c>
      <c r="N510" s="46">
        <f t="shared" si="47"/>
        <v>324.29934483774144</v>
      </c>
      <c r="O510" s="20">
        <v>28.7</v>
      </c>
      <c r="P510" s="45">
        <v>65.5</v>
      </c>
      <c r="Q510" s="20">
        <v>93.9</v>
      </c>
      <c r="S510" s="47">
        <v>3.19</v>
      </c>
      <c r="T510" s="42">
        <v>130.826</v>
      </c>
      <c r="U510" s="42">
        <f t="shared" si="48"/>
        <v>200.08</v>
      </c>
      <c r="V510" s="47">
        <v>0.295</v>
      </c>
      <c r="W510" s="48">
        <v>2.22</v>
      </c>
      <c r="X510" s="48">
        <f t="shared" si="49"/>
        <v>2.22</v>
      </c>
      <c r="Y510" s="49">
        <v>12.231</v>
      </c>
      <c r="Z510" s="46">
        <v>324.29934483774144</v>
      </c>
    </row>
    <row r="511" spans="1:26" ht="12.75">
      <c r="A511" s="16">
        <v>37062</v>
      </c>
      <c r="B511" s="40">
        <f>171</f>
        <v>171</v>
      </c>
      <c r="C511" s="17">
        <v>0.832754612</v>
      </c>
      <c r="D511" s="55">
        <v>0.832754612</v>
      </c>
      <c r="E511" s="19">
        <v>5018</v>
      </c>
      <c r="F511" s="51">
        <v>0</v>
      </c>
      <c r="G511" s="65">
        <v>37.51684079</v>
      </c>
      <c r="H511" s="65">
        <v>-77.15675301</v>
      </c>
      <c r="I511" s="44">
        <v>1028.1</v>
      </c>
      <c r="J511" s="20">
        <f t="shared" si="46"/>
        <v>989.3999999999999</v>
      </c>
      <c r="K511" s="58">
        <f t="shared" si="44"/>
        <v>197.79652370189072</v>
      </c>
      <c r="L511" s="45">
        <f t="shared" si="50"/>
        <v>296.49652370189074</v>
      </c>
      <c r="M511" s="45">
        <f t="shared" si="45"/>
        <v>318.49652370189074</v>
      </c>
      <c r="N511" s="46">
        <f t="shared" si="47"/>
        <v>307.49652370189074</v>
      </c>
      <c r="O511" s="20">
        <v>28.8</v>
      </c>
      <c r="P511" s="45">
        <v>66.3</v>
      </c>
      <c r="Q511" s="20">
        <v>95.7</v>
      </c>
      <c r="S511" s="47">
        <v>4.244</v>
      </c>
      <c r="T511" s="42">
        <v>656.119</v>
      </c>
      <c r="U511" s="42">
        <f t="shared" si="48"/>
        <v>209.12750000000003</v>
      </c>
      <c r="V511" s="47">
        <v>0.335</v>
      </c>
      <c r="W511" s="48">
        <v>2.22</v>
      </c>
      <c r="X511" s="48">
        <f t="shared" si="49"/>
        <v>2.22</v>
      </c>
      <c r="Y511" s="49">
        <v>12.208</v>
      </c>
      <c r="Z511" s="46">
        <v>307.49652370189074</v>
      </c>
    </row>
    <row r="512" spans="1:26" ht="12.75">
      <c r="A512" s="16">
        <v>37062</v>
      </c>
      <c r="B512" s="40">
        <f>171</f>
        <v>171</v>
      </c>
      <c r="C512" s="17">
        <v>0.832870364</v>
      </c>
      <c r="D512" s="55">
        <v>0.832870364</v>
      </c>
      <c r="E512" s="19">
        <v>5028</v>
      </c>
      <c r="F512" s="51">
        <v>0</v>
      </c>
      <c r="G512" s="65">
        <v>37.51138591</v>
      </c>
      <c r="H512" s="65">
        <v>-77.15802337</v>
      </c>
      <c r="I512" s="44">
        <v>1028.9</v>
      </c>
      <c r="J512" s="20">
        <f t="shared" si="46"/>
        <v>990.2</v>
      </c>
      <c r="K512" s="58">
        <f t="shared" si="44"/>
        <v>191.08490371882024</v>
      </c>
      <c r="L512" s="45">
        <f t="shared" si="50"/>
        <v>289.78490371882026</v>
      </c>
      <c r="M512" s="45">
        <f t="shared" si="45"/>
        <v>311.78490371882026</v>
      </c>
      <c r="N512" s="46">
        <f t="shared" si="47"/>
        <v>300.78490371882026</v>
      </c>
      <c r="O512" s="20">
        <v>28.7</v>
      </c>
      <c r="P512" s="45">
        <v>66.2</v>
      </c>
      <c r="Q512" s="20">
        <v>90.7</v>
      </c>
      <c r="S512" s="47">
        <v>9.766</v>
      </c>
      <c r="U512" s="42">
        <f t="shared" si="48"/>
        <v>288.0218</v>
      </c>
      <c r="V512" s="47">
        <v>0.334</v>
      </c>
      <c r="W512" s="48">
        <v>2.22</v>
      </c>
      <c r="X512" s="48">
        <f t="shared" si="49"/>
        <v>2.22</v>
      </c>
      <c r="Y512" s="49">
        <v>12.19</v>
      </c>
      <c r="Z512" s="46">
        <v>300.78490371882026</v>
      </c>
    </row>
    <row r="513" spans="1:26" ht="12.75">
      <c r="A513" s="16">
        <v>37062</v>
      </c>
      <c r="B513" s="40">
        <f>171</f>
        <v>171</v>
      </c>
      <c r="C513" s="17">
        <v>0.832986116</v>
      </c>
      <c r="D513" s="55">
        <v>0.832986116</v>
      </c>
      <c r="E513" s="19">
        <v>5038</v>
      </c>
      <c r="F513" s="51">
        <v>0</v>
      </c>
      <c r="G513" s="65">
        <v>37.50582272</v>
      </c>
      <c r="H513" s="65">
        <v>-77.15800454</v>
      </c>
      <c r="I513" s="44">
        <v>1030.7</v>
      </c>
      <c r="J513" s="20">
        <f t="shared" si="46"/>
        <v>992</v>
      </c>
      <c r="K513" s="58">
        <f t="shared" si="44"/>
        <v>176.00356321016517</v>
      </c>
      <c r="L513" s="45">
        <f t="shared" si="50"/>
        <v>274.70356321016516</v>
      </c>
      <c r="M513" s="45">
        <f t="shared" si="45"/>
        <v>296.70356321016516</v>
      </c>
      <c r="N513" s="46">
        <f t="shared" si="47"/>
        <v>285.70356321016516</v>
      </c>
      <c r="O513" s="20">
        <v>28.6</v>
      </c>
      <c r="P513" s="45">
        <v>67.1</v>
      </c>
      <c r="Q513" s="20">
        <v>88.2</v>
      </c>
      <c r="S513" s="47">
        <v>3.908</v>
      </c>
      <c r="T513" s="42">
        <v>499.175</v>
      </c>
      <c r="U513" s="42">
        <f t="shared" si="48"/>
        <v>351.3672</v>
      </c>
      <c r="V513" s="47">
        <v>0.304</v>
      </c>
      <c r="W513" s="48">
        <v>2.22</v>
      </c>
      <c r="X513" s="48">
        <f t="shared" si="49"/>
        <v>2.22</v>
      </c>
      <c r="Y513" s="49">
        <v>12.228</v>
      </c>
      <c r="Z513" s="46">
        <v>285.70356321016516</v>
      </c>
    </row>
    <row r="514" spans="1:26" ht="12.75">
      <c r="A514" s="16">
        <v>37062</v>
      </c>
      <c r="B514" s="40">
        <f>171</f>
        <v>171</v>
      </c>
      <c r="C514" s="17">
        <v>0.833101869</v>
      </c>
      <c r="D514" s="55">
        <v>0.833101869</v>
      </c>
      <c r="E514" s="19">
        <v>5048</v>
      </c>
      <c r="F514" s="51">
        <v>0</v>
      </c>
      <c r="G514" s="65">
        <v>37.50056277</v>
      </c>
      <c r="H514" s="65">
        <v>-77.15656633</v>
      </c>
      <c r="I514" s="44">
        <v>1031.6</v>
      </c>
      <c r="J514" s="20">
        <f t="shared" si="46"/>
        <v>992.8999999999999</v>
      </c>
      <c r="K514" s="58">
        <f t="shared" si="44"/>
        <v>168.47315185748369</v>
      </c>
      <c r="L514" s="45">
        <f t="shared" si="50"/>
        <v>267.1731518574837</v>
      </c>
      <c r="M514" s="45">
        <f t="shared" si="45"/>
        <v>289.1731518574837</v>
      </c>
      <c r="N514" s="46">
        <f t="shared" si="47"/>
        <v>278.1731518574837</v>
      </c>
      <c r="O514" s="20">
        <v>28.7</v>
      </c>
      <c r="P514" s="45">
        <v>66.7</v>
      </c>
      <c r="Q514" s="20">
        <v>83.8</v>
      </c>
      <c r="S514" s="47">
        <v>3.534</v>
      </c>
      <c r="T514" s="42">
        <v>289.496</v>
      </c>
      <c r="U514" s="42">
        <f t="shared" si="48"/>
        <v>320.224</v>
      </c>
      <c r="V514" s="47">
        <v>0.293</v>
      </c>
      <c r="W514" s="48">
        <v>2.22</v>
      </c>
      <c r="X514" s="48">
        <f t="shared" si="49"/>
        <v>2.22</v>
      </c>
      <c r="Y514" s="49">
        <v>12.207</v>
      </c>
      <c r="Z514" s="46">
        <v>278.1731518574837</v>
      </c>
    </row>
    <row r="515" spans="1:26" ht="12.75">
      <c r="A515" s="16">
        <v>37062</v>
      </c>
      <c r="B515" s="40">
        <f>171</f>
        <v>171</v>
      </c>
      <c r="C515" s="17">
        <v>0.833217621</v>
      </c>
      <c r="D515" s="55">
        <v>0.833217621</v>
      </c>
      <c r="E515" s="19">
        <v>5058</v>
      </c>
      <c r="F515" s="51">
        <v>0</v>
      </c>
      <c r="G515" s="65">
        <v>37.49682964</v>
      </c>
      <c r="H515" s="65">
        <v>-77.15176363</v>
      </c>
      <c r="I515" s="44">
        <v>1034.3</v>
      </c>
      <c r="J515" s="20">
        <f t="shared" si="46"/>
        <v>995.5999999999999</v>
      </c>
      <c r="K515" s="58">
        <f t="shared" si="44"/>
        <v>145.92280487938916</v>
      </c>
      <c r="L515" s="45">
        <f t="shared" si="50"/>
        <v>244.62280487938915</v>
      </c>
      <c r="M515" s="45">
        <f t="shared" si="45"/>
        <v>266.62280487938915</v>
      </c>
      <c r="N515" s="46">
        <f t="shared" si="47"/>
        <v>255.62280487938915</v>
      </c>
      <c r="O515" s="20">
        <v>28.7</v>
      </c>
      <c r="P515" s="45">
        <v>66.7</v>
      </c>
      <c r="Q515" s="20">
        <v>83.3</v>
      </c>
      <c r="S515" s="47">
        <v>2.406</v>
      </c>
      <c r="T515" s="42">
        <v>-287.711</v>
      </c>
      <c r="U515" s="42">
        <f t="shared" si="48"/>
        <v>257.581</v>
      </c>
      <c r="V515" s="47">
        <v>0.304</v>
      </c>
      <c r="W515" s="48">
        <v>2.22</v>
      </c>
      <c r="X515" s="48">
        <f t="shared" si="49"/>
        <v>2.22</v>
      </c>
      <c r="Y515" s="49">
        <v>12.228</v>
      </c>
      <c r="Z515" s="46">
        <v>255.62280487938915</v>
      </c>
    </row>
    <row r="516" spans="1:26" ht="12.75">
      <c r="A516" s="16">
        <v>37062</v>
      </c>
      <c r="B516" s="40">
        <f>171</f>
        <v>171</v>
      </c>
      <c r="C516" s="17">
        <v>0.833333313</v>
      </c>
      <c r="D516" s="55">
        <v>0.833333313</v>
      </c>
      <c r="E516" s="19">
        <v>5068</v>
      </c>
      <c r="F516" s="51">
        <v>0</v>
      </c>
      <c r="G516" s="65">
        <v>37.49465279</v>
      </c>
      <c r="H516" s="65">
        <v>-77.14551912</v>
      </c>
      <c r="I516" s="44">
        <v>1036.4</v>
      </c>
      <c r="J516" s="20">
        <f t="shared" si="46"/>
        <v>997.7</v>
      </c>
      <c r="K516" s="58">
        <f t="shared" si="44"/>
        <v>128.42588586776745</v>
      </c>
      <c r="L516" s="45">
        <f t="shared" si="50"/>
        <v>227.12588586776747</v>
      </c>
      <c r="M516" s="45">
        <f t="shared" si="45"/>
        <v>249.12588586776747</v>
      </c>
      <c r="N516" s="46">
        <f t="shared" si="47"/>
        <v>238.12588586776747</v>
      </c>
      <c r="O516" s="20">
        <v>28.7</v>
      </c>
      <c r="P516" s="45">
        <v>66.8</v>
      </c>
      <c r="Q516" s="20">
        <v>77.4</v>
      </c>
      <c r="S516" s="47">
        <v>4.024</v>
      </c>
      <c r="T516" s="42">
        <v>552.552</v>
      </c>
      <c r="U516" s="42">
        <f t="shared" si="48"/>
        <v>341.9262</v>
      </c>
      <c r="V516" s="47">
        <v>0.304</v>
      </c>
      <c r="W516" s="48">
        <v>2.22</v>
      </c>
      <c r="X516" s="48">
        <f t="shared" si="49"/>
        <v>2.22</v>
      </c>
      <c r="Y516" s="49">
        <v>12.238</v>
      </c>
      <c r="Z516" s="46">
        <v>238.12588586776747</v>
      </c>
    </row>
    <row r="517" spans="1:26" ht="12.75">
      <c r="A517" s="16">
        <v>37062</v>
      </c>
      <c r="B517" s="40">
        <f>171</f>
        <v>171</v>
      </c>
      <c r="C517" s="17">
        <v>0.833449066</v>
      </c>
      <c r="D517" s="55">
        <v>0.833449066</v>
      </c>
      <c r="E517" s="19">
        <v>5078</v>
      </c>
      <c r="F517" s="51">
        <v>0</v>
      </c>
      <c r="G517" s="65">
        <v>37.49326979</v>
      </c>
      <c r="H517" s="65">
        <v>-77.13886312</v>
      </c>
      <c r="I517" s="44">
        <v>1038.7</v>
      </c>
      <c r="J517" s="20">
        <f t="shared" si="46"/>
        <v>1000</v>
      </c>
      <c r="K517" s="58">
        <f t="shared" si="44"/>
        <v>109.30480002452748</v>
      </c>
      <c r="L517" s="45">
        <f t="shared" si="50"/>
        <v>208.00480002452747</v>
      </c>
      <c r="M517" s="45">
        <f t="shared" si="45"/>
        <v>230.00480002452747</v>
      </c>
      <c r="N517" s="46">
        <f t="shared" si="47"/>
        <v>219.00480002452747</v>
      </c>
      <c r="O517" s="20">
        <v>28.9</v>
      </c>
      <c r="P517" s="45">
        <v>66.4</v>
      </c>
      <c r="Q517" s="20">
        <v>90.3</v>
      </c>
      <c r="S517" s="47">
        <v>3.436</v>
      </c>
      <c r="T517" s="42">
        <v>237.845</v>
      </c>
      <c r="U517" s="42">
        <f t="shared" si="48"/>
        <v>258.2714</v>
      </c>
      <c r="V517" s="47">
        <v>0.274</v>
      </c>
      <c r="W517" s="48">
        <v>2.22</v>
      </c>
      <c r="X517" s="48">
        <f t="shared" si="49"/>
        <v>2.22</v>
      </c>
      <c r="Y517" s="49">
        <v>12.203</v>
      </c>
      <c r="Z517" s="46">
        <v>219.00480002452747</v>
      </c>
    </row>
    <row r="518" spans="1:26" ht="12.75">
      <c r="A518" s="16">
        <v>37062</v>
      </c>
      <c r="B518" s="40">
        <f>171</f>
        <v>171</v>
      </c>
      <c r="C518" s="17">
        <v>0.833564818</v>
      </c>
      <c r="D518" s="55">
        <v>0.833564818</v>
      </c>
      <c r="E518" s="19">
        <v>5088</v>
      </c>
      <c r="F518" s="51">
        <v>0</v>
      </c>
      <c r="G518" s="65">
        <v>37.49204858</v>
      </c>
      <c r="H518" s="65">
        <v>-77.1324094</v>
      </c>
      <c r="I518" s="44">
        <v>1040.1</v>
      </c>
      <c r="J518" s="20">
        <f t="shared" si="46"/>
        <v>1001.3999999999999</v>
      </c>
      <c r="K518" s="58">
        <f t="shared" si="44"/>
        <v>97.68739838869242</v>
      </c>
      <c r="L518" s="45">
        <f t="shared" si="50"/>
        <v>196.38739838869242</v>
      </c>
      <c r="M518" s="45">
        <f t="shared" si="45"/>
        <v>218.38739838869242</v>
      </c>
      <c r="N518" s="46">
        <f t="shared" si="47"/>
        <v>207.38739838869242</v>
      </c>
      <c r="O518" s="20">
        <v>28.8</v>
      </c>
      <c r="P518" s="45">
        <v>66.7</v>
      </c>
      <c r="Q518" s="20">
        <v>67.9</v>
      </c>
      <c r="S518" s="47">
        <v>3.495</v>
      </c>
      <c r="T518" s="42">
        <v>290.667</v>
      </c>
      <c r="U518" s="42">
        <f t="shared" si="48"/>
        <v>263.6706666666667</v>
      </c>
      <c r="V518" s="47">
        <v>0.254</v>
      </c>
      <c r="W518" s="48">
        <v>2.22</v>
      </c>
      <c r="X518" s="48">
        <f t="shared" si="49"/>
        <v>2.22</v>
      </c>
      <c r="Y518" s="49">
        <v>12.228</v>
      </c>
      <c r="Z518" s="46">
        <v>207.38739838869242</v>
      </c>
    </row>
    <row r="519" spans="1:26" ht="12.75">
      <c r="A519" s="16">
        <v>37062</v>
      </c>
      <c r="B519" s="40">
        <f>171</f>
        <v>171</v>
      </c>
      <c r="C519" s="17">
        <v>0.83368057</v>
      </c>
      <c r="D519" s="55">
        <v>0.83368057</v>
      </c>
      <c r="E519" s="19">
        <v>5098</v>
      </c>
      <c r="F519" s="51">
        <v>0</v>
      </c>
      <c r="G519" s="65">
        <v>37.49067232</v>
      </c>
      <c r="H519" s="65">
        <v>-77.12620009</v>
      </c>
      <c r="I519" s="44">
        <v>1041</v>
      </c>
      <c r="J519" s="20">
        <f t="shared" si="46"/>
        <v>1002.3</v>
      </c>
      <c r="K519" s="58">
        <f t="shared" si="44"/>
        <v>90.22764220023541</v>
      </c>
      <c r="L519" s="45">
        <f t="shared" si="50"/>
        <v>188.92764220023543</v>
      </c>
      <c r="M519" s="45">
        <f t="shared" si="45"/>
        <v>210.92764220023543</v>
      </c>
      <c r="N519" s="46">
        <f t="shared" si="47"/>
        <v>199.92764220023543</v>
      </c>
      <c r="O519" s="20">
        <v>28.9</v>
      </c>
      <c r="P519" s="45">
        <v>67.2</v>
      </c>
      <c r="Q519" s="20">
        <v>69.8</v>
      </c>
      <c r="R519" s="64">
        <v>4.76E-05</v>
      </c>
      <c r="S519" s="47">
        <v>2.821</v>
      </c>
      <c r="T519" s="42">
        <v>-76.541</v>
      </c>
      <c r="U519" s="42">
        <f t="shared" si="48"/>
        <v>167.718</v>
      </c>
      <c r="V519" s="47">
        <v>0.254</v>
      </c>
      <c r="W519" s="48">
        <v>2.22</v>
      </c>
      <c r="X519" s="48">
        <f t="shared" si="49"/>
        <v>2.22</v>
      </c>
      <c r="Y519" s="49">
        <v>12.236</v>
      </c>
      <c r="Z519" s="46">
        <v>199.92764220023543</v>
      </c>
    </row>
    <row r="520" spans="1:26" ht="12.75">
      <c r="A520" s="16">
        <v>37062</v>
      </c>
      <c r="B520" s="40">
        <f>171</f>
        <v>171</v>
      </c>
      <c r="C520" s="17">
        <v>0.833796322</v>
      </c>
      <c r="D520" s="55">
        <v>0.833796322</v>
      </c>
      <c r="E520" s="19">
        <v>5108</v>
      </c>
      <c r="F520" s="51">
        <v>0</v>
      </c>
      <c r="G520" s="65">
        <v>37.48940819</v>
      </c>
      <c r="H520" s="65">
        <v>-77.12028236</v>
      </c>
      <c r="I520" s="44">
        <v>1041.7</v>
      </c>
      <c r="J520" s="20">
        <f t="shared" si="46"/>
        <v>1003</v>
      </c>
      <c r="K520" s="58">
        <f t="shared" si="44"/>
        <v>84.43023912189116</v>
      </c>
      <c r="L520" s="45">
        <f t="shared" si="50"/>
        <v>183.13023912189118</v>
      </c>
      <c r="M520" s="45">
        <f t="shared" si="45"/>
        <v>205.13023912189118</v>
      </c>
      <c r="N520" s="46">
        <f t="shared" si="47"/>
        <v>194.13023912189118</v>
      </c>
      <c r="O520" s="20">
        <v>28.8</v>
      </c>
      <c r="P520" s="45">
        <v>66.3</v>
      </c>
      <c r="Q520" s="20">
        <v>68</v>
      </c>
      <c r="S520" s="47">
        <v>8.499</v>
      </c>
      <c r="T520" s="42">
        <v>2916.223</v>
      </c>
      <c r="U520" s="42">
        <f t="shared" si="48"/>
        <v>605.5058333333333</v>
      </c>
      <c r="V520" s="47">
        <v>0.255</v>
      </c>
      <c r="W520" s="48">
        <v>2.22</v>
      </c>
      <c r="X520" s="48">
        <f t="shared" si="49"/>
        <v>2.22</v>
      </c>
      <c r="Y520" s="49">
        <v>12.229</v>
      </c>
      <c r="Z520" s="46">
        <v>194.13023912189118</v>
      </c>
    </row>
    <row r="521" spans="1:26" ht="12.75">
      <c r="A521" s="16">
        <v>37062</v>
      </c>
      <c r="B521" s="40">
        <f>171</f>
        <v>171</v>
      </c>
      <c r="C521" s="17">
        <v>0.833912015</v>
      </c>
      <c r="D521" s="55">
        <v>0.833912015</v>
      </c>
      <c r="E521" s="19">
        <v>5118</v>
      </c>
      <c r="F521" s="51">
        <v>0</v>
      </c>
      <c r="G521" s="65">
        <v>37.48881186</v>
      </c>
      <c r="H521" s="65">
        <v>-77.11429974</v>
      </c>
      <c r="I521" s="44">
        <v>1042.2</v>
      </c>
      <c r="J521" s="20">
        <f t="shared" si="46"/>
        <v>1003.5</v>
      </c>
      <c r="K521" s="58">
        <f aca="true" t="shared" si="51" ref="K521:K584">(8303.951372*(LN(1013.25/J521)))</f>
        <v>80.2917135580348</v>
      </c>
      <c r="L521" s="45">
        <f t="shared" si="50"/>
        <v>178.9917135580348</v>
      </c>
      <c r="M521" s="45">
        <f aca="true" t="shared" si="52" ref="M521:M584">K521+120.7</f>
        <v>200.9917135580348</v>
      </c>
      <c r="N521" s="46">
        <f t="shared" si="47"/>
        <v>189.9917135580348</v>
      </c>
      <c r="O521" s="20">
        <v>29</v>
      </c>
      <c r="P521" s="45">
        <v>67.2</v>
      </c>
      <c r="Q521" s="20">
        <v>72.9</v>
      </c>
      <c r="S521" s="47">
        <v>3.536</v>
      </c>
      <c r="T521" s="42">
        <v>291.544</v>
      </c>
      <c r="U521" s="42">
        <f t="shared" si="48"/>
        <v>702.0483333333333</v>
      </c>
      <c r="V521" s="47">
        <v>0.275</v>
      </c>
      <c r="W521" s="48">
        <v>2.22</v>
      </c>
      <c r="X521" s="48">
        <f t="shared" si="49"/>
        <v>2.22</v>
      </c>
      <c r="Y521" s="49">
        <v>12.185</v>
      </c>
      <c r="Z521" s="46">
        <v>189.9917135580348</v>
      </c>
    </row>
    <row r="522" spans="1:26" ht="12.75">
      <c r="A522" s="16">
        <v>37062</v>
      </c>
      <c r="B522" s="40">
        <f>171</f>
        <v>171</v>
      </c>
      <c r="C522" s="17">
        <v>0.834027767</v>
      </c>
      <c r="D522" s="55">
        <v>0.834027767</v>
      </c>
      <c r="E522" s="19">
        <v>5128</v>
      </c>
      <c r="F522" s="51">
        <v>0</v>
      </c>
      <c r="G522" s="65">
        <v>37.49104219</v>
      </c>
      <c r="H522" s="65">
        <v>-77.10907101</v>
      </c>
      <c r="I522" s="44">
        <v>1045.5</v>
      </c>
      <c r="J522" s="20">
        <f aca="true" t="shared" si="53" ref="J522:J585">I522-38.7</f>
        <v>1006.8</v>
      </c>
      <c r="K522" s="58">
        <f t="shared" si="51"/>
        <v>53.029052122707114</v>
      </c>
      <c r="L522" s="45">
        <f t="shared" si="50"/>
        <v>151.72905212270712</v>
      </c>
      <c r="M522" s="45">
        <f t="shared" si="52"/>
        <v>173.72905212270712</v>
      </c>
      <c r="N522" s="46">
        <f aca="true" t="shared" si="54" ref="N522:N585">AVERAGE(L522:M522)</f>
        <v>162.72905212270712</v>
      </c>
      <c r="O522" s="20">
        <v>29.1</v>
      </c>
      <c r="P522" s="45">
        <v>66.3</v>
      </c>
      <c r="Q522" s="20">
        <v>73.6</v>
      </c>
      <c r="S522" s="47">
        <v>2.752</v>
      </c>
      <c r="T522" s="42">
        <v>-75.663</v>
      </c>
      <c r="U522" s="42">
        <f t="shared" si="48"/>
        <v>597.3458333333333</v>
      </c>
      <c r="V522" s="47">
        <v>0.277</v>
      </c>
      <c r="W522" s="48">
        <v>2.22</v>
      </c>
      <c r="X522" s="48">
        <f t="shared" si="49"/>
        <v>2.22</v>
      </c>
      <c r="Y522" s="49">
        <v>12.245</v>
      </c>
      <c r="Z522" s="46">
        <v>162.72905212270712</v>
      </c>
    </row>
    <row r="523" spans="1:26" ht="12.75">
      <c r="A523" s="16">
        <v>37062</v>
      </c>
      <c r="B523" s="40">
        <f>171</f>
        <v>171</v>
      </c>
      <c r="C523" s="17">
        <v>0.834143519</v>
      </c>
      <c r="D523" s="55">
        <v>0.834143519</v>
      </c>
      <c r="E523" s="19">
        <v>5138</v>
      </c>
      <c r="F523" s="51">
        <v>0</v>
      </c>
      <c r="G523" s="65">
        <v>37.49565578</v>
      </c>
      <c r="H523" s="65">
        <v>-77.10683374</v>
      </c>
      <c r="I523" s="44">
        <v>1050.9</v>
      </c>
      <c r="J523" s="20">
        <f t="shared" si="53"/>
        <v>1012.2</v>
      </c>
      <c r="K523" s="58">
        <f t="shared" si="51"/>
        <v>8.60959265513073</v>
      </c>
      <c r="L523" s="45">
        <f t="shared" si="50"/>
        <v>107.30959265513073</v>
      </c>
      <c r="M523" s="45">
        <f t="shared" si="52"/>
        <v>129.30959265513073</v>
      </c>
      <c r="N523" s="46">
        <f t="shared" si="54"/>
        <v>118.30959265513073</v>
      </c>
      <c r="O523" s="20">
        <v>29.3</v>
      </c>
      <c r="P523" s="45">
        <v>65.3</v>
      </c>
      <c r="Q523" s="20">
        <v>69.8</v>
      </c>
      <c r="S523" s="47">
        <v>9.766</v>
      </c>
      <c r="U523" s="42">
        <f t="shared" si="48"/>
        <v>669.246</v>
      </c>
      <c r="V523" s="47">
        <v>0.254</v>
      </c>
      <c r="W523" s="48">
        <v>2.22</v>
      </c>
      <c r="X523" s="48">
        <f t="shared" si="49"/>
        <v>2.22</v>
      </c>
      <c r="Y523" s="49">
        <v>12.233</v>
      </c>
      <c r="Z523" s="46">
        <v>118.30959265513073</v>
      </c>
    </row>
    <row r="524" spans="1:26" ht="12.75">
      <c r="A524" s="16">
        <v>37062</v>
      </c>
      <c r="B524" s="40">
        <f>171</f>
        <v>171</v>
      </c>
      <c r="C524" s="17">
        <v>0.834259272</v>
      </c>
      <c r="D524" s="55">
        <v>0.834259272</v>
      </c>
      <c r="E524" s="19">
        <v>5148</v>
      </c>
      <c r="F524" s="51">
        <v>0</v>
      </c>
      <c r="G524" s="65">
        <v>37.50027039</v>
      </c>
      <c r="H524" s="65">
        <v>-77.10816706</v>
      </c>
      <c r="I524" s="44">
        <v>1057.8</v>
      </c>
      <c r="J524" s="20">
        <f t="shared" si="53"/>
        <v>1019.0999999999999</v>
      </c>
      <c r="K524" s="58">
        <f t="shared" si="51"/>
        <v>-47.80500375456133</v>
      </c>
      <c r="L524" s="45">
        <f t="shared" si="50"/>
        <v>50.89499624543867</v>
      </c>
      <c r="M524" s="45">
        <f t="shared" si="52"/>
        <v>72.89499624543868</v>
      </c>
      <c r="N524" s="46">
        <f t="shared" si="54"/>
        <v>61.894996245438676</v>
      </c>
      <c r="O524" s="20">
        <v>30.1</v>
      </c>
      <c r="P524" s="45">
        <v>66.2</v>
      </c>
      <c r="Q524" s="20">
        <v>73.4</v>
      </c>
      <c r="S524" s="47">
        <v>4.046</v>
      </c>
      <c r="T524" s="42">
        <v>554.893</v>
      </c>
      <c r="U524" s="42">
        <f t="shared" si="48"/>
        <v>722.0912</v>
      </c>
      <c r="V524" s="47">
        <v>0.254</v>
      </c>
      <c r="W524" s="48">
        <v>2.22</v>
      </c>
      <c r="X524" s="48">
        <f t="shared" si="49"/>
        <v>2.22</v>
      </c>
      <c r="Y524" s="49">
        <v>12.198</v>
      </c>
      <c r="Z524" s="46">
        <v>61.894996245438676</v>
      </c>
    </row>
    <row r="525" spans="1:26" ht="12.75">
      <c r="A525" s="16">
        <v>37062</v>
      </c>
      <c r="B525" s="40">
        <f>171</f>
        <v>171</v>
      </c>
      <c r="C525" s="17">
        <v>0.834375024</v>
      </c>
      <c r="D525" s="55">
        <v>0.834375024</v>
      </c>
      <c r="E525" s="19">
        <v>5158</v>
      </c>
      <c r="F525" s="51">
        <v>0</v>
      </c>
      <c r="G525" s="65">
        <v>37.50243194</v>
      </c>
      <c r="H525" s="65">
        <v>-77.11273736</v>
      </c>
      <c r="I525" s="44">
        <v>1061.6</v>
      </c>
      <c r="J525" s="20">
        <f t="shared" si="53"/>
        <v>1022.8999999999999</v>
      </c>
      <c r="K525" s="58">
        <f t="shared" si="51"/>
        <v>-78.71102886616951</v>
      </c>
      <c r="L525" s="45">
        <f t="shared" si="50"/>
        <v>19.98897113383049</v>
      </c>
      <c r="M525" s="45">
        <f t="shared" si="52"/>
        <v>41.98897113383049</v>
      </c>
      <c r="N525" s="46">
        <f t="shared" si="54"/>
        <v>30.98897113383049</v>
      </c>
      <c r="O525" s="20">
        <v>30.6</v>
      </c>
      <c r="P525" s="45">
        <v>66.3</v>
      </c>
      <c r="Q525" s="20">
        <v>72.1</v>
      </c>
      <c r="S525" s="47">
        <v>3.141</v>
      </c>
      <c r="T525" s="42">
        <v>82.715</v>
      </c>
      <c r="U525" s="42">
        <f>AVERAGE(T520:T525)</f>
        <v>753.9424</v>
      </c>
      <c r="V525" s="47">
        <v>0.286</v>
      </c>
      <c r="W525" s="48">
        <v>2.22</v>
      </c>
      <c r="X525" s="48">
        <f>AVERAGE(W520:W525)</f>
        <v>2.22</v>
      </c>
      <c r="Y525" s="49">
        <v>12.243</v>
      </c>
      <c r="Z525" s="46">
        <v>30.98897113383049</v>
      </c>
    </row>
    <row r="526" spans="1:26" ht="12.75">
      <c r="A526" s="16">
        <v>37062</v>
      </c>
      <c r="B526" s="40">
        <f>171</f>
        <v>171</v>
      </c>
      <c r="C526" s="17">
        <v>0.834490716</v>
      </c>
      <c r="D526" s="55">
        <v>0.834490716</v>
      </c>
      <c r="E526" s="19">
        <v>5168</v>
      </c>
      <c r="F526" s="51">
        <v>0</v>
      </c>
      <c r="G526" s="65">
        <v>37.502884</v>
      </c>
      <c r="H526" s="65">
        <v>-77.11859345</v>
      </c>
      <c r="I526" s="44">
        <v>1062.3</v>
      </c>
      <c r="J526" s="20">
        <f t="shared" si="53"/>
        <v>1023.5999999999999</v>
      </c>
      <c r="K526" s="58">
        <f t="shared" si="51"/>
        <v>-84.3917190074751</v>
      </c>
      <c r="L526" s="45">
        <f t="shared" si="50"/>
        <v>14.3082809925249</v>
      </c>
      <c r="M526" s="45">
        <f t="shared" si="52"/>
        <v>36.3082809925249</v>
      </c>
      <c r="N526" s="46">
        <f t="shared" si="54"/>
        <v>25.3082809925249</v>
      </c>
      <c r="O526" s="20">
        <v>30.7</v>
      </c>
      <c r="P526" s="45">
        <v>64.1</v>
      </c>
      <c r="Q526" s="20">
        <v>68.4</v>
      </c>
      <c r="S526" s="47">
        <v>4.454</v>
      </c>
      <c r="T526" s="42">
        <v>818.007</v>
      </c>
      <c r="U526" s="42">
        <f>AVERAGE(T521:T526)</f>
        <v>334.29920000000004</v>
      </c>
      <c r="V526" s="47">
        <v>0.254</v>
      </c>
      <c r="W526" s="48">
        <v>2.22</v>
      </c>
      <c r="X526" s="48">
        <f>AVERAGE(W521:W526)</f>
        <v>2.22</v>
      </c>
      <c r="Y526" s="49">
        <v>12.221</v>
      </c>
      <c r="Z526" s="46">
        <v>25.3082809925249</v>
      </c>
    </row>
    <row r="527" spans="1:26" ht="12.75">
      <c r="A527" s="16">
        <v>37062</v>
      </c>
      <c r="B527" s="40">
        <f>171</f>
        <v>171</v>
      </c>
      <c r="C527" s="17">
        <v>0.834606469</v>
      </c>
      <c r="D527" s="55">
        <v>0.834606469</v>
      </c>
      <c r="E527" s="19">
        <v>5178</v>
      </c>
      <c r="F527" s="51">
        <v>1</v>
      </c>
      <c r="G527" s="65">
        <v>37.50320912</v>
      </c>
      <c r="H527" s="65">
        <v>-77.12421194</v>
      </c>
      <c r="I527" s="44">
        <v>1059.3</v>
      </c>
      <c r="J527" s="20">
        <f t="shared" si="53"/>
        <v>1020.5999999999999</v>
      </c>
      <c r="K527" s="58">
        <f t="shared" si="51"/>
        <v>-60.01849525179859</v>
      </c>
      <c r="L527" s="45">
        <f t="shared" si="50"/>
        <v>38.68150474820141</v>
      </c>
      <c r="M527" s="45">
        <f t="shared" si="52"/>
        <v>60.68150474820141</v>
      </c>
      <c r="N527" s="46">
        <f t="shared" si="54"/>
        <v>49.68150474820141</v>
      </c>
      <c r="O527" s="20">
        <v>30.6</v>
      </c>
      <c r="P527" s="45">
        <v>65</v>
      </c>
      <c r="Q527" s="20">
        <v>78.4</v>
      </c>
      <c r="S527" s="47">
        <v>3.131</v>
      </c>
      <c r="U527" s="42">
        <f>AVERAGE(T522:T527)</f>
        <v>344.988</v>
      </c>
      <c r="V527" s="47">
        <v>0.275</v>
      </c>
      <c r="X527" s="48">
        <f>AVERAGE(W522:W527)</f>
        <v>2.22</v>
      </c>
      <c r="Y527" s="49">
        <v>0.063</v>
      </c>
      <c r="Z527" s="46">
        <v>49.68150474820141</v>
      </c>
    </row>
    <row r="528" spans="1:26" ht="12.75">
      <c r="A528" s="16">
        <v>37062</v>
      </c>
      <c r="B528" s="40">
        <f>171</f>
        <v>171</v>
      </c>
      <c r="C528" s="17">
        <v>0.834722221</v>
      </c>
      <c r="D528" s="55">
        <v>0.834722221</v>
      </c>
      <c r="E528" s="19">
        <v>5188</v>
      </c>
      <c r="F528" s="51">
        <v>0</v>
      </c>
      <c r="G528" s="65">
        <v>37.50368537</v>
      </c>
      <c r="H528" s="65">
        <v>-77.12962028</v>
      </c>
      <c r="I528" s="44">
        <v>1054.9</v>
      </c>
      <c r="J528" s="20">
        <f t="shared" si="53"/>
        <v>1016.2</v>
      </c>
      <c r="K528" s="58">
        <f t="shared" si="51"/>
        <v>-24.14119470866511</v>
      </c>
      <c r="L528" s="45">
        <f t="shared" si="50"/>
        <v>74.55880529133489</v>
      </c>
      <c r="M528" s="45">
        <f t="shared" si="52"/>
        <v>96.55880529133489</v>
      </c>
      <c r="N528" s="46">
        <f t="shared" si="54"/>
        <v>85.55880529133489</v>
      </c>
      <c r="O528" s="20">
        <v>30.2</v>
      </c>
      <c r="P528" s="45">
        <v>64.6</v>
      </c>
      <c r="Q528" s="20">
        <v>69.9</v>
      </c>
      <c r="S528" s="47">
        <v>3</v>
      </c>
      <c r="U528" s="42">
        <f>AVERAGE(T523:T528)</f>
        <v>485.205</v>
      </c>
      <c r="V528" s="47">
        <v>0.335</v>
      </c>
      <c r="X528" s="48">
        <f>AVERAGE(W523:W528)</f>
        <v>2.22</v>
      </c>
      <c r="Y528" s="49">
        <v>0.029</v>
      </c>
      <c r="Z528" s="46">
        <v>85.55880529133489</v>
      </c>
    </row>
    <row r="529" spans="1:26" ht="12.75">
      <c r="A529" s="16">
        <v>37062</v>
      </c>
      <c r="B529" s="40">
        <f>171</f>
        <v>171</v>
      </c>
      <c r="C529" s="17">
        <v>0.834837973</v>
      </c>
      <c r="D529" s="55">
        <v>0.834837973</v>
      </c>
      <c r="E529" s="19">
        <v>5198</v>
      </c>
      <c r="F529" s="51">
        <v>0</v>
      </c>
      <c r="G529" s="65">
        <v>37.50408954</v>
      </c>
      <c r="H529" s="65">
        <v>-77.13515715</v>
      </c>
      <c r="I529" s="44">
        <v>1049.7</v>
      </c>
      <c r="J529" s="20">
        <f t="shared" si="53"/>
        <v>1011</v>
      </c>
      <c r="K529" s="58">
        <f t="shared" si="51"/>
        <v>18.460069933602718</v>
      </c>
      <c r="L529" s="45">
        <f t="shared" si="50"/>
        <v>117.16006993360273</v>
      </c>
      <c r="M529" s="45">
        <f t="shared" si="52"/>
        <v>139.16006993360273</v>
      </c>
      <c r="N529" s="46">
        <f t="shared" si="54"/>
        <v>128.16006993360273</v>
      </c>
      <c r="O529" s="20">
        <v>29.9</v>
      </c>
      <c r="P529" s="45">
        <v>63.8</v>
      </c>
      <c r="Q529" s="20">
        <v>68.5</v>
      </c>
      <c r="S529" s="47">
        <v>3.101</v>
      </c>
      <c r="U529" s="42">
        <f>AVERAGE(T524:T529)</f>
        <v>485.205</v>
      </c>
      <c r="V529" s="47">
        <v>0.294</v>
      </c>
      <c r="X529" s="48">
        <f>AVERAGE(W524:W529)</f>
        <v>2.22</v>
      </c>
      <c r="Y529" s="49">
        <v>0.024</v>
      </c>
      <c r="Z529" s="46">
        <v>128.16006993360273</v>
      </c>
    </row>
    <row r="530" spans="1:26" ht="12.75">
      <c r="A530" s="16">
        <v>37062</v>
      </c>
      <c r="B530" s="40">
        <f>171</f>
        <v>171</v>
      </c>
      <c r="C530" s="17">
        <v>0.834953725</v>
      </c>
      <c r="D530" s="55">
        <v>0.834953725</v>
      </c>
      <c r="E530" s="19">
        <v>5208</v>
      </c>
      <c r="F530" s="51">
        <v>0</v>
      </c>
      <c r="G530" s="65">
        <v>37.5040911</v>
      </c>
      <c r="H530" s="65">
        <v>-77.140826</v>
      </c>
      <c r="I530" s="44">
        <v>1045.9</v>
      </c>
      <c r="J530" s="20">
        <f t="shared" si="53"/>
        <v>1007.2</v>
      </c>
      <c r="K530" s="58">
        <f t="shared" si="51"/>
        <v>49.730560968311686</v>
      </c>
      <c r="L530" s="45">
        <f t="shared" si="50"/>
        <v>148.43056096831168</v>
      </c>
      <c r="M530" s="45">
        <f t="shared" si="52"/>
        <v>170.43056096831168</v>
      </c>
      <c r="N530" s="46">
        <f t="shared" si="54"/>
        <v>159.43056096831168</v>
      </c>
      <c r="O530" s="20">
        <v>29.7</v>
      </c>
      <c r="P530" s="45">
        <v>64.2</v>
      </c>
      <c r="Q530" s="20">
        <v>65.4</v>
      </c>
      <c r="S530" s="47">
        <v>3</v>
      </c>
      <c r="V530" s="47">
        <v>0.285</v>
      </c>
      <c r="Y530" s="49">
        <v>0.023</v>
      </c>
      <c r="Z530" s="46">
        <v>159.43056096831168</v>
      </c>
    </row>
    <row r="531" spans="1:26" ht="12.75">
      <c r="A531" s="16">
        <v>37062</v>
      </c>
      <c r="B531" s="40">
        <f>171</f>
        <v>171</v>
      </c>
      <c r="C531" s="17">
        <v>0.835069418</v>
      </c>
      <c r="D531" s="55">
        <v>0.835069418</v>
      </c>
      <c r="E531" s="19">
        <v>5218</v>
      </c>
      <c r="F531" s="51">
        <v>0</v>
      </c>
      <c r="G531" s="65">
        <v>37.50223517</v>
      </c>
      <c r="H531" s="65">
        <v>-77.14613664</v>
      </c>
      <c r="I531" s="44">
        <v>1039</v>
      </c>
      <c r="J531" s="20">
        <f t="shared" si="53"/>
        <v>1000.3</v>
      </c>
      <c r="K531" s="58">
        <f t="shared" si="51"/>
        <v>106.81398821602106</v>
      </c>
      <c r="L531" s="45">
        <f t="shared" si="50"/>
        <v>205.51398821602106</v>
      </c>
      <c r="M531" s="45">
        <f t="shared" si="52"/>
        <v>227.51398821602106</v>
      </c>
      <c r="N531" s="46">
        <f t="shared" si="54"/>
        <v>216.51398821602106</v>
      </c>
      <c r="O531" s="20">
        <v>29.3</v>
      </c>
      <c r="P531" s="45">
        <v>64.6</v>
      </c>
      <c r="Q531" s="20">
        <v>68.5</v>
      </c>
      <c r="R531" s="64">
        <v>4.75E-05</v>
      </c>
      <c r="S531" s="47">
        <v>4.384</v>
      </c>
      <c r="V531" s="47">
        <v>0.254</v>
      </c>
      <c r="Y531" s="49">
        <v>0.023</v>
      </c>
      <c r="Z531" s="46">
        <v>216.51398821602106</v>
      </c>
    </row>
    <row r="532" spans="1:26" ht="12.75">
      <c r="A532" s="16">
        <v>37062</v>
      </c>
      <c r="B532" s="40">
        <f>171</f>
        <v>171</v>
      </c>
      <c r="C532" s="17">
        <v>0.83518517</v>
      </c>
      <c r="D532" s="55">
        <v>0.83518517</v>
      </c>
      <c r="E532" s="19">
        <v>5228</v>
      </c>
      <c r="F532" s="51">
        <v>0</v>
      </c>
      <c r="G532" s="65">
        <v>37.49874676</v>
      </c>
      <c r="H532" s="65">
        <v>-77.15002309</v>
      </c>
      <c r="I532" s="44">
        <v>1031.7</v>
      </c>
      <c r="J532" s="20">
        <f t="shared" si="53"/>
        <v>993</v>
      </c>
      <c r="K532" s="58">
        <f t="shared" si="51"/>
        <v>167.63686086810463</v>
      </c>
      <c r="L532" s="45">
        <f t="shared" si="50"/>
        <v>266.3368608681046</v>
      </c>
      <c r="M532" s="45">
        <f t="shared" si="52"/>
        <v>288.3368608681046</v>
      </c>
      <c r="N532" s="46">
        <f t="shared" si="54"/>
        <v>277.3368608681046</v>
      </c>
      <c r="O532" s="20">
        <v>28.5</v>
      </c>
      <c r="P532" s="45">
        <v>64.5</v>
      </c>
      <c r="Q532" s="20">
        <v>69.8</v>
      </c>
      <c r="S532" s="47">
        <v>3</v>
      </c>
      <c r="V532" s="47">
        <v>0.114</v>
      </c>
      <c r="Y532" s="49">
        <v>0.021</v>
      </c>
      <c r="Z532" s="46">
        <v>277.3368608681046</v>
      </c>
    </row>
    <row r="533" spans="1:26" ht="12.75">
      <c r="A533" s="16">
        <v>37062</v>
      </c>
      <c r="B533" s="40">
        <f>171</f>
        <v>171</v>
      </c>
      <c r="C533" s="17">
        <v>0.835300922</v>
      </c>
      <c r="D533" s="55">
        <v>0.835300922</v>
      </c>
      <c r="E533" s="19">
        <v>5238</v>
      </c>
      <c r="F533" s="51">
        <v>0</v>
      </c>
      <c r="G533" s="65">
        <v>37.49631102</v>
      </c>
      <c r="H533" s="65">
        <v>-77.15466014</v>
      </c>
      <c r="I533" s="44">
        <v>1029.4</v>
      </c>
      <c r="J533" s="20">
        <f t="shared" si="53"/>
        <v>990.7</v>
      </c>
      <c r="K533" s="58">
        <f t="shared" si="51"/>
        <v>186.89289425425812</v>
      </c>
      <c r="L533" s="45">
        <f t="shared" si="50"/>
        <v>285.5928942542581</v>
      </c>
      <c r="M533" s="45">
        <f t="shared" si="52"/>
        <v>307.5928942542581</v>
      </c>
      <c r="N533" s="46">
        <f t="shared" si="54"/>
        <v>296.5928942542581</v>
      </c>
      <c r="O533" s="20">
        <v>28.1</v>
      </c>
      <c r="P533" s="45">
        <v>65.9</v>
      </c>
      <c r="Q533" s="20">
        <v>73.4</v>
      </c>
      <c r="S533" s="47">
        <v>2.564</v>
      </c>
      <c r="V533" s="47">
        <v>0.115</v>
      </c>
      <c r="Y533" s="49">
        <v>0.021</v>
      </c>
      <c r="Z533" s="46">
        <v>296.5928942542581</v>
      </c>
    </row>
    <row r="534" spans="1:26" ht="12.75">
      <c r="A534" s="16">
        <v>37062</v>
      </c>
      <c r="B534" s="40">
        <f>171</f>
        <v>171</v>
      </c>
      <c r="C534" s="17">
        <v>0.835416675</v>
      </c>
      <c r="D534" s="55">
        <v>0.835416675</v>
      </c>
      <c r="E534" s="19">
        <v>5248</v>
      </c>
      <c r="F534" s="51">
        <v>0</v>
      </c>
      <c r="G534" s="65">
        <v>37.49592758</v>
      </c>
      <c r="H534" s="65">
        <v>-77.15990626</v>
      </c>
      <c r="I534" s="44">
        <v>1029.3</v>
      </c>
      <c r="J534" s="20">
        <f t="shared" si="53"/>
        <v>990.5999999999999</v>
      </c>
      <c r="K534" s="58">
        <f t="shared" si="51"/>
        <v>187.73112686709504</v>
      </c>
      <c r="L534" s="45">
        <f t="shared" si="50"/>
        <v>286.43112686709503</v>
      </c>
      <c r="M534" s="45">
        <f t="shared" si="52"/>
        <v>308.43112686709503</v>
      </c>
      <c r="N534" s="46">
        <f t="shared" si="54"/>
        <v>297.43112686709503</v>
      </c>
      <c r="O534" s="20">
        <v>28.4</v>
      </c>
      <c r="P534" s="45">
        <v>66.1</v>
      </c>
      <c r="Q534" s="20">
        <v>70.4</v>
      </c>
      <c r="S534" s="47">
        <v>2.069</v>
      </c>
      <c r="V534" s="47">
        <v>0.124</v>
      </c>
      <c r="Y534" s="49">
        <v>0.022</v>
      </c>
      <c r="Z534" s="46">
        <v>297.43112686709503</v>
      </c>
    </row>
    <row r="535" spans="1:26" ht="12.75">
      <c r="A535" s="16">
        <v>37062</v>
      </c>
      <c r="B535" s="40">
        <f>171</f>
        <v>171</v>
      </c>
      <c r="C535" s="17">
        <v>0.835532427</v>
      </c>
      <c r="D535" s="55">
        <v>0.835532427</v>
      </c>
      <c r="E535" s="19">
        <v>5258</v>
      </c>
      <c r="F535" s="51">
        <v>0</v>
      </c>
      <c r="G535" s="65">
        <v>37.49784571</v>
      </c>
      <c r="H535" s="65">
        <v>-77.16524918</v>
      </c>
      <c r="I535" s="44">
        <v>1024.1</v>
      </c>
      <c r="J535" s="20">
        <f t="shared" si="53"/>
        <v>985.3999999999999</v>
      </c>
      <c r="K535" s="58">
        <f t="shared" si="51"/>
        <v>231.43623497731753</v>
      </c>
      <c r="L535" s="45">
        <f t="shared" si="50"/>
        <v>330.13623497731754</v>
      </c>
      <c r="M535" s="45">
        <f t="shared" si="52"/>
        <v>352.13623497731754</v>
      </c>
      <c r="N535" s="46">
        <f t="shared" si="54"/>
        <v>341.13623497731754</v>
      </c>
      <c r="O535" s="20">
        <v>27.9</v>
      </c>
      <c r="P535" s="45">
        <v>66.4</v>
      </c>
      <c r="Q535" s="20">
        <v>74.4</v>
      </c>
      <c r="S535" s="47">
        <v>3</v>
      </c>
      <c r="V535" s="47">
        <v>0.126</v>
      </c>
      <c r="Y535" s="49">
        <v>0.022</v>
      </c>
      <c r="Z535" s="46">
        <v>341.13623497731754</v>
      </c>
    </row>
    <row r="536" spans="1:26" ht="12.75">
      <c r="A536" s="16">
        <v>37062</v>
      </c>
      <c r="B536" s="40">
        <f>171</f>
        <v>171</v>
      </c>
      <c r="C536" s="17">
        <v>0.835648119</v>
      </c>
      <c r="D536" s="55">
        <v>0.835648119</v>
      </c>
      <c r="E536" s="19">
        <v>5268</v>
      </c>
      <c r="F536" s="51">
        <v>0</v>
      </c>
      <c r="G536" s="65">
        <v>37.50164406</v>
      </c>
      <c r="H536" s="65">
        <v>-77.16917609</v>
      </c>
      <c r="I536" s="44">
        <v>1020</v>
      </c>
      <c r="J536" s="20">
        <f t="shared" si="53"/>
        <v>981.3</v>
      </c>
      <c r="K536" s="58">
        <f t="shared" si="51"/>
        <v>266.05895318255875</v>
      </c>
      <c r="L536" s="45">
        <f t="shared" si="50"/>
        <v>364.75895318255874</v>
      </c>
      <c r="M536" s="45">
        <f t="shared" si="52"/>
        <v>386.75895318255874</v>
      </c>
      <c r="N536" s="46">
        <f t="shared" si="54"/>
        <v>375.75895318255874</v>
      </c>
      <c r="O536" s="20">
        <v>27.6</v>
      </c>
      <c r="P536" s="45">
        <v>67.1</v>
      </c>
      <c r="Q536" s="20">
        <v>74.4</v>
      </c>
      <c r="S536" s="47">
        <v>3</v>
      </c>
      <c r="V536" s="47">
        <v>0.126</v>
      </c>
      <c r="Y536" s="49">
        <v>0.022</v>
      </c>
      <c r="Z536" s="46">
        <v>375.75895318255874</v>
      </c>
    </row>
    <row r="537" spans="1:26" ht="12.75">
      <c r="A537" s="16">
        <v>37062</v>
      </c>
      <c r="B537" s="40">
        <f>171</f>
        <v>171</v>
      </c>
      <c r="C537" s="17">
        <v>0.835763872</v>
      </c>
      <c r="D537" s="55">
        <v>0.835763872</v>
      </c>
      <c r="E537" s="19">
        <v>5278</v>
      </c>
      <c r="F537" s="51">
        <v>0</v>
      </c>
      <c r="G537" s="65">
        <v>37.5068006</v>
      </c>
      <c r="H537" s="65">
        <v>-77.17022277</v>
      </c>
      <c r="I537" s="44">
        <v>1016.8</v>
      </c>
      <c r="J537" s="20">
        <f t="shared" si="53"/>
        <v>978.0999999999999</v>
      </c>
      <c r="K537" s="58">
        <f t="shared" si="51"/>
        <v>293.182223586959</v>
      </c>
      <c r="L537" s="45">
        <f t="shared" si="50"/>
        <v>391.882223586959</v>
      </c>
      <c r="M537" s="45">
        <f t="shared" si="52"/>
        <v>413.882223586959</v>
      </c>
      <c r="N537" s="46">
        <f t="shared" si="54"/>
        <v>402.882223586959</v>
      </c>
      <c r="O537" s="20">
        <v>27.3</v>
      </c>
      <c r="P537" s="45">
        <v>67.1</v>
      </c>
      <c r="Q537" s="20">
        <v>77.9</v>
      </c>
      <c r="S537" s="47">
        <v>2.802</v>
      </c>
      <c r="V537" s="47">
        <v>0.124</v>
      </c>
      <c r="Y537" s="49">
        <v>0.021</v>
      </c>
      <c r="Z537" s="46">
        <v>402.882223586959</v>
      </c>
    </row>
    <row r="538" spans="1:26" ht="12.75">
      <c r="A538" s="16">
        <v>37062</v>
      </c>
      <c r="B538" s="40">
        <f>171</f>
        <v>171</v>
      </c>
      <c r="C538" s="17">
        <v>0.835879624</v>
      </c>
      <c r="D538" s="55">
        <v>0.835879624</v>
      </c>
      <c r="E538" s="19">
        <v>5288</v>
      </c>
      <c r="F538" s="51">
        <v>0</v>
      </c>
      <c r="G538" s="65">
        <v>37.51208245</v>
      </c>
      <c r="H538" s="65">
        <v>-77.16980358</v>
      </c>
      <c r="I538" s="44">
        <v>1013</v>
      </c>
      <c r="J538" s="20">
        <f t="shared" si="53"/>
        <v>974.3</v>
      </c>
      <c r="K538" s="58">
        <f t="shared" si="51"/>
        <v>325.5065987754</v>
      </c>
      <c r="L538" s="45">
        <f t="shared" si="50"/>
        <v>424.2065987754</v>
      </c>
      <c r="M538" s="45">
        <f t="shared" si="52"/>
        <v>446.2065987754</v>
      </c>
      <c r="N538" s="46">
        <f t="shared" si="54"/>
        <v>435.2065987754</v>
      </c>
      <c r="O538" s="20">
        <v>27</v>
      </c>
      <c r="P538" s="45">
        <v>67.5</v>
      </c>
      <c r="Q538" s="20">
        <v>76</v>
      </c>
      <c r="S538" s="47">
        <v>2.22</v>
      </c>
      <c r="V538" s="47">
        <v>0.104</v>
      </c>
      <c r="Y538" s="49">
        <v>0.021</v>
      </c>
      <c r="Z538" s="46">
        <v>435.2065987754</v>
      </c>
    </row>
    <row r="539" spans="1:26" ht="12.75">
      <c r="A539" s="16">
        <v>37062</v>
      </c>
      <c r="B539" s="40">
        <f>171</f>
        <v>171</v>
      </c>
      <c r="C539" s="17">
        <v>0.835995376</v>
      </c>
      <c r="D539" s="55">
        <v>0.835995376</v>
      </c>
      <c r="E539" s="19">
        <v>5298</v>
      </c>
      <c r="F539" s="51">
        <v>0</v>
      </c>
      <c r="G539" s="65">
        <v>37.51740055</v>
      </c>
      <c r="H539" s="65">
        <v>-77.17053374</v>
      </c>
      <c r="I539" s="44">
        <v>1010.3</v>
      </c>
      <c r="J539" s="20">
        <f t="shared" si="53"/>
        <v>971.5999999999999</v>
      </c>
      <c r="K539" s="58">
        <f t="shared" si="51"/>
        <v>348.55062271584853</v>
      </c>
      <c r="L539" s="45">
        <f t="shared" si="50"/>
        <v>447.2506227158485</v>
      </c>
      <c r="M539" s="45">
        <f t="shared" si="52"/>
        <v>469.2506227158485</v>
      </c>
      <c r="N539" s="46">
        <f t="shared" si="54"/>
        <v>458.2506227158485</v>
      </c>
      <c r="O539" s="20">
        <v>26.8</v>
      </c>
      <c r="P539" s="45">
        <v>68.3</v>
      </c>
      <c r="Q539" s="20">
        <v>78.9</v>
      </c>
      <c r="S539" s="47">
        <v>2.931</v>
      </c>
      <c r="V539" s="47">
        <v>0.104</v>
      </c>
      <c r="Y539" s="49">
        <v>0.021</v>
      </c>
      <c r="Z539" s="46">
        <v>458.2506227158485</v>
      </c>
    </row>
    <row r="540" spans="1:26" ht="12.75">
      <c r="A540" s="16">
        <v>37062</v>
      </c>
      <c r="B540" s="40">
        <f>171</f>
        <v>171</v>
      </c>
      <c r="C540" s="17">
        <v>0.836111128</v>
      </c>
      <c r="D540" s="55">
        <v>0.836111128</v>
      </c>
      <c r="E540" s="19">
        <v>5308</v>
      </c>
      <c r="F540" s="51">
        <v>0</v>
      </c>
      <c r="G540" s="65">
        <v>37.52275</v>
      </c>
      <c r="H540" s="65">
        <v>-77.17138055</v>
      </c>
      <c r="I540" s="44">
        <v>1011.5</v>
      </c>
      <c r="J540" s="20">
        <f t="shared" si="53"/>
        <v>972.8</v>
      </c>
      <c r="K540" s="58">
        <f t="shared" si="51"/>
        <v>338.30093858549156</v>
      </c>
      <c r="L540" s="45">
        <f t="shared" si="50"/>
        <v>437.00093858549155</v>
      </c>
      <c r="M540" s="45">
        <f t="shared" si="52"/>
        <v>459.00093858549155</v>
      </c>
      <c r="N540" s="46">
        <f t="shared" si="54"/>
        <v>448.00093858549155</v>
      </c>
      <c r="O540" s="20">
        <v>27</v>
      </c>
      <c r="P540" s="45">
        <v>68.5</v>
      </c>
      <c r="Q540" s="20">
        <v>77.5</v>
      </c>
      <c r="S540" s="47">
        <v>3</v>
      </c>
      <c r="V540" s="47">
        <v>0.115</v>
      </c>
      <c r="Y540" s="49">
        <v>0.022</v>
      </c>
      <c r="Z540" s="46">
        <v>448.00093858549155</v>
      </c>
    </row>
    <row r="541" spans="1:26" ht="12.75">
      <c r="A541" s="16">
        <v>37062</v>
      </c>
      <c r="B541" s="40">
        <f>171</f>
        <v>171</v>
      </c>
      <c r="C541" s="17">
        <v>0.836226881</v>
      </c>
      <c r="D541" s="55">
        <v>0.836226881</v>
      </c>
      <c r="E541" s="19">
        <v>5318</v>
      </c>
      <c r="F541" s="51">
        <v>0</v>
      </c>
      <c r="G541" s="65">
        <v>37.52820947</v>
      </c>
      <c r="H541" s="65">
        <v>-77.17045682</v>
      </c>
      <c r="I541" s="44">
        <v>1010.7</v>
      </c>
      <c r="J541" s="20">
        <f t="shared" si="53"/>
        <v>972</v>
      </c>
      <c r="K541" s="58">
        <f t="shared" si="51"/>
        <v>345.1326554430607</v>
      </c>
      <c r="L541" s="45">
        <f t="shared" si="50"/>
        <v>443.8326554430607</v>
      </c>
      <c r="M541" s="45">
        <f t="shared" si="52"/>
        <v>465.8326554430607</v>
      </c>
      <c r="N541" s="46">
        <f t="shared" si="54"/>
        <v>454.8326554430607</v>
      </c>
      <c r="O541" s="20">
        <v>27.3</v>
      </c>
      <c r="P541" s="45">
        <v>67.2</v>
      </c>
      <c r="Q541" s="20">
        <v>83.5</v>
      </c>
      <c r="S541" s="47">
        <v>3.271</v>
      </c>
      <c r="V541" s="47">
        <v>0.125</v>
      </c>
      <c r="Y541" s="49">
        <v>0.022</v>
      </c>
      <c r="Z541" s="46">
        <v>454.8326554430607</v>
      </c>
    </row>
    <row r="542" spans="1:26" ht="12.75">
      <c r="A542" s="16">
        <v>37062</v>
      </c>
      <c r="B542" s="40">
        <f>171</f>
        <v>171</v>
      </c>
      <c r="C542" s="17">
        <v>0.836342573</v>
      </c>
      <c r="D542" s="55">
        <v>0.836342573</v>
      </c>
      <c r="E542" s="19">
        <v>5328</v>
      </c>
      <c r="F542" s="51">
        <v>0</v>
      </c>
      <c r="G542" s="65">
        <v>37.53435742</v>
      </c>
      <c r="H542" s="65">
        <v>-77.17021576</v>
      </c>
      <c r="I542" s="44">
        <v>1008.8</v>
      </c>
      <c r="J542" s="20">
        <f t="shared" si="53"/>
        <v>970.0999999999999</v>
      </c>
      <c r="K542" s="58">
        <f t="shared" si="51"/>
        <v>361.38054447084795</v>
      </c>
      <c r="L542" s="45">
        <f t="shared" si="50"/>
        <v>460.08054447084794</v>
      </c>
      <c r="M542" s="45">
        <f t="shared" si="52"/>
        <v>482.08054447084794</v>
      </c>
      <c r="N542" s="46">
        <f t="shared" si="54"/>
        <v>471.08054447084794</v>
      </c>
      <c r="O542" s="20">
        <v>27.7</v>
      </c>
      <c r="P542" s="45">
        <v>64.6</v>
      </c>
      <c r="Q542" s="20">
        <v>83.8</v>
      </c>
      <c r="S542" s="47">
        <v>3</v>
      </c>
      <c r="V542" s="47">
        <v>0.124</v>
      </c>
      <c r="Y542" s="49">
        <v>0.02</v>
      </c>
      <c r="Z542" s="46">
        <v>471.08054447084794</v>
      </c>
    </row>
    <row r="543" spans="1:26" ht="12.75">
      <c r="A543" s="16">
        <v>37062</v>
      </c>
      <c r="B543" s="40">
        <f>171</f>
        <v>171</v>
      </c>
      <c r="C543" s="17">
        <v>0.836458325</v>
      </c>
      <c r="D543" s="55">
        <v>0.836458325</v>
      </c>
      <c r="E543" s="19">
        <v>5338</v>
      </c>
      <c r="F543" s="51">
        <v>0</v>
      </c>
      <c r="G543" s="65">
        <v>37.54064716</v>
      </c>
      <c r="H543" s="65">
        <v>-77.17110133</v>
      </c>
      <c r="I543" s="44">
        <v>1008.6</v>
      </c>
      <c r="J543" s="20">
        <f t="shared" si="53"/>
        <v>969.9</v>
      </c>
      <c r="K543" s="58">
        <f t="shared" si="51"/>
        <v>363.0926993989749</v>
      </c>
      <c r="L543" s="45">
        <f t="shared" si="50"/>
        <v>461.7926993989749</v>
      </c>
      <c r="M543" s="45">
        <f t="shared" si="52"/>
        <v>483.7926993989749</v>
      </c>
      <c r="N543" s="46">
        <f t="shared" si="54"/>
        <v>472.7926993989749</v>
      </c>
      <c r="O543" s="20">
        <v>27.7</v>
      </c>
      <c r="P543" s="45">
        <v>62.5</v>
      </c>
      <c r="Q543" s="20">
        <v>91.4</v>
      </c>
      <c r="R543" s="64">
        <v>4.04E-05</v>
      </c>
      <c r="S543" s="47">
        <v>3</v>
      </c>
      <c r="V543" s="47">
        <v>0.104</v>
      </c>
      <c r="Y543" s="49">
        <v>0.022</v>
      </c>
      <c r="Z543" s="46">
        <v>472.7926993989749</v>
      </c>
    </row>
    <row r="544" spans="1:26" ht="12.75">
      <c r="A544" s="16">
        <v>37062</v>
      </c>
      <c r="B544" s="40">
        <f>171</f>
        <v>171</v>
      </c>
      <c r="C544" s="17">
        <v>0.836574078</v>
      </c>
      <c r="D544" s="55">
        <v>0.836574078</v>
      </c>
      <c r="E544" s="19">
        <v>5348</v>
      </c>
      <c r="F544" s="51">
        <v>0</v>
      </c>
      <c r="G544" s="65">
        <v>37.54715277</v>
      </c>
      <c r="H544" s="65">
        <v>-77.17183783</v>
      </c>
      <c r="I544" s="44">
        <v>1009</v>
      </c>
      <c r="J544" s="20">
        <f t="shared" si="53"/>
        <v>970.3</v>
      </c>
      <c r="K544" s="58">
        <f t="shared" si="51"/>
        <v>359.6687424915833</v>
      </c>
      <c r="L544" s="45">
        <f t="shared" si="50"/>
        <v>458.3687424915833</v>
      </c>
      <c r="M544" s="45">
        <f t="shared" si="52"/>
        <v>480.3687424915833</v>
      </c>
      <c r="N544" s="46">
        <f t="shared" si="54"/>
        <v>469.3687424915833</v>
      </c>
      <c r="O544" s="20">
        <v>27.6</v>
      </c>
      <c r="P544" s="45">
        <v>62.5</v>
      </c>
      <c r="Q544" s="20">
        <v>92.4</v>
      </c>
      <c r="S544" s="47">
        <v>3</v>
      </c>
      <c r="V544" s="47">
        <v>0.114</v>
      </c>
      <c r="Y544" s="49">
        <v>0.021</v>
      </c>
      <c r="Z544" s="46">
        <v>469.3687424915833</v>
      </c>
    </row>
    <row r="545" spans="1:26" ht="12.75">
      <c r="A545" s="16">
        <v>37062</v>
      </c>
      <c r="B545" s="40">
        <f>171</f>
        <v>171</v>
      </c>
      <c r="C545" s="17">
        <v>0.83668983</v>
      </c>
      <c r="D545" s="55">
        <v>0.83668983</v>
      </c>
      <c r="E545" s="19">
        <v>5358</v>
      </c>
      <c r="F545" s="51">
        <v>0</v>
      </c>
      <c r="G545" s="65">
        <v>37.55368323</v>
      </c>
      <c r="H545" s="65">
        <v>-77.17166396</v>
      </c>
      <c r="I545" s="44">
        <v>1012.6</v>
      </c>
      <c r="J545" s="20">
        <f t="shared" si="53"/>
        <v>973.9</v>
      </c>
      <c r="K545" s="58">
        <f t="shared" si="51"/>
        <v>328.91649570125384</v>
      </c>
      <c r="L545" s="45">
        <f t="shared" si="50"/>
        <v>427.6164957012538</v>
      </c>
      <c r="M545" s="45">
        <f t="shared" si="52"/>
        <v>449.6164957012538</v>
      </c>
      <c r="N545" s="46">
        <f t="shared" si="54"/>
        <v>438.6164957012538</v>
      </c>
      <c r="O545" s="20">
        <v>28.3</v>
      </c>
      <c r="P545" s="45">
        <v>62.7</v>
      </c>
      <c r="Q545" s="20">
        <v>99.3</v>
      </c>
      <c r="S545" s="47">
        <v>3</v>
      </c>
      <c r="V545" s="47">
        <v>0.115</v>
      </c>
      <c r="Y545" s="49">
        <v>0.022</v>
      </c>
      <c r="Z545" s="46">
        <v>438.6164957012538</v>
      </c>
    </row>
    <row r="546" spans="1:26" ht="12.75">
      <c r="A546" s="16">
        <v>37062</v>
      </c>
      <c r="B546" s="40">
        <f>171</f>
        <v>171</v>
      </c>
      <c r="C546" s="17">
        <v>0.836805582</v>
      </c>
      <c r="D546" s="55">
        <v>0.836805582</v>
      </c>
      <c r="E546" s="19">
        <v>5368</v>
      </c>
      <c r="F546" s="51">
        <v>0</v>
      </c>
      <c r="G546" s="65">
        <v>37.56041666</v>
      </c>
      <c r="H546" s="65">
        <v>-77.17096023</v>
      </c>
      <c r="I546" s="44">
        <v>1007</v>
      </c>
      <c r="J546" s="20">
        <f t="shared" si="53"/>
        <v>968.3</v>
      </c>
      <c r="K546" s="58">
        <f t="shared" si="51"/>
        <v>376.8026624711554</v>
      </c>
      <c r="L546" s="45">
        <f t="shared" si="50"/>
        <v>475.50266247115536</v>
      </c>
      <c r="M546" s="45">
        <f t="shared" si="52"/>
        <v>497.50266247115536</v>
      </c>
      <c r="N546" s="46">
        <f t="shared" si="54"/>
        <v>486.50266247115536</v>
      </c>
      <c r="O546" s="20">
        <v>27.8</v>
      </c>
      <c r="P546" s="45">
        <v>63.4</v>
      </c>
      <c r="Q546" s="20">
        <v>97.7</v>
      </c>
      <c r="S546" s="47">
        <v>3</v>
      </c>
      <c r="V546" s="47">
        <v>0.124</v>
      </c>
      <c r="Y546" s="49">
        <v>0.023</v>
      </c>
      <c r="Z546" s="46">
        <v>486.50266247115536</v>
      </c>
    </row>
    <row r="547" spans="1:26" ht="12.75">
      <c r="A547" s="16">
        <v>37062</v>
      </c>
      <c r="B547" s="40">
        <f>171</f>
        <v>171</v>
      </c>
      <c r="C547" s="17">
        <v>0.836921275</v>
      </c>
      <c r="D547" s="55">
        <v>0.836921275</v>
      </c>
      <c r="E547" s="19">
        <v>5378</v>
      </c>
      <c r="F547" s="51">
        <v>0</v>
      </c>
      <c r="G547" s="65">
        <v>37.56729435</v>
      </c>
      <c r="H547" s="65">
        <v>-77.17031516</v>
      </c>
      <c r="I547" s="44">
        <v>1006.3</v>
      </c>
      <c r="J547" s="20">
        <f t="shared" si="53"/>
        <v>967.5999999999999</v>
      </c>
      <c r="K547" s="58">
        <f t="shared" si="51"/>
        <v>382.80789643337795</v>
      </c>
      <c r="L547" s="45">
        <f t="shared" si="50"/>
        <v>481.50789643337794</v>
      </c>
      <c r="M547" s="45">
        <f t="shared" si="52"/>
        <v>503.50789643337794</v>
      </c>
      <c r="N547" s="46">
        <f t="shared" si="54"/>
        <v>492.50789643337794</v>
      </c>
      <c r="O547" s="20">
        <v>27.3</v>
      </c>
      <c r="P547" s="45">
        <v>64.2</v>
      </c>
      <c r="Q547" s="20">
        <v>101.3</v>
      </c>
      <c r="S547" s="47">
        <v>3</v>
      </c>
      <c r="V547" s="47">
        <v>0.126</v>
      </c>
      <c r="Y547" s="49">
        <v>0.022</v>
      </c>
      <c r="Z547" s="46">
        <v>492.50789643337794</v>
      </c>
    </row>
    <row r="548" spans="1:26" ht="12.75">
      <c r="A548" s="16">
        <v>37062</v>
      </c>
      <c r="B548" s="40">
        <f>171</f>
        <v>171</v>
      </c>
      <c r="C548" s="17">
        <v>0.837037027</v>
      </c>
      <c r="D548" s="55">
        <v>0.837037027</v>
      </c>
      <c r="E548" s="19">
        <v>5388</v>
      </c>
      <c r="F548" s="51">
        <v>0</v>
      </c>
      <c r="G548" s="65">
        <v>37.57393214</v>
      </c>
      <c r="H548" s="65">
        <v>-77.17006101</v>
      </c>
      <c r="I548" s="44">
        <v>1008.2</v>
      </c>
      <c r="J548" s="20">
        <f t="shared" si="53"/>
        <v>969.5</v>
      </c>
      <c r="K548" s="58">
        <f t="shared" si="51"/>
        <v>366.5180686842153</v>
      </c>
      <c r="L548" s="45">
        <f t="shared" si="50"/>
        <v>465.21806868421527</v>
      </c>
      <c r="M548" s="45">
        <f t="shared" si="52"/>
        <v>487.21806868421527</v>
      </c>
      <c r="N548" s="46">
        <f t="shared" si="54"/>
        <v>476.21806868421527</v>
      </c>
      <c r="O548" s="20">
        <v>27.8</v>
      </c>
      <c r="P548" s="45">
        <v>63.2</v>
      </c>
      <c r="Q548" s="20">
        <v>98.9</v>
      </c>
      <c r="S548" s="47">
        <v>3.85</v>
      </c>
      <c r="V548" s="47">
        <v>0.126</v>
      </c>
      <c r="Y548" s="49">
        <v>0.023</v>
      </c>
      <c r="Z548" s="46">
        <v>476.21806868421527</v>
      </c>
    </row>
    <row r="549" spans="1:26" ht="12.75">
      <c r="A549" s="16">
        <v>37062</v>
      </c>
      <c r="B549" s="40">
        <f>171</f>
        <v>171</v>
      </c>
      <c r="C549" s="17">
        <v>0.837152779</v>
      </c>
      <c r="D549" s="55">
        <v>0.837152779</v>
      </c>
      <c r="E549" s="19">
        <v>5398</v>
      </c>
      <c r="F549" s="51">
        <v>0</v>
      </c>
      <c r="G549" s="65">
        <v>37.5805459</v>
      </c>
      <c r="H549" s="65">
        <v>-77.16986506</v>
      </c>
      <c r="I549" s="44">
        <v>1006.9</v>
      </c>
      <c r="J549" s="20">
        <f t="shared" si="53"/>
        <v>968.1999999999999</v>
      </c>
      <c r="K549" s="58">
        <f t="shared" si="51"/>
        <v>377.6602871940446</v>
      </c>
      <c r="L549" s="45">
        <f t="shared" si="50"/>
        <v>476.3602871940446</v>
      </c>
      <c r="M549" s="45">
        <f t="shared" si="52"/>
        <v>498.3602871940446</v>
      </c>
      <c r="N549" s="46">
        <f t="shared" si="54"/>
        <v>487.3602871940446</v>
      </c>
      <c r="O549" s="20">
        <v>27.6</v>
      </c>
      <c r="P549" s="45">
        <v>62.8</v>
      </c>
      <c r="Q549" s="20">
        <v>102.9</v>
      </c>
      <c r="R549" s="64">
        <v>2.29E-05</v>
      </c>
      <c r="S549" s="47">
        <v>3.021</v>
      </c>
      <c r="V549" s="47">
        <v>0.124</v>
      </c>
      <c r="Y549" s="49">
        <v>0.023</v>
      </c>
      <c r="Z549" s="46">
        <v>487.3602871940446</v>
      </c>
    </row>
    <row r="550" spans="1:26" ht="12.75">
      <c r="A550" s="16">
        <v>37062</v>
      </c>
      <c r="B550" s="40">
        <f>171</f>
        <v>171</v>
      </c>
      <c r="C550" s="17">
        <v>0.837268531</v>
      </c>
      <c r="D550" s="55">
        <v>0.837268531</v>
      </c>
      <c r="E550" s="19">
        <v>5408</v>
      </c>
      <c r="F550" s="51">
        <v>0</v>
      </c>
      <c r="G550" s="65">
        <v>37.58732514</v>
      </c>
      <c r="H550" s="65">
        <v>-77.16809566</v>
      </c>
      <c r="I550" s="44">
        <v>1007.4</v>
      </c>
      <c r="J550" s="20">
        <f t="shared" si="53"/>
        <v>968.6999999999999</v>
      </c>
      <c r="K550" s="58">
        <f t="shared" si="51"/>
        <v>373.37304905245065</v>
      </c>
      <c r="L550" s="45">
        <f t="shared" si="50"/>
        <v>472.07304905245064</v>
      </c>
      <c r="M550" s="45">
        <f t="shared" si="52"/>
        <v>494.07304905245064</v>
      </c>
      <c r="N550" s="46">
        <f t="shared" si="54"/>
        <v>483.07304905245064</v>
      </c>
      <c r="O550" s="20">
        <v>27.6</v>
      </c>
      <c r="P550" s="45">
        <v>63.5</v>
      </c>
      <c r="Q550" s="20">
        <v>101.4</v>
      </c>
      <c r="S550" s="47">
        <v>2.99</v>
      </c>
      <c r="V550" s="47">
        <v>0.104</v>
      </c>
      <c r="Y550" s="49">
        <v>0.021</v>
      </c>
      <c r="Z550" s="46">
        <v>483.07304905245064</v>
      </c>
    </row>
    <row r="551" spans="1:26" ht="12.75">
      <c r="A551" s="16">
        <v>37062</v>
      </c>
      <c r="B551" s="40">
        <f>171</f>
        <v>171</v>
      </c>
      <c r="C551" s="17">
        <v>0.837384284</v>
      </c>
      <c r="D551" s="55">
        <v>0.837384284</v>
      </c>
      <c r="E551" s="19">
        <v>5418</v>
      </c>
      <c r="F551" s="51">
        <v>0</v>
      </c>
      <c r="G551" s="65">
        <v>37.59350584</v>
      </c>
      <c r="H551" s="65">
        <v>-77.16468193</v>
      </c>
      <c r="I551" s="44">
        <v>1008.4</v>
      </c>
      <c r="J551" s="20">
        <f t="shared" si="53"/>
        <v>969.6999999999999</v>
      </c>
      <c r="K551" s="58">
        <f t="shared" si="51"/>
        <v>364.8052074215425</v>
      </c>
      <c r="L551" s="45">
        <f t="shared" si="50"/>
        <v>463.5052074215425</v>
      </c>
      <c r="M551" s="45">
        <f t="shared" si="52"/>
        <v>485.5052074215425</v>
      </c>
      <c r="N551" s="46">
        <f t="shared" si="54"/>
        <v>474.5052074215425</v>
      </c>
      <c r="O551" s="20">
        <v>27.7</v>
      </c>
      <c r="P551" s="45">
        <v>63.6</v>
      </c>
      <c r="Q551" s="20">
        <v>103.8</v>
      </c>
      <c r="S551" s="47">
        <v>2.802</v>
      </c>
      <c r="V551" s="47">
        <v>0.104</v>
      </c>
      <c r="Y551" s="49">
        <v>0.019</v>
      </c>
      <c r="Z551" s="46">
        <v>474.5052074215425</v>
      </c>
    </row>
    <row r="552" spans="1:26" ht="12.75">
      <c r="A552" s="16">
        <v>37062</v>
      </c>
      <c r="B552" s="40">
        <f>171</f>
        <v>171</v>
      </c>
      <c r="C552" s="17">
        <v>0.837499976</v>
      </c>
      <c r="D552" s="55">
        <v>0.837499976</v>
      </c>
      <c r="E552" s="19">
        <v>5428</v>
      </c>
      <c r="F552" s="51">
        <v>0</v>
      </c>
      <c r="G552" s="65">
        <v>37.59983609</v>
      </c>
      <c r="H552" s="65">
        <v>-77.16171008</v>
      </c>
      <c r="I552" s="44">
        <v>1011.1</v>
      </c>
      <c r="J552" s="20">
        <f t="shared" si="53"/>
        <v>972.4</v>
      </c>
      <c r="K552" s="58">
        <f t="shared" si="51"/>
        <v>341.7160944518485</v>
      </c>
      <c r="L552" s="45">
        <f t="shared" si="50"/>
        <v>440.4160944518485</v>
      </c>
      <c r="M552" s="45">
        <f t="shared" si="52"/>
        <v>462.4160944518485</v>
      </c>
      <c r="N552" s="46">
        <f t="shared" si="54"/>
        <v>451.4160944518485</v>
      </c>
      <c r="O552" s="20">
        <v>27.9</v>
      </c>
      <c r="P552" s="45">
        <v>63.4</v>
      </c>
      <c r="Q552" s="20">
        <v>103.3</v>
      </c>
      <c r="S552" s="47">
        <v>2.575</v>
      </c>
      <c r="V552" s="47">
        <v>0.115</v>
      </c>
      <c r="Y552" s="49">
        <v>0.019</v>
      </c>
      <c r="Z552" s="46">
        <v>451.4160944518485</v>
      </c>
    </row>
    <row r="553" spans="1:26" ht="12.75">
      <c r="A553" s="16">
        <v>37062</v>
      </c>
      <c r="B553" s="40">
        <f>171</f>
        <v>171</v>
      </c>
      <c r="C553" s="17">
        <v>0.837615728</v>
      </c>
      <c r="D553" s="55">
        <v>0.837615728</v>
      </c>
      <c r="E553" s="19">
        <v>5438</v>
      </c>
      <c r="F553" s="51">
        <v>0</v>
      </c>
      <c r="G553" s="65">
        <v>37.60658388</v>
      </c>
      <c r="H553" s="65">
        <v>-77.16045848</v>
      </c>
      <c r="I553" s="44">
        <v>1011.5</v>
      </c>
      <c r="J553" s="20">
        <f t="shared" si="53"/>
        <v>972.8</v>
      </c>
      <c r="K553" s="58">
        <f t="shared" si="51"/>
        <v>338.30093858549156</v>
      </c>
      <c r="L553" s="45">
        <f t="shared" si="50"/>
        <v>437.00093858549155</v>
      </c>
      <c r="M553" s="45">
        <f t="shared" si="52"/>
        <v>459.00093858549155</v>
      </c>
      <c r="N553" s="46">
        <f t="shared" si="54"/>
        <v>448.00093858549155</v>
      </c>
      <c r="O553" s="20">
        <v>28</v>
      </c>
      <c r="P553" s="45">
        <v>63.3</v>
      </c>
      <c r="Q553" s="20">
        <v>106.7</v>
      </c>
      <c r="S553" s="47">
        <v>2.711</v>
      </c>
      <c r="V553" s="47">
        <v>0.125</v>
      </c>
      <c r="Y553" s="49">
        <v>0.02</v>
      </c>
      <c r="Z553" s="46">
        <v>448.00093858549155</v>
      </c>
    </row>
    <row r="554" spans="1:26" ht="12.75">
      <c r="A554" s="16">
        <v>37062</v>
      </c>
      <c r="B554" s="40">
        <f>171</f>
        <v>171</v>
      </c>
      <c r="C554" s="17">
        <v>0.837731481</v>
      </c>
      <c r="D554" s="55">
        <v>0.837731481</v>
      </c>
      <c r="E554" s="19">
        <v>5448</v>
      </c>
      <c r="F554" s="51">
        <v>0</v>
      </c>
      <c r="G554" s="65">
        <v>37.61340837</v>
      </c>
      <c r="H554" s="65">
        <v>-77.160617</v>
      </c>
      <c r="I554" s="44">
        <v>1010.7</v>
      </c>
      <c r="J554" s="20">
        <f t="shared" si="53"/>
        <v>972</v>
      </c>
      <c r="K554" s="58">
        <f t="shared" si="51"/>
        <v>345.1326554430607</v>
      </c>
      <c r="L554" s="45">
        <f t="shared" si="50"/>
        <v>443.8326554430607</v>
      </c>
      <c r="M554" s="45">
        <f t="shared" si="52"/>
        <v>465.8326554430607</v>
      </c>
      <c r="N554" s="46">
        <f t="shared" si="54"/>
        <v>454.8326554430607</v>
      </c>
      <c r="O554" s="20">
        <v>27.8</v>
      </c>
      <c r="P554" s="45">
        <v>63.9</v>
      </c>
      <c r="Q554" s="20">
        <v>104.9</v>
      </c>
      <c r="S554" s="47">
        <v>3</v>
      </c>
      <c r="V554" s="47">
        <v>0.124</v>
      </c>
      <c r="Y554" s="49">
        <v>0.021</v>
      </c>
      <c r="Z554" s="46">
        <v>454.8326554430607</v>
      </c>
    </row>
    <row r="555" spans="1:26" ht="12.75">
      <c r="A555" s="16">
        <v>37062</v>
      </c>
      <c r="B555" s="40">
        <f>171</f>
        <v>171</v>
      </c>
      <c r="C555" s="17">
        <v>0.837847233</v>
      </c>
      <c r="D555" s="55">
        <v>0.837847233</v>
      </c>
      <c r="E555" s="19">
        <v>5458</v>
      </c>
      <c r="F555" s="51">
        <v>0</v>
      </c>
      <c r="G555" s="65">
        <v>37.62018017</v>
      </c>
      <c r="H555" s="65">
        <v>-77.16041603</v>
      </c>
      <c r="I555" s="44">
        <v>1007.8</v>
      </c>
      <c r="J555" s="20">
        <f t="shared" si="53"/>
        <v>969.0999999999999</v>
      </c>
      <c r="K555" s="58">
        <f t="shared" si="51"/>
        <v>369.9448515129974</v>
      </c>
      <c r="L555" s="45">
        <f t="shared" si="50"/>
        <v>468.6448515129974</v>
      </c>
      <c r="M555" s="45">
        <f t="shared" si="52"/>
        <v>490.6448515129974</v>
      </c>
      <c r="N555" s="46">
        <f t="shared" si="54"/>
        <v>479.6448515129974</v>
      </c>
      <c r="O555" s="20">
        <v>27.7</v>
      </c>
      <c r="P555" s="45">
        <v>63.2</v>
      </c>
      <c r="Q555" s="20">
        <v>107.4</v>
      </c>
      <c r="R555" s="64">
        <v>2.44E-05</v>
      </c>
      <c r="S555" s="47">
        <v>3</v>
      </c>
      <c r="V555" s="47">
        <v>0.104</v>
      </c>
      <c r="Y555" s="49">
        <v>0.021</v>
      </c>
      <c r="Z555" s="46">
        <v>479.6448515129974</v>
      </c>
    </row>
    <row r="556" spans="1:26" ht="12.75">
      <c r="A556" s="16">
        <v>37062</v>
      </c>
      <c r="B556" s="40">
        <f>171</f>
        <v>171</v>
      </c>
      <c r="C556" s="17">
        <v>0.837962985</v>
      </c>
      <c r="D556" s="55">
        <v>0.837962985</v>
      </c>
      <c r="E556" s="19">
        <v>5468</v>
      </c>
      <c r="F556" s="51">
        <v>0</v>
      </c>
      <c r="G556" s="65">
        <v>37.62676411</v>
      </c>
      <c r="H556" s="65">
        <v>-77.15879383</v>
      </c>
      <c r="I556" s="44">
        <v>1005.7</v>
      </c>
      <c r="J556" s="20">
        <f t="shared" si="53"/>
        <v>967</v>
      </c>
      <c r="K556" s="58">
        <f t="shared" si="51"/>
        <v>387.9586986487678</v>
      </c>
      <c r="L556" s="45">
        <f t="shared" si="50"/>
        <v>486.65869864876777</v>
      </c>
      <c r="M556" s="45">
        <f t="shared" si="52"/>
        <v>508.65869864876777</v>
      </c>
      <c r="N556" s="46">
        <f t="shared" si="54"/>
        <v>497.65869864876777</v>
      </c>
      <c r="O556" s="20">
        <v>27.5</v>
      </c>
      <c r="P556" s="45">
        <v>64.4</v>
      </c>
      <c r="Q556" s="20">
        <v>103.4</v>
      </c>
      <c r="S556" s="47">
        <v>3</v>
      </c>
      <c r="V556" s="47">
        <v>0.114</v>
      </c>
      <c r="Y556" s="49">
        <v>0.019</v>
      </c>
      <c r="Z556" s="46">
        <v>497.65869864876777</v>
      </c>
    </row>
    <row r="557" spans="1:26" ht="12.75">
      <c r="A557" s="16">
        <v>37062</v>
      </c>
      <c r="B557" s="40">
        <f>171</f>
        <v>171</v>
      </c>
      <c r="C557" s="17">
        <v>0.838078678</v>
      </c>
      <c r="D557" s="55">
        <v>0.838078678</v>
      </c>
      <c r="E557" s="19">
        <v>5478</v>
      </c>
      <c r="F557" s="51">
        <v>0</v>
      </c>
      <c r="G557" s="65">
        <v>37.63309235</v>
      </c>
      <c r="H557" s="65">
        <v>-77.15586236</v>
      </c>
      <c r="I557" s="44">
        <v>1005.6</v>
      </c>
      <c r="J557" s="20">
        <f t="shared" si="53"/>
        <v>966.9</v>
      </c>
      <c r="K557" s="58">
        <f t="shared" si="51"/>
        <v>388.8174763910919</v>
      </c>
      <c r="L557" s="45">
        <f aca="true" t="shared" si="55" ref="L557:L620">K557+98.7</f>
        <v>487.51747639109186</v>
      </c>
      <c r="M557" s="45">
        <f t="shared" si="52"/>
        <v>509.51747639109186</v>
      </c>
      <c r="N557" s="46">
        <f t="shared" si="54"/>
        <v>498.51747639109186</v>
      </c>
      <c r="O557" s="20">
        <v>27.4</v>
      </c>
      <c r="P557" s="45">
        <v>65.6</v>
      </c>
      <c r="Q557" s="20">
        <v>104.9</v>
      </c>
      <c r="S557" s="47">
        <v>3</v>
      </c>
      <c r="V557" s="47">
        <v>0.115</v>
      </c>
      <c r="Y557" s="49">
        <v>0.019</v>
      </c>
      <c r="Z557" s="46">
        <v>498.51747639109186</v>
      </c>
    </row>
    <row r="558" spans="1:26" ht="12.75">
      <c r="A558" s="16">
        <v>37062</v>
      </c>
      <c r="B558" s="40">
        <f>171</f>
        <v>171</v>
      </c>
      <c r="C558" s="17">
        <v>0.83819443</v>
      </c>
      <c r="D558" s="55">
        <v>0.83819443</v>
      </c>
      <c r="E558" s="19">
        <v>5488</v>
      </c>
      <c r="F558" s="51">
        <v>0</v>
      </c>
      <c r="G558" s="65">
        <v>37.63928312</v>
      </c>
      <c r="H558" s="65">
        <v>-77.15306715</v>
      </c>
      <c r="I558" s="44">
        <v>1006</v>
      </c>
      <c r="J558" s="20">
        <f t="shared" si="53"/>
        <v>967.3</v>
      </c>
      <c r="K558" s="58">
        <f t="shared" si="51"/>
        <v>385.38289817151525</v>
      </c>
      <c r="L558" s="45">
        <f t="shared" si="55"/>
        <v>484.08289817151524</v>
      </c>
      <c r="M558" s="45">
        <f t="shared" si="52"/>
        <v>506.08289817151524</v>
      </c>
      <c r="N558" s="46">
        <f t="shared" si="54"/>
        <v>495.08289817151524</v>
      </c>
      <c r="O558" s="20">
        <v>27.5</v>
      </c>
      <c r="P558" s="45">
        <v>65.6</v>
      </c>
      <c r="Q558" s="20">
        <v>101.9</v>
      </c>
      <c r="S558" s="47">
        <v>2.711</v>
      </c>
      <c r="V558" s="47">
        <v>0.124</v>
      </c>
      <c r="Y558" s="49">
        <v>0.019</v>
      </c>
      <c r="Z558" s="46">
        <v>495.08289817151524</v>
      </c>
    </row>
    <row r="559" spans="1:26" ht="12.75">
      <c r="A559" s="16">
        <v>37062</v>
      </c>
      <c r="B559" s="40">
        <f>171</f>
        <v>171</v>
      </c>
      <c r="C559" s="17">
        <v>0.838310182</v>
      </c>
      <c r="D559" s="55">
        <v>0.838310182</v>
      </c>
      <c r="E559" s="19">
        <v>5498</v>
      </c>
      <c r="F559" s="51">
        <v>0</v>
      </c>
      <c r="G559" s="65">
        <v>37.64587664</v>
      </c>
      <c r="H559" s="65">
        <v>-77.15089214</v>
      </c>
      <c r="I559" s="44">
        <v>1005.8</v>
      </c>
      <c r="J559" s="20">
        <f t="shared" si="53"/>
        <v>967.0999999999999</v>
      </c>
      <c r="K559" s="58">
        <f t="shared" si="51"/>
        <v>387.1000097103068</v>
      </c>
      <c r="L559" s="45">
        <f t="shared" si="55"/>
        <v>485.80000971030677</v>
      </c>
      <c r="M559" s="45">
        <f t="shared" si="52"/>
        <v>507.80000971030677</v>
      </c>
      <c r="N559" s="46">
        <f t="shared" si="54"/>
        <v>496.80000971030677</v>
      </c>
      <c r="O559" s="20">
        <v>27.5</v>
      </c>
      <c r="P559" s="45">
        <v>66.1</v>
      </c>
      <c r="Q559" s="20">
        <v>100.4</v>
      </c>
      <c r="S559" s="47">
        <v>2.711</v>
      </c>
      <c r="V559" s="47">
        <v>0.126</v>
      </c>
      <c r="Y559" s="49">
        <v>0.021</v>
      </c>
      <c r="Z559" s="46">
        <v>496.80000971030677</v>
      </c>
    </row>
    <row r="560" spans="1:26" ht="12.75">
      <c r="A560" s="16">
        <v>37062</v>
      </c>
      <c r="B560" s="40">
        <f>171</f>
        <v>171</v>
      </c>
      <c r="C560" s="17">
        <v>0.838425934</v>
      </c>
      <c r="D560" s="55">
        <v>0.838425934</v>
      </c>
      <c r="E560" s="19">
        <v>5508</v>
      </c>
      <c r="F560" s="51">
        <v>0</v>
      </c>
      <c r="G560" s="65">
        <v>37.65252725</v>
      </c>
      <c r="H560" s="65">
        <v>-77.14902598</v>
      </c>
      <c r="I560" s="44">
        <v>1007.6</v>
      </c>
      <c r="J560" s="20">
        <f t="shared" si="53"/>
        <v>968.9</v>
      </c>
      <c r="K560" s="58">
        <f t="shared" si="51"/>
        <v>371.6587733708875</v>
      </c>
      <c r="L560" s="45">
        <f t="shared" si="55"/>
        <v>470.3587733708875</v>
      </c>
      <c r="M560" s="45">
        <f t="shared" si="52"/>
        <v>492.3587733708875</v>
      </c>
      <c r="N560" s="46">
        <f t="shared" si="54"/>
        <v>481.3587733708875</v>
      </c>
      <c r="O560" s="20">
        <v>27.6</v>
      </c>
      <c r="P560" s="45">
        <v>65.6</v>
      </c>
      <c r="Q560" s="20">
        <v>96.9</v>
      </c>
      <c r="S560" s="47">
        <v>3.85</v>
      </c>
      <c r="V560" s="47">
        <v>0.126</v>
      </c>
      <c r="Y560" s="49">
        <v>0.019</v>
      </c>
      <c r="Z560" s="46">
        <v>481.3587733708875</v>
      </c>
    </row>
    <row r="561" spans="1:26" ht="12.75">
      <c r="A561" s="16">
        <v>37062</v>
      </c>
      <c r="B561" s="40">
        <f>171</f>
        <v>171</v>
      </c>
      <c r="C561" s="17">
        <v>0.838541687</v>
      </c>
      <c r="D561" s="55">
        <v>0.838541687</v>
      </c>
      <c r="E561" s="19">
        <v>5518</v>
      </c>
      <c r="F561" s="51">
        <v>0</v>
      </c>
      <c r="G561" s="65">
        <v>37.65879254</v>
      </c>
      <c r="H561" s="65">
        <v>-77.14533155</v>
      </c>
      <c r="I561" s="44">
        <v>1008.3</v>
      </c>
      <c r="J561" s="20">
        <f t="shared" si="53"/>
        <v>969.5999999999999</v>
      </c>
      <c r="K561" s="58">
        <f t="shared" si="51"/>
        <v>365.6615938887589</v>
      </c>
      <c r="L561" s="45">
        <f t="shared" si="55"/>
        <v>464.3615938887589</v>
      </c>
      <c r="M561" s="45">
        <f t="shared" si="52"/>
        <v>486.3615938887589</v>
      </c>
      <c r="N561" s="46">
        <f t="shared" si="54"/>
        <v>475.3615938887589</v>
      </c>
      <c r="O561" s="20">
        <v>27.7</v>
      </c>
      <c r="P561" s="45">
        <v>65.7</v>
      </c>
      <c r="Q561" s="20">
        <v>101.9</v>
      </c>
      <c r="S561" s="47">
        <v>2.189</v>
      </c>
      <c r="V561" s="47">
        <v>0.124</v>
      </c>
      <c r="Y561" s="49">
        <v>0.019</v>
      </c>
      <c r="Z561" s="46">
        <v>475.3615938887589</v>
      </c>
    </row>
    <row r="562" spans="1:26" ht="12.75">
      <c r="A562" s="16">
        <v>37062</v>
      </c>
      <c r="B562" s="40">
        <f>171</f>
        <v>171</v>
      </c>
      <c r="C562" s="17">
        <v>0.838657379</v>
      </c>
      <c r="D562" s="55">
        <v>0.838657379</v>
      </c>
      <c r="E562" s="19">
        <v>5528</v>
      </c>
      <c r="F562" s="51">
        <v>0</v>
      </c>
      <c r="G562" s="65">
        <v>37.6649705</v>
      </c>
      <c r="H562" s="65">
        <v>-77.1413734</v>
      </c>
      <c r="I562" s="44">
        <v>1007.6</v>
      </c>
      <c r="J562" s="20">
        <f t="shared" si="53"/>
        <v>968.9</v>
      </c>
      <c r="K562" s="58">
        <f t="shared" si="51"/>
        <v>371.6587733708875</v>
      </c>
      <c r="L562" s="45">
        <f t="shared" si="55"/>
        <v>470.3587733708875</v>
      </c>
      <c r="M562" s="45">
        <f t="shared" si="52"/>
        <v>492.3587733708875</v>
      </c>
      <c r="N562" s="46">
        <f t="shared" si="54"/>
        <v>481.3587733708875</v>
      </c>
      <c r="O562" s="20">
        <v>27.8</v>
      </c>
      <c r="P562" s="45">
        <v>66</v>
      </c>
      <c r="Q562" s="20">
        <v>101.2</v>
      </c>
      <c r="S562" s="47">
        <v>3</v>
      </c>
      <c r="V562" s="47">
        <v>0.104</v>
      </c>
      <c r="Y562" s="49">
        <v>0.018</v>
      </c>
      <c r="Z562" s="46">
        <v>481.3587733708875</v>
      </c>
    </row>
    <row r="563" spans="1:26" ht="12.75">
      <c r="A563" s="16">
        <v>37062</v>
      </c>
      <c r="B563" s="40">
        <f>171</f>
        <v>171</v>
      </c>
      <c r="C563" s="17">
        <v>0.838773131</v>
      </c>
      <c r="D563" s="55">
        <v>0.838773131</v>
      </c>
      <c r="E563" s="19">
        <v>5538</v>
      </c>
      <c r="F563" s="51">
        <v>0</v>
      </c>
      <c r="G563" s="65">
        <v>37.6711538</v>
      </c>
      <c r="H563" s="65">
        <v>-77.13722807</v>
      </c>
      <c r="I563" s="44">
        <v>1006</v>
      </c>
      <c r="J563" s="20">
        <f t="shared" si="53"/>
        <v>967.3</v>
      </c>
      <c r="K563" s="58">
        <f t="shared" si="51"/>
        <v>385.38289817151525</v>
      </c>
      <c r="L563" s="45">
        <f t="shared" si="55"/>
        <v>484.08289817151524</v>
      </c>
      <c r="M563" s="45">
        <f t="shared" si="52"/>
        <v>506.08289817151524</v>
      </c>
      <c r="N563" s="46">
        <f t="shared" si="54"/>
        <v>495.08289817151524</v>
      </c>
      <c r="O563" s="20">
        <v>27.7</v>
      </c>
      <c r="P563" s="45">
        <v>65.7</v>
      </c>
      <c r="Q563" s="20">
        <v>101.8</v>
      </c>
      <c r="S563" s="47">
        <v>3.437</v>
      </c>
      <c r="V563" s="47">
        <v>0.104</v>
      </c>
      <c r="Y563" s="49">
        <v>0.019</v>
      </c>
      <c r="Z563" s="46">
        <v>495.08289817151524</v>
      </c>
    </row>
    <row r="564" spans="1:26" ht="12.75">
      <c r="A564" s="16">
        <v>37062</v>
      </c>
      <c r="B564" s="40">
        <f>171</f>
        <v>171</v>
      </c>
      <c r="C564" s="17">
        <v>0.838888884</v>
      </c>
      <c r="D564" s="55">
        <v>0.838888884</v>
      </c>
      <c r="E564" s="19">
        <v>5548</v>
      </c>
      <c r="F564" s="51">
        <v>0</v>
      </c>
      <c r="G564" s="65">
        <v>37.67740712</v>
      </c>
      <c r="H564" s="65">
        <v>-77.13332644</v>
      </c>
      <c r="I564" s="44">
        <v>1004.6</v>
      </c>
      <c r="J564" s="20">
        <f t="shared" si="53"/>
        <v>965.9</v>
      </c>
      <c r="K564" s="58">
        <f t="shared" si="51"/>
        <v>397.4101420708841</v>
      </c>
      <c r="L564" s="45">
        <f t="shared" si="55"/>
        <v>496.1101420708841</v>
      </c>
      <c r="M564" s="45">
        <f t="shared" si="52"/>
        <v>518.1101420708841</v>
      </c>
      <c r="N564" s="46">
        <f t="shared" si="54"/>
        <v>507.1101420708841</v>
      </c>
      <c r="O564" s="20">
        <v>27.4</v>
      </c>
      <c r="P564" s="45">
        <v>66.2</v>
      </c>
      <c r="Q564" s="20">
        <v>101.5</v>
      </c>
      <c r="S564" s="47">
        <v>2.923</v>
      </c>
      <c r="V564" s="47">
        <v>0.115</v>
      </c>
      <c r="Y564" s="49">
        <v>0.019</v>
      </c>
      <c r="Z564" s="46">
        <v>507.1101420708841</v>
      </c>
    </row>
    <row r="565" spans="1:26" ht="12.75">
      <c r="A565" s="16">
        <v>37062</v>
      </c>
      <c r="B565" s="40">
        <f>171</f>
        <v>171</v>
      </c>
      <c r="C565" s="17">
        <v>0.839004636</v>
      </c>
      <c r="D565" s="55">
        <v>0.839004636</v>
      </c>
      <c r="E565" s="19">
        <v>5558</v>
      </c>
      <c r="F565" s="51">
        <v>0</v>
      </c>
      <c r="G565" s="65">
        <v>37.683538</v>
      </c>
      <c r="H565" s="65">
        <v>-77.12958852</v>
      </c>
      <c r="I565" s="44">
        <v>1005.1</v>
      </c>
      <c r="J565" s="20">
        <f t="shared" si="53"/>
        <v>966.4</v>
      </c>
      <c r="K565" s="58">
        <f t="shared" si="51"/>
        <v>393.11269780377575</v>
      </c>
      <c r="L565" s="45">
        <f t="shared" si="55"/>
        <v>491.81269780377573</v>
      </c>
      <c r="M565" s="45">
        <f t="shared" si="52"/>
        <v>513.8126978037758</v>
      </c>
      <c r="N565" s="46">
        <f t="shared" si="54"/>
        <v>502.8126978037758</v>
      </c>
      <c r="O565" s="20">
        <v>27.4</v>
      </c>
      <c r="P565" s="45">
        <v>66.7</v>
      </c>
      <c r="Q565" s="20">
        <v>101.9</v>
      </c>
      <c r="S565" s="47">
        <v>3.042</v>
      </c>
      <c r="V565" s="47">
        <v>0.125</v>
      </c>
      <c r="Y565" s="49">
        <v>0.02</v>
      </c>
      <c r="Z565" s="46">
        <v>502.8126978037758</v>
      </c>
    </row>
    <row r="566" spans="1:26" ht="12.75">
      <c r="A566" s="16">
        <v>37062</v>
      </c>
      <c r="B566" s="40">
        <f>171</f>
        <v>171</v>
      </c>
      <c r="C566" s="17">
        <v>0.839120388</v>
      </c>
      <c r="D566" s="55">
        <v>0.839120388</v>
      </c>
      <c r="E566" s="19">
        <v>5568</v>
      </c>
      <c r="F566" s="51">
        <v>0</v>
      </c>
      <c r="G566" s="65">
        <v>37.68915815</v>
      </c>
      <c r="H566" s="65">
        <v>-77.12528867</v>
      </c>
      <c r="I566" s="44">
        <v>1004.4</v>
      </c>
      <c r="J566" s="20">
        <f t="shared" si="53"/>
        <v>965.6999999999999</v>
      </c>
      <c r="K566" s="58">
        <f t="shared" si="51"/>
        <v>399.12974269247826</v>
      </c>
      <c r="L566" s="45">
        <f t="shared" si="55"/>
        <v>497.82974269247825</v>
      </c>
      <c r="M566" s="45">
        <f t="shared" si="52"/>
        <v>519.8297426924782</v>
      </c>
      <c r="N566" s="46">
        <f t="shared" si="54"/>
        <v>508.82974269247825</v>
      </c>
      <c r="O566" s="20">
        <v>27.4</v>
      </c>
      <c r="P566" s="45">
        <v>67.6</v>
      </c>
      <c r="Q566" s="20">
        <v>99.3</v>
      </c>
      <c r="S566" s="47">
        <v>3</v>
      </c>
      <c r="V566" s="47">
        <v>0.124</v>
      </c>
      <c r="Y566" s="49">
        <v>0.019</v>
      </c>
      <c r="Z566" s="46">
        <v>508.82974269247825</v>
      </c>
    </row>
    <row r="567" spans="1:26" ht="12.75">
      <c r="A567" s="16">
        <v>37062</v>
      </c>
      <c r="B567" s="40">
        <f>171</f>
        <v>171</v>
      </c>
      <c r="C567" s="17">
        <v>0.83923614</v>
      </c>
      <c r="D567" s="55">
        <v>0.83923614</v>
      </c>
      <c r="E567" s="19">
        <v>5578</v>
      </c>
      <c r="F567" s="51">
        <v>0</v>
      </c>
      <c r="G567" s="65">
        <v>37.69477127</v>
      </c>
      <c r="H567" s="65">
        <v>-77.12065552</v>
      </c>
      <c r="I567" s="44">
        <v>1004.5</v>
      </c>
      <c r="J567" s="20">
        <f t="shared" si="53"/>
        <v>965.8</v>
      </c>
      <c r="K567" s="58">
        <f t="shared" si="51"/>
        <v>398.26989786934377</v>
      </c>
      <c r="L567" s="45">
        <f t="shared" si="55"/>
        <v>496.96989786934375</v>
      </c>
      <c r="M567" s="45">
        <f t="shared" si="52"/>
        <v>518.9698978693438</v>
      </c>
      <c r="N567" s="46">
        <f t="shared" si="54"/>
        <v>507.96989786934375</v>
      </c>
      <c r="O567" s="20">
        <v>27.5</v>
      </c>
      <c r="P567" s="45">
        <v>68.1</v>
      </c>
      <c r="Q567" s="20">
        <v>100.3</v>
      </c>
      <c r="R567" s="64">
        <v>5.81E-05</v>
      </c>
      <c r="S567" s="47">
        <v>3</v>
      </c>
      <c r="V567" s="47">
        <v>0.104</v>
      </c>
      <c r="Y567" s="49">
        <v>0.019</v>
      </c>
      <c r="Z567" s="46">
        <v>507.96989786934375</v>
      </c>
    </row>
    <row r="568" spans="1:26" ht="12.75">
      <c r="A568" s="16">
        <v>37062</v>
      </c>
      <c r="B568" s="40">
        <f>171</f>
        <v>171</v>
      </c>
      <c r="C568" s="17">
        <v>0.839351833</v>
      </c>
      <c r="D568" s="55">
        <v>0.839351833</v>
      </c>
      <c r="E568" s="19">
        <v>5588</v>
      </c>
      <c r="F568" s="51">
        <v>0</v>
      </c>
      <c r="G568" s="65">
        <v>37.70049478</v>
      </c>
      <c r="H568" s="65">
        <v>-77.11618089</v>
      </c>
      <c r="I568" s="44">
        <v>1003.9</v>
      </c>
      <c r="J568" s="20">
        <f t="shared" si="53"/>
        <v>965.1999999999999</v>
      </c>
      <c r="K568" s="58">
        <f t="shared" si="51"/>
        <v>403.4303028238173</v>
      </c>
      <c r="L568" s="45">
        <f t="shared" si="55"/>
        <v>502.1303028238173</v>
      </c>
      <c r="M568" s="45">
        <f t="shared" si="52"/>
        <v>524.1303028238174</v>
      </c>
      <c r="N568" s="46">
        <f t="shared" si="54"/>
        <v>513.1303028238174</v>
      </c>
      <c r="O568" s="20">
        <v>27.4</v>
      </c>
      <c r="P568" s="45">
        <v>67.3</v>
      </c>
      <c r="Q568" s="20">
        <v>96.4</v>
      </c>
      <c r="S568" s="47">
        <v>1.904</v>
      </c>
      <c r="V568" s="47">
        <v>0.085</v>
      </c>
      <c r="Y568" s="49">
        <v>12.178</v>
      </c>
      <c r="Z568" s="46">
        <v>513.1303028238174</v>
      </c>
    </row>
    <row r="569" spans="1:26" ht="12.75">
      <c r="A569" s="16">
        <v>37062</v>
      </c>
      <c r="B569" s="40">
        <f>171</f>
        <v>171</v>
      </c>
      <c r="C569" s="17">
        <v>0.839467585</v>
      </c>
      <c r="D569" s="55">
        <v>0.839467585</v>
      </c>
      <c r="E569" s="19">
        <v>5598</v>
      </c>
      <c r="F569" s="51">
        <v>0</v>
      </c>
      <c r="G569" s="65">
        <v>37.70633361</v>
      </c>
      <c r="H569" s="65">
        <v>-77.11174709</v>
      </c>
      <c r="I569" s="44">
        <v>1003</v>
      </c>
      <c r="J569" s="20">
        <f t="shared" si="53"/>
        <v>964.3</v>
      </c>
      <c r="K569" s="58">
        <f t="shared" si="51"/>
        <v>411.17692814312517</v>
      </c>
      <c r="L569" s="45">
        <f t="shared" si="55"/>
        <v>509.87692814312516</v>
      </c>
      <c r="M569" s="45">
        <f t="shared" si="52"/>
        <v>531.8769281431252</v>
      </c>
      <c r="N569" s="46">
        <f t="shared" si="54"/>
        <v>520.8769281431252</v>
      </c>
      <c r="O569" s="20">
        <v>27.3</v>
      </c>
      <c r="P569" s="45">
        <v>65.8</v>
      </c>
      <c r="Q569" s="20">
        <v>99.4</v>
      </c>
      <c r="S569" s="47">
        <v>2.604</v>
      </c>
      <c r="V569" s="47">
        <v>0.105</v>
      </c>
      <c r="Y569" s="49">
        <v>12.216</v>
      </c>
      <c r="Z569" s="46">
        <v>520.8769281431252</v>
      </c>
    </row>
    <row r="570" spans="1:26" ht="12.75">
      <c r="A570" s="16">
        <v>37062</v>
      </c>
      <c r="B570" s="40">
        <f>171</f>
        <v>171</v>
      </c>
      <c r="C570" s="17">
        <v>0.839583337</v>
      </c>
      <c r="D570" s="55">
        <v>0.839583337</v>
      </c>
      <c r="E570" s="19">
        <v>5608</v>
      </c>
      <c r="F570" s="51">
        <v>0</v>
      </c>
      <c r="G570" s="65">
        <v>37.71185654</v>
      </c>
      <c r="H570" s="65">
        <v>-77.10674076</v>
      </c>
      <c r="I570" s="44">
        <v>1001.9</v>
      </c>
      <c r="J570" s="20">
        <f t="shared" si="53"/>
        <v>963.1999999999999</v>
      </c>
      <c r="K570" s="58">
        <f t="shared" si="51"/>
        <v>420.6548503229842</v>
      </c>
      <c r="L570" s="45">
        <f t="shared" si="55"/>
        <v>519.3548503229842</v>
      </c>
      <c r="M570" s="45">
        <f t="shared" si="52"/>
        <v>541.3548503229842</v>
      </c>
      <c r="N570" s="46">
        <f t="shared" si="54"/>
        <v>530.3548503229842</v>
      </c>
      <c r="O570" s="20">
        <v>27.1</v>
      </c>
      <c r="P570" s="45">
        <v>67.6</v>
      </c>
      <c r="Q570" s="20">
        <v>100.4</v>
      </c>
      <c r="S570" s="47">
        <v>3.16</v>
      </c>
      <c r="V570" s="47">
        <v>0.154</v>
      </c>
      <c r="Y570" s="49">
        <v>12.201</v>
      </c>
      <c r="Z570" s="46">
        <v>530.3548503229842</v>
      </c>
    </row>
    <row r="571" spans="1:26" ht="12.75">
      <c r="A571" s="16">
        <v>37062</v>
      </c>
      <c r="B571" s="40">
        <f>171</f>
        <v>171</v>
      </c>
      <c r="C571" s="17">
        <v>0.83969909</v>
      </c>
      <c r="D571" s="55">
        <v>0.83969909</v>
      </c>
      <c r="E571" s="19">
        <v>5618</v>
      </c>
      <c r="F571" s="51">
        <v>0</v>
      </c>
      <c r="G571" s="65">
        <v>37.71720963</v>
      </c>
      <c r="H571" s="65">
        <v>-77.10151345</v>
      </c>
      <c r="I571" s="44">
        <v>1001.2</v>
      </c>
      <c r="J571" s="20">
        <f t="shared" si="53"/>
        <v>962.5</v>
      </c>
      <c r="K571" s="58">
        <f t="shared" si="51"/>
        <v>426.69189266231285</v>
      </c>
      <c r="L571" s="45">
        <f t="shared" si="55"/>
        <v>525.3918926623129</v>
      </c>
      <c r="M571" s="45">
        <f t="shared" si="52"/>
        <v>547.3918926623129</v>
      </c>
      <c r="N571" s="46">
        <f t="shared" si="54"/>
        <v>536.3918926623129</v>
      </c>
      <c r="O571" s="20">
        <v>27.2</v>
      </c>
      <c r="P571" s="45">
        <v>68.3</v>
      </c>
      <c r="Q571" s="20">
        <v>101.2</v>
      </c>
      <c r="S571" s="47">
        <v>2.464</v>
      </c>
      <c r="V571" s="47">
        <v>0.235</v>
      </c>
      <c r="Y571" s="49">
        <v>12.173</v>
      </c>
      <c r="Z571" s="46">
        <v>536.3918926623129</v>
      </c>
    </row>
    <row r="572" spans="1:26" ht="12.75">
      <c r="A572" s="16">
        <v>37062</v>
      </c>
      <c r="B572" s="40">
        <f>171</f>
        <v>171</v>
      </c>
      <c r="C572" s="17">
        <v>0.839814842</v>
      </c>
      <c r="D572" s="55">
        <v>0.839814842</v>
      </c>
      <c r="E572" s="19">
        <v>5628</v>
      </c>
      <c r="F572" s="51">
        <v>0</v>
      </c>
      <c r="G572" s="65">
        <v>37.72257631</v>
      </c>
      <c r="H572" s="65">
        <v>-77.09639905</v>
      </c>
      <c r="I572" s="44">
        <v>1002.1</v>
      </c>
      <c r="J572" s="20">
        <f t="shared" si="53"/>
        <v>963.4</v>
      </c>
      <c r="K572" s="58">
        <f t="shared" si="51"/>
        <v>418.9307869155643</v>
      </c>
      <c r="L572" s="45">
        <f t="shared" si="55"/>
        <v>517.6307869155643</v>
      </c>
      <c r="M572" s="45">
        <f t="shared" si="52"/>
        <v>539.6307869155643</v>
      </c>
      <c r="N572" s="46">
        <f t="shared" si="54"/>
        <v>528.6307869155643</v>
      </c>
      <c r="O572" s="20">
        <v>27.2</v>
      </c>
      <c r="P572" s="45">
        <v>68.3</v>
      </c>
      <c r="Q572" s="20">
        <v>99.8</v>
      </c>
      <c r="S572" s="47">
        <v>3.436</v>
      </c>
      <c r="V572" s="47">
        <v>0.284</v>
      </c>
      <c r="Y572" s="49">
        <v>12.211</v>
      </c>
      <c r="Z572" s="46">
        <v>528.6307869155643</v>
      </c>
    </row>
    <row r="573" spans="1:26" ht="12.75">
      <c r="A573" s="16">
        <v>37062</v>
      </c>
      <c r="B573" s="40">
        <f>171</f>
        <v>171</v>
      </c>
      <c r="C573" s="17">
        <v>0.839930534</v>
      </c>
      <c r="D573" s="55">
        <v>0.839930534</v>
      </c>
      <c r="E573" s="19">
        <v>5638</v>
      </c>
      <c r="F573" s="51">
        <v>0</v>
      </c>
      <c r="G573" s="65">
        <v>37.72804593</v>
      </c>
      <c r="H573" s="65">
        <v>-77.09134768</v>
      </c>
      <c r="I573" s="44">
        <v>1002.2</v>
      </c>
      <c r="J573" s="20">
        <f t="shared" si="53"/>
        <v>963.5</v>
      </c>
      <c r="K573" s="58">
        <f t="shared" si="51"/>
        <v>418.06888942431385</v>
      </c>
      <c r="L573" s="45">
        <f t="shared" si="55"/>
        <v>516.7688894243139</v>
      </c>
      <c r="M573" s="45">
        <f t="shared" si="52"/>
        <v>538.7688894243139</v>
      </c>
      <c r="N573" s="46">
        <f t="shared" si="54"/>
        <v>527.7688894243139</v>
      </c>
      <c r="O573" s="20">
        <v>27.2</v>
      </c>
      <c r="P573" s="45">
        <v>67.6</v>
      </c>
      <c r="Q573" s="20">
        <v>99.9</v>
      </c>
      <c r="S573" s="47">
        <v>3.26</v>
      </c>
      <c r="V573" s="47">
        <v>0.315</v>
      </c>
      <c r="Y573" s="49">
        <v>12.173</v>
      </c>
      <c r="Z573" s="46">
        <v>527.7688894243139</v>
      </c>
    </row>
    <row r="574" spans="1:26" ht="12.75">
      <c r="A574" s="16">
        <v>37062</v>
      </c>
      <c r="B574" s="40">
        <f>171</f>
        <v>171</v>
      </c>
      <c r="C574" s="17">
        <v>0.840046287</v>
      </c>
      <c r="D574" s="55">
        <v>0.840046287</v>
      </c>
      <c r="E574" s="19">
        <v>5648</v>
      </c>
      <c r="F574" s="51">
        <v>0</v>
      </c>
      <c r="G574" s="65">
        <v>37.73349924</v>
      </c>
      <c r="H574" s="65">
        <v>-77.08621282</v>
      </c>
      <c r="I574" s="44">
        <v>1002.1</v>
      </c>
      <c r="J574" s="20">
        <f t="shared" si="53"/>
        <v>963.4</v>
      </c>
      <c r="K574" s="58">
        <f t="shared" si="51"/>
        <v>418.9307869155643</v>
      </c>
      <c r="L574" s="45">
        <f t="shared" si="55"/>
        <v>517.6307869155643</v>
      </c>
      <c r="M574" s="45">
        <f t="shared" si="52"/>
        <v>539.6307869155643</v>
      </c>
      <c r="N574" s="46">
        <f t="shared" si="54"/>
        <v>528.6307869155643</v>
      </c>
      <c r="O574" s="20">
        <v>27.1</v>
      </c>
      <c r="P574" s="45">
        <v>67.8</v>
      </c>
      <c r="Q574" s="20">
        <v>97.7</v>
      </c>
      <c r="S574" s="47">
        <v>3.276</v>
      </c>
      <c r="T574" s="42">
        <v>183.253</v>
      </c>
      <c r="U574" s="42">
        <f aca="true" t="shared" si="56" ref="U574:U637">AVERAGE(T569:T574)</f>
        <v>183.253</v>
      </c>
      <c r="V574" s="47">
        <v>0.314</v>
      </c>
      <c r="W574" s="48">
        <v>2.22</v>
      </c>
      <c r="X574" s="48">
        <f aca="true" t="shared" si="57" ref="X574:X637">AVERAGE(W569:W574)</f>
        <v>2.22</v>
      </c>
      <c r="Y574" s="49">
        <v>12.198</v>
      </c>
      <c r="Z574" s="46">
        <v>528.6307869155643</v>
      </c>
    </row>
    <row r="575" spans="1:26" ht="12.75">
      <c r="A575" s="16">
        <v>37062</v>
      </c>
      <c r="B575" s="40">
        <f>171</f>
        <v>171</v>
      </c>
      <c r="C575" s="17">
        <v>0.840162039</v>
      </c>
      <c r="D575" s="55">
        <v>0.840162039</v>
      </c>
      <c r="E575" s="19">
        <v>5658</v>
      </c>
      <c r="F575" s="51">
        <v>0</v>
      </c>
      <c r="G575" s="65">
        <v>37.73890647</v>
      </c>
      <c r="H575" s="65">
        <v>-77.08082177</v>
      </c>
      <c r="I575" s="44">
        <v>1004.5</v>
      </c>
      <c r="J575" s="20">
        <f t="shared" si="53"/>
        <v>965.8</v>
      </c>
      <c r="K575" s="58">
        <f t="shared" si="51"/>
        <v>398.26989786934377</v>
      </c>
      <c r="L575" s="45">
        <f t="shared" si="55"/>
        <v>496.96989786934375</v>
      </c>
      <c r="M575" s="45">
        <f t="shared" si="52"/>
        <v>518.9698978693438</v>
      </c>
      <c r="N575" s="46">
        <f t="shared" si="54"/>
        <v>507.96989786934375</v>
      </c>
      <c r="O575" s="20">
        <v>27.4</v>
      </c>
      <c r="P575" s="45">
        <v>67.3</v>
      </c>
      <c r="Q575" s="20">
        <v>100.8</v>
      </c>
      <c r="S575" s="47">
        <v>3.385</v>
      </c>
      <c r="T575" s="42">
        <v>235.263</v>
      </c>
      <c r="U575" s="42">
        <f t="shared" si="56"/>
        <v>209.25799999999998</v>
      </c>
      <c r="V575" s="47">
        <v>0.354</v>
      </c>
      <c r="W575" s="48">
        <v>3.33</v>
      </c>
      <c r="X575" s="48">
        <f t="shared" si="57"/>
        <v>2.7750000000000004</v>
      </c>
      <c r="Y575" s="49">
        <v>12.222</v>
      </c>
      <c r="Z575" s="46">
        <v>507.96989786934375</v>
      </c>
    </row>
    <row r="576" spans="1:26" ht="12.75">
      <c r="A576" s="16">
        <v>37062</v>
      </c>
      <c r="B576" s="40">
        <f>171</f>
        <v>171</v>
      </c>
      <c r="C576" s="17">
        <v>0.840277791</v>
      </c>
      <c r="D576" s="55">
        <v>0.840277791</v>
      </c>
      <c r="E576" s="19">
        <v>5668</v>
      </c>
      <c r="F576" s="51">
        <v>0</v>
      </c>
      <c r="G576" s="65">
        <v>37.74414447</v>
      </c>
      <c r="H576" s="65">
        <v>-77.07540453</v>
      </c>
      <c r="I576" s="44">
        <v>1004.6</v>
      </c>
      <c r="J576" s="20">
        <f t="shared" si="53"/>
        <v>965.9</v>
      </c>
      <c r="K576" s="58">
        <f t="shared" si="51"/>
        <v>397.4101420708841</v>
      </c>
      <c r="L576" s="45">
        <f t="shared" si="55"/>
        <v>496.1101420708841</v>
      </c>
      <c r="M576" s="45">
        <f t="shared" si="52"/>
        <v>518.1101420708841</v>
      </c>
      <c r="N576" s="46">
        <f t="shared" si="54"/>
        <v>507.1101420708841</v>
      </c>
      <c r="O576" s="20">
        <v>27.4</v>
      </c>
      <c r="P576" s="45">
        <v>67.3</v>
      </c>
      <c r="Q576" s="20">
        <v>99.6</v>
      </c>
      <c r="S576" s="47">
        <v>3.304</v>
      </c>
      <c r="T576" s="42">
        <v>182.225</v>
      </c>
      <c r="U576" s="42">
        <f t="shared" si="56"/>
        <v>200.24699999999999</v>
      </c>
      <c r="V576" s="47">
        <v>0.354</v>
      </c>
      <c r="W576" s="48">
        <v>3.33</v>
      </c>
      <c r="X576" s="48">
        <f t="shared" si="57"/>
        <v>2.9600000000000004</v>
      </c>
      <c r="Y576" s="49">
        <v>12.169</v>
      </c>
      <c r="Z576" s="46">
        <v>507.1101420708841</v>
      </c>
    </row>
    <row r="577" spans="1:26" ht="12.75">
      <c r="A577" s="16">
        <v>37062</v>
      </c>
      <c r="B577" s="40">
        <f>171</f>
        <v>171</v>
      </c>
      <c r="C577" s="17">
        <v>0.840393543</v>
      </c>
      <c r="D577" s="55">
        <v>0.840393543</v>
      </c>
      <c r="E577" s="19">
        <v>5678</v>
      </c>
      <c r="F577" s="51">
        <v>0</v>
      </c>
      <c r="G577" s="65">
        <v>37.74949851</v>
      </c>
      <c r="H577" s="65">
        <v>-77.06979964</v>
      </c>
      <c r="I577" s="44">
        <v>1006</v>
      </c>
      <c r="J577" s="20">
        <f t="shared" si="53"/>
        <v>967.3</v>
      </c>
      <c r="K577" s="58">
        <f t="shared" si="51"/>
        <v>385.38289817151525</v>
      </c>
      <c r="L577" s="45">
        <f t="shared" si="55"/>
        <v>484.08289817151524</v>
      </c>
      <c r="M577" s="45">
        <f t="shared" si="52"/>
        <v>506.08289817151524</v>
      </c>
      <c r="N577" s="46">
        <f t="shared" si="54"/>
        <v>495.08289817151524</v>
      </c>
      <c r="O577" s="20">
        <v>27.7</v>
      </c>
      <c r="P577" s="45">
        <v>67.6</v>
      </c>
      <c r="Q577" s="20">
        <v>102.7</v>
      </c>
      <c r="S577" s="47">
        <v>3.336</v>
      </c>
      <c r="T577" s="42">
        <v>181.735</v>
      </c>
      <c r="U577" s="42">
        <f t="shared" si="56"/>
        <v>195.619</v>
      </c>
      <c r="V577" s="47">
        <v>0.314</v>
      </c>
      <c r="W577" s="48">
        <v>2.22</v>
      </c>
      <c r="X577" s="48">
        <f t="shared" si="57"/>
        <v>2.7750000000000004</v>
      </c>
      <c r="Y577" s="49">
        <v>12.197</v>
      </c>
      <c r="Z577" s="46">
        <v>495.08289817151524</v>
      </c>
    </row>
    <row r="578" spans="1:26" ht="12.75">
      <c r="A578" s="16">
        <v>37062</v>
      </c>
      <c r="B578" s="40">
        <f>171</f>
        <v>171</v>
      </c>
      <c r="C578" s="17">
        <v>0.840509236</v>
      </c>
      <c r="D578" s="55">
        <v>0.840509236</v>
      </c>
      <c r="E578" s="19">
        <v>5688</v>
      </c>
      <c r="F578" s="51">
        <v>0</v>
      </c>
      <c r="G578" s="65">
        <v>37.75492768</v>
      </c>
      <c r="H578" s="65">
        <v>-77.06438988</v>
      </c>
      <c r="I578" s="44">
        <v>1006.9</v>
      </c>
      <c r="J578" s="20">
        <f t="shared" si="53"/>
        <v>968.1999999999999</v>
      </c>
      <c r="K578" s="58">
        <f t="shared" si="51"/>
        <v>377.6602871940446</v>
      </c>
      <c r="L578" s="45">
        <f t="shared" si="55"/>
        <v>476.3602871940446</v>
      </c>
      <c r="M578" s="45">
        <f t="shared" si="52"/>
        <v>498.3602871940446</v>
      </c>
      <c r="N578" s="46">
        <f t="shared" si="54"/>
        <v>487.3602871940446</v>
      </c>
      <c r="O578" s="20">
        <v>28</v>
      </c>
      <c r="P578" s="45">
        <v>67.5</v>
      </c>
      <c r="Q578" s="20">
        <v>102.4</v>
      </c>
      <c r="S578" s="47">
        <v>2.851</v>
      </c>
      <c r="T578" s="42">
        <v>-28.705</v>
      </c>
      <c r="U578" s="42">
        <f t="shared" si="56"/>
        <v>150.7542</v>
      </c>
      <c r="V578" s="47">
        <v>0.354</v>
      </c>
      <c r="W578" s="48">
        <v>3.33</v>
      </c>
      <c r="X578" s="48">
        <f t="shared" si="57"/>
        <v>2.886</v>
      </c>
      <c r="Y578" s="49">
        <v>12.218</v>
      </c>
      <c r="Z578" s="46">
        <v>487.3602871940446</v>
      </c>
    </row>
    <row r="579" spans="1:26" ht="12.75">
      <c r="A579" s="16">
        <v>37062</v>
      </c>
      <c r="B579" s="40">
        <f>171</f>
        <v>171</v>
      </c>
      <c r="C579" s="17">
        <v>0.840624988</v>
      </c>
      <c r="D579" s="55">
        <v>0.840624988</v>
      </c>
      <c r="E579" s="19">
        <v>5698</v>
      </c>
      <c r="F579" s="51">
        <v>0</v>
      </c>
      <c r="G579" s="65">
        <v>37.76068247</v>
      </c>
      <c r="H579" s="65">
        <v>-77.05902133</v>
      </c>
      <c r="I579" s="44">
        <v>1007.6</v>
      </c>
      <c r="J579" s="20">
        <f t="shared" si="53"/>
        <v>968.9</v>
      </c>
      <c r="K579" s="58">
        <f t="shared" si="51"/>
        <v>371.6587733708875</v>
      </c>
      <c r="L579" s="45">
        <f t="shared" si="55"/>
        <v>470.3587733708875</v>
      </c>
      <c r="M579" s="45">
        <f t="shared" si="52"/>
        <v>492.3587733708875</v>
      </c>
      <c r="N579" s="46">
        <f t="shared" si="54"/>
        <v>481.3587733708875</v>
      </c>
      <c r="O579" s="20">
        <v>27.8</v>
      </c>
      <c r="P579" s="45">
        <v>67.3</v>
      </c>
      <c r="Q579" s="20">
        <v>100.7</v>
      </c>
      <c r="R579" s="64">
        <v>5.34E-05</v>
      </c>
      <c r="S579" s="47">
        <v>5.455</v>
      </c>
      <c r="T579" s="42">
        <v>1335.805</v>
      </c>
      <c r="U579" s="42">
        <f t="shared" si="56"/>
        <v>348.2626666666667</v>
      </c>
      <c r="V579" s="47">
        <v>0.345</v>
      </c>
      <c r="W579" s="48">
        <v>2.22</v>
      </c>
      <c r="X579" s="48">
        <f t="shared" si="57"/>
        <v>2.7750000000000004</v>
      </c>
      <c r="Y579" s="49">
        <v>12.171</v>
      </c>
      <c r="Z579" s="46">
        <v>481.3587733708875</v>
      </c>
    </row>
    <row r="580" spans="1:26" ht="12.75">
      <c r="A580" s="16">
        <v>37062</v>
      </c>
      <c r="B580" s="40">
        <f>171</f>
        <v>171</v>
      </c>
      <c r="C580" s="17">
        <v>0.84074074</v>
      </c>
      <c r="D580" s="55">
        <v>0.84074074</v>
      </c>
      <c r="E580" s="19">
        <v>5708</v>
      </c>
      <c r="F580" s="51">
        <v>0</v>
      </c>
      <c r="G580" s="65">
        <v>37.76670687</v>
      </c>
      <c r="H580" s="65">
        <v>-77.05407332</v>
      </c>
      <c r="I580" s="44">
        <v>1009.8</v>
      </c>
      <c r="J580" s="20">
        <f t="shared" si="53"/>
        <v>971.0999999999999</v>
      </c>
      <c r="K580" s="58">
        <f t="shared" si="51"/>
        <v>352.82506115480254</v>
      </c>
      <c r="L580" s="45">
        <f t="shared" si="55"/>
        <v>451.52506115480253</v>
      </c>
      <c r="M580" s="45">
        <f t="shared" si="52"/>
        <v>473.52506115480253</v>
      </c>
      <c r="N580" s="46">
        <f t="shared" si="54"/>
        <v>462.52506115480253</v>
      </c>
      <c r="O580" s="20">
        <v>27.9</v>
      </c>
      <c r="P580" s="45">
        <v>66.9</v>
      </c>
      <c r="Q580" s="20">
        <v>98.6</v>
      </c>
      <c r="S580" s="47">
        <v>9.76</v>
      </c>
      <c r="U580" s="42">
        <f t="shared" si="56"/>
        <v>381.2646</v>
      </c>
      <c r="V580" s="47">
        <v>0.344</v>
      </c>
      <c r="W580" s="48">
        <v>2.22</v>
      </c>
      <c r="X580" s="48">
        <f t="shared" si="57"/>
        <v>2.7750000000000004</v>
      </c>
      <c r="Y580" s="49">
        <v>12.173</v>
      </c>
      <c r="Z580" s="46">
        <v>462.52506115480253</v>
      </c>
    </row>
    <row r="581" spans="1:26" ht="12.75">
      <c r="A581" s="16">
        <v>37062</v>
      </c>
      <c r="B581" s="40">
        <f>171</f>
        <v>171</v>
      </c>
      <c r="C581" s="17">
        <v>0.840856493</v>
      </c>
      <c r="D581" s="55">
        <v>0.840856493</v>
      </c>
      <c r="E581" s="19">
        <v>5718</v>
      </c>
      <c r="F581" s="51">
        <v>0</v>
      </c>
      <c r="G581" s="65">
        <v>37.77279978</v>
      </c>
      <c r="H581" s="65">
        <v>-77.0493598</v>
      </c>
      <c r="I581" s="44">
        <v>1009.3</v>
      </c>
      <c r="J581" s="20">
        <f t="shared" si="53"/>
        <v>970.5999999999999</v>
      </c>
      <c r="K581" s="58">
        <f t="shared" si="51"/>
        <v>357.1017009835835</v>
      </c>
      <c r="L581" s="45">
        <f t="shared" si="55"/>
        <v>455.8017009835835</v>
      </c>
      <c r="M581" s="45">
        <f t="shared" si="52"/>
        <v>477.8017009835835</v>
      </c>
      <c r="N581" s="46">
        <f t="shared" si="54"/>
        <v>466.8017009835835</v>
      </c>
      <c r="O581" s="20">
        <v>28</v>
      </c>
      <c r="P581" s="45">
        <v>66.5</v>
      </c>
      <c r="Q581" s="20">
        <v>102.7</v>
      </c>
      <c r="S581" s="47">
        <v>1.922</v>
      </c>
      <c r="T581" s="42">
        <v>-555.174</v>
      </c>
      <c r="U581" s="42">
        <f t="shared" si="56"/>
        <v>223.17720000000003</v>
      </c>
      <c r="V581" s="47">
        <v>0.344</v>
      </c>
      <c r="W581" s="48">
        <v>2.22</v>
      </c>
      <c r="X581" s="48">
        <f t="shared" si="57"/>
        <v>2.5900000000000003</v>
      </c>
      <c r="Y581" s="49">
        <v>12.202</v>
      </c>
      <c r="Z581" s="46">
        <v>466.8017009835835</v>
      </c>
    </row>
    <row r="582" spans="1:26" ht="12.75">
      <c r="A582" s="16">
        <v>37062</v>
      </c>
      <c r="B582" s="40">
        <f>171</f>
        <v>171</v>
      </c>
      <c r="C582" s="17">
        <v>0.840972245</v>
      </c>
      <c r="D582" s="55">
        <v>0.840972245</v>
      </c>
      <c r="E582" s="19">
        <v>5728</v>
      </c>
      <c r="F582" s="51">
        <v>0</v>
      </c>
      <c r="G582" s="65">
        <v>37.77891311</v>
      </c>
      <c r="H582" s="65">
        <v>-77.04459386</v>
      </c>
      <c r="I582" s="44">
        <v>1008.5</v>
      </c>
      <c r="J582" s="20">
        <f t="shared" si="53"/>
        <v>969.8</v>
      </c>
      <c r="K582" s="58">
        <f t="shared" si="51"/>
        <v>363.9489092643509</v>
      </c>
      <c r="L582" s="45">
        <f t="shared" si="55"/>
        <v>462.6489092643509</v>
      </c>
      <c r="M582" s="45">
        <f t="shared" si="52"/>
        <v>484.6489092643509</v>
      </c>
      <c r="N582" s="46">
        <f t="shared" si="54"/>
        <v>473.6489092643509</v>
      </c>
      <c r="O582" s="20">
        <v>27.7</v>
      </c>
      <c r="P582" s="45">
        <v>66.5</v>
      </c>
      <c r="Q582" s="20">
        <v>103.3</v>
      </c>
      <c r="S582" s="47">
        <v>8.282</v>
      </c>
      <c r="T582" s="42">
        <v>2804.337</v>
      </c>
      <c r="U582" s="42">
        <f t="shared" si="56"/>
        <v>747.5996</v>
      </c>
      <c r="V582" s="47">
        <v>0.334</v>
      </c>
      <c r="W582" s="48">
        <v>2.22</v>
      </c>
      <c r="X582" s="48">
        <f t="shared" si="57"/>
        <v>2.4050000000000007</v>
      </c>
      <c r="Y582" s="49">
        <v>12.168</v>
      </c>
      <c r="Z582" s="46">
        <v>473.6489092643509</v>
      </c>
    </row>
    <row r="583" spans="1:26" ht="12.75">
      <c r="A583" s="16">
        <v>37062</v>
      </c>
      <c r="B583" s="40">
        <f>171</f>
        <v>171</v>
      </c>
      <c r="C583" s="17">
        <v>0.841087937</v>
      </c>
      <c r="D583" s="55">
        <v>0.841087937</v>
      </c>
      <c r="E583" s="19">
        <v>5738</v>
      </c>
      <c r="F583" s="51">
        <v>0</v>
      </c>
      <c r="G583" s="65">
        <v>37.78471907</v>
      </c>
      <c r="H583" s="65">
        <v>-77.03949811</v>
      </c>
      <c r="I583" s="44">
        <v>1008.6</v>
      </c>
      <c r="J583" s="20">
        <f t="shared" si="53"/>
        <v>969.9</v>
      </c>
      <c r="K583" s="58">
        <f t="shared" si="51"/>
        <v>363.0926993989749</v>
      </c>
      <c r="L583" s="45">
        <f t="shared" si="55"/>
        <v>461.7926993989749</v>
      </c>
      <c r="M583" s="45">
        <f t="shared" si="52"/>
        <v>483.7926993989749</v>
      </c>
      <c r="N583" s="46">
        <f t="shared" si="54"/>
        <v>472.7926993989749</v>
      </c>
      <c r="O583" s="20">
        <v>27.7</v>
      </c>
      <c r="P583" s="45">
        <v>66.9</v>
      </c>
      <c r="Q583" s="20">
        <v>90.4</v>
      </c>
      <c r="S583" s="47">
        <v>3.19</v>
      </c>
      <c r="T583" s="42">
        <v>126.298</v>
      </c>
      <c r="U583" s="42">
        <f t="shared" si="56"/>
        <v>736.5121999999999</v>
      </c>
      <c r="V583" s="47">
        <v>0.346</v>
      </c>
      <c r="W583" s="48">
        <v>2.22</v>
      </c>
      <c r="X583" s="48">
        <f t="shared" si="57"/>
        <v>2.4050000000000007</v>
      </c>
      <c r="Y583" s="49">
        <v>12.193</v>
      </c>
      <c r="Z583" s="46">
        <v>472.7926993989749</v>
      </c>
    </row>
    <row r="584" spans="1:26" ht="12.75">
      <c r="A584" s="16">
        <v>37062</v>
      </c>
      <c r="B584" s="40">
        <f>171</f>
        <v>171</v>
      </c>
      <c r="C584" s="17">
        <v>0.84120369</v>
      </c>
      <c r="D584" s="55">
        <v>0.84120369</v>
      </c>
      <c r="E584" s="19">
        <v>5748</v>
      </c>
      <c r="F584" s="51">
        <v>0</v>
      </c>
      <c r="G584" s="65">
        <v>37.79009145</v>
      </c>
      <c r="H584" s="65">
        <v>-77.03391961</v>
      </c>
      <c r="I584" s="44">
        <v>1006.9</v>
      </c>
      <c r="J584" s="20">
        <f t="shared" si="53"/>
        <v>968.1999999999999</v>
      </c>
      <c r="K584" s="58">
        <f t="shared" si="51"/>
        <v>377.6602871940446</v>
      </c>
      <c r="L584" s="45">
        <f t="shared" si="55"/>
        <v>476.3602871940446</v>
      </c>
      <c r="M584" s="45">
        <f t="shared" si="52"/>
        <v>498.3602871940446</v>
      </c>
      <c r="N584" s="46">
        <f t="shared" si="54"/>
        <v>487.3602871940446</v>
      </c>
      <c r="O584" s="20">
        <v>27.4</v>
      </c>
      <c r="P584" s="45">
        <v>67.4</v>
      </c>
      <c r="Q584" s="20">
        <v>101.8</v>
      </c>
      <c r="S584" s="47">
        <v>3.367</v>
      </c>
      <c r="T584" s="42">
        <v>230.809</v>
      </c>
      <c r="U584" s="42">
        <f t="shared" si="56"/>
        <v>788.415</v>
      </c>
      <c r="V584" s="47">
        <v>0.344</v>
      </c>
      <c r="W584" s="48">
        <v>2.22</v>
      </c>
      <c r="X584" s="48">
        <f t="shared" si="57"/>
        <v>2.22</v>
      </c>
      <c r="Y584" s="49">
        <v>12.214</v>
      </c>
      <c r="Z584" s="46">
        <v>487.3602871940446</v>
      </c>
    </row>
    <row r="585" spans="1:26" ht="12.75">
      <c r="A585" s="16">
        <v>37062</v>
      </c>
      <c r="B585" s="40">
        <f>171</f>
        <v>171</v>
      </c>
      <c r="C585" s="17">
        <v>0.841319442</v>
      </c>
      <c r="D585" s="55">
        <v>0.841319442</v>
      </c>
      <c r="E585" s="19">
        <v>5758</v>
      </c>
      <c r="F585" s="51">
        <v>0</v>
      </c>
      <c r="G585" s="65">
        <v>37.79524317</v>
      </c>
      <c r="H585" s="65">
        <v>-77.02834758</v>
      </c>
      <c r="I585" s="44">
        <v>1005.8</v>
      </c>
      <c r="J585" s="20">
        <f t="shared" si="53"/>
        <v>967.0999999999999</v>
      </c>
      <c r="K585" s="58">
        <f aca="true" t="shared" si="58" ref="K585:K648">(8303.951372*(LN(1013.25/J585)))</f>
        <v>387.1000097103068</v>
      </c>
      <c r="L585" s="45">
        <f t="shared" si="55"/>
        <v>485.80000971030677</v>
      </c>
      <c r="M585" s="45">
        <f aca="true" t="shared" si="59" ref="M585:M648">K585+120.7</f>
        <v>507.80000971030677</v>
      </c>
      <c r="N585" s="46">
        <f t="shared" si="54"/>
        <v>496.80000971030677</v>
      </c>
      <c r="O585" s="20">
        <v>27.3</v>
      </c>
      <c r="P585" s="45">
        <v>67.5</v>
      </c>
      <c r="Q585" s="20">
        <v>101.3</v>
      </c>
      <c r="R585" s="64">
        <v>2.17E-05</v>
      </c>
      <c r="S585" s="47">
        <v>3.944</v>
      </c>
      <c r="T585" s="42">
        <v>492.869</v>
      </c>
      <c r="U585" s="42">
        <f t="shared" si="56"/>
        <v>619.8278000000001</v>
      </c>
      <c r="V585" s="47">
        <v>0.334</v>
      </c>
      <c r="W585" s="48">
        <v>2.22</v>
      </c>
      <c r="X585" s="48">
        <f t="shared" si="57"/>
        <v>2.22</v>
      </c>
      <c r="Y585" s="49">
        <v>12.174</v>
      </c>
      <c r="Z585" s="46">
        <v>496.80000971030677</v>
      </c>
    </row>
    <row r="586" spans="1:26" ht="12.75">
      <c r="A586" s="16">
        <v>37062</v>
      </c>
      <c r="B586" s="40">
        <f>171</f>
        <v>171</v>
      </c>
      <c r="C586" s="17">
        <v>0.841435194</v>
      </c>
      <c r="D586" s="55">
        <v>0.841435194</v>
      </c>
      <c r="E586" s="19">
        <v>5768</v>
      </c>
      <c r="F586" s="51">
        <v>0</v>
      </c>
      <c r="G586" s="65">
        <v>37.80016615</v>
      </c>
      <c r="H586" s="65">
        <v>-77.02280825</v>
      </c>
      <c r="I586" s="44">
        <v>1007.8</v>
      </c>
      <c r="J586" s="20">
        <f aca="true" t="shared" si="60" ref="J586:J649">I586-38.7</f>
        <v>969.0999999999999</v>
      </c>
      <c r="K586" s="58">
        <f t="shared" si="58"/>
        <v>369.9448515129974</v>
      </c>
      <c r="L586" s="45">
        <f t="shared" si="55"/>
        <v>468.6448515129974</v>
      </c>
      <c r="M586" s="45">
        <f t="shared" si="59"/>
        <v>490.6448515129974</v>
      </c>
      <c r="N586" s="46">
        <f aca="true" t="shared" si="61" ref="N586:N649">AVERAGE(L586:M586)</f>
        <v>479.6448515129974</v>
      </c>
      <c r="O586" s="20">
        <v>27.5</v>
      </c>
      <c r="P586" s="45">
        <v>67.7</v>
      </c>
      <c r="Q586" s="20">
        <v>101.3</v>
      </c>
      <c r="S586" s="47">
        <v>2.365</v>
      </c>
      <c r="T586" s="42">
        <v>-295.121</v>
      </c>
      <c r="U586" s="42">
        <f t="shared" si="56"/>
        <v>467.3363333333334</v>
      </c>
      <c r="V586" s="47">
        <v>0.314</v>
      </c>
      <c r="W586" s="48">
        <v>2.22</v>
      </c>
      <c r="X586" s="48">
        <f t="shared" si="57"/>
        <v>2.22</v>
      </c>
      <c r="Y586" s="49">
        <v>12.178</v>
      </c>
      <c r="Z586" s="46">
        <v>479.6448515129974</v>
      </c>
    </row>
    <row r="587" spans="1:26" ht="12.75">
      <c r="A587" s="16">
        <v>37062</v>
      </c>
      <c r="B587" s="40">
        <f>171</f>
        <v>171</v>
      </c>
      <c r="C587" s="17">
        <v>0.841550946</v>
      </c>
      <c r="D587" s="55">
        <v>0.841550946</v>
      </c>
      <c r="E587" s="19">
        <v>5778</v>
      </c>
      <c r="F587" s="51">
        <v>0</v>
      </c>
      <c r="G587" s="65">
        <v>37.80495108</v>
      </c>
      <c r="H587" s="65">
        <v>-77.01709617</v>
      </c>
      <c r="I587" s="44">
        <v>1008.4</v>
      </c>
      <c r="J587" s="20">
        <f t="shared" si="60"/>
        <v>969.6999999999999</v>
      </c>
      <c r="K587" s="58">
        <f t="shared" si="58"/>
        <v>364.8052074215425</v>
      </c>
      <c r="L587" s="45">
        <f t="shared" si="55"/>
        <v>463.5052074215425</v>
      </c>
      <c r="M587" s="45">
        <f t="shared" si="59"/>
        <v>485.5052074215425</v>
      </c>
      <c r="N587" s="46">
        <f t="shared" si="61"/>
        <v>474.5052074215425</v>
      </c>
      <c r="O587" s="20">
        <v>27.8</v>
      </c>
      <c r="P587" s="45">
        <v>67</v>
      </c>
      <c r="Q587" s="20">
        <v>104.3</v>
      </c>
      <c r="S587" s="47">
        <v>3.916</v>
      </c>
      <c r="T587" s="42">
        <v>491.841</v>
      </c>
      <c r="U587" s="42">
        <f t="shared" si="56"/>
        <v>641.8388333333334</v>
      </c>
      <c r="V587" s="47">
        <v>0.344</v>
      </c>
      <c r="W587" s="48">
        <v>2.22</v>
      </c>
      <c r="X587" s="48">
        <f t="shared" si="57"/>
        <v>2.22</v>
      </c>
      <c r="Y587" s="49">
        <v>12.2</v>
      </c>
      <c r="Z587" s="46">
        <v>474.5052074215425</v>
      </c>
    </row>
    <row r="588" spans="1:26" ht="12.75">
      <c r="A588" s="16">
        <v>37062</v>
      </c>
      <c r="B588" s="40">
        <f>171</f>
        <v>171</v>
      </c>
      <c r="C588" s="17">
        <v>0.841666639</v>
      </c>
      <c r="D588" s="55">
        <v>0.841666639</v>
      </c>
      <c r="E588" s="19">
        <v>5788</v>
      </c>
      <c r="F588" s="51">
        <v>0</v>
      </c>
      <c r="G588" s="65">
        <v>37.80968728</v>
      </c>
      <c r="H588" s="65">
        <v>-77.01107453</v>
      </c>
      <c r="I588" s="44">
        <v>1006.8</v>
      </c>
      <c r="J588" s="20">
        <f t="shared" si="60"/>
        <v>968.0999999999999</v>
      </c>
      <c r="K588" s="58">
        <f t="shared" si="58"/>
        <v>378.5180005008037</v>
      </c>
      <c r="L588" s="45">
        <f t="shared" si="55"/>
        <v>477.21800050080367</v>
      </c>
      <c r="M588" s="45">
        <f t="shared" si="59"/>
        <v>499.21800050080367</v>
      </c>
      <c r="N588" s="46">
        <f t="shared" si="61"/>
        <v>488.21800050080367</v>
      </c>
      <c r="O588" s="20">
        <v>27.5</v>
      </c>
      <c r="P588" s="45">
        <v>67.2</v>
      </c>
      <c r="Q588" s="20">
        <v>103.8</v>
      </c>
      <c r="S588" s="47">
        <v>9.759</v>
      </c>
      <c r="U588" s="42">
        <f t="shared" si="56"/>
        <v>209.33919999999998</v>
      </c>
      <c r="V588" s="47">
        <v>0.344</v>
      </c>
      <c r="W588" s="48">
        <v>2.22</v>
      </c>
      <c r="X588" s="48">
        <f t="shared" si="57"/>
        <v>2.22</v>
      </c>
      <c r="Y588" s="49">
        <v>12.169</v>
      </c>
      <c r="Z588" s="46">
        <v>488.21800050080367</v>
      </c>
    </row>
    <row r="589" spans="1:26" ht="12.75">
      <c r="A589" s="16">
        <v>37062</v>
      </c>
      <c r="B589" s="40">
        <f>171</f>
        <v>171</v>
      </c>
      <c r="C589" s="17">
        <v>0.841782391</v>
      </c>
      <c r="D589" s="55">
        <v>0.841782391</v>
      </c>
      <c r="E589" s="19">
        <v>5798</v>
      </c>
      <c r="F589" s="51">
        <v>0</v>
      </c>
      <c r="G589" s="65">
        <v>37.81440196</v>
      </c>
      <c r="H589" s="65">
        <v>-77.00496393</v>
      </c>
      <c r="I589" s="44">
        <v>1007.2</v>
      </c>
      <c r="J589" s="20">
        <f t="shared" si="60"/>
        <v>968.5</v>
      </c>
      <c r="K589" s="58">
        <f t="shared" si="58"/>
        <v>375.0876787038029</v>
      </c>
      <c r="L589" s="45">
        <f t="shared" si="55"/>
        <v>473.7876787038029</v>
      </c>
      <c r="M589" s="45">
        <f t="shared" si="59"/>
        <v>495.7876787038029</v>
      </c>
      <c r="N589" s="46">
        <f t="shared" si="61"/>
        <v>484.7876787038029</v>
      </c>
      <c r="O589" s="20">
        <v>27.5</v>
      </c>
      <c r="P589" s="45">
        <v>67.3</v>
      </c>
      <c r="Q589" s="20">
        <v>103.4</v>
      </c>
      <c r="S589" s="47">
        <v>9.761</v>
      </c>
      <c r="U589" s="42">
        <f t="shared" si="56"/>
        <v>230.0995</v>
      </c>
      <c r="V589" s="47">
        <v>0.346</v>
      </c>
      <c r="W589" s="48">
        <v>2.22</v>
      </c>
      <c r="X589" s="48">
        <f t="shared" si="57"/>
        <v>2.22</v>
      </c>
      <c r="Y589" s="49">
        <v>12.186</v>
      </c>
      <c r="Z589" s="46">
        <v>484.7876787038029</v>
      </c>
    </row>
    <row r="590" spans="1:26" ht="12.75">
      <c r="A590" s="16">
        <v>37062</v>
      </c>
      <c r="B590" s="40">
        <f>171</f>
        <v>171</v>
      </c>
      <c r="C590" s="17">
        <v>0.841898143</v>
      </c>
      <c r="D590" s="55">
        <v>0.841898143</v>
      </c>
      <c r="E590" s="19">
        <v>5808</v>
      </c>
      <c r="F590" s="51">
        <v>0</v>
      </c>
      <c r="G590" s="65">
        <v>37.8193447</v>
      </c>
      <c r="H590" s="65">
        <v>-76.99907232</v>
      </c>
      <c r="I590" s="44">
        <v>1008.4</v>
      </c>
      <c r="J590" s="20">
        <f t="shared" si="60"/>
        <v>969.6999999999999</v>
      </c>
      <c r="K590" s="58">
        <f t="shared" si="58"/>
        <v>364.8052074215425</v>
      </c>
      <c r="L590" s="45">
        <f t="shared" si="55"/>
        <v>463.5052074215425</v>
      </c>
      <c r="M590" s="45">
        <f t="shared" si="59"/>
        <v>485.5052074215425</v>
      </c>
      <c r="N590" s="46">
        <f t="shared" si="61"/>
        <v>474.5052074215425</v>
      </c>
      <c r="O590" s="20">
        <v>27.7</v>
      </c>
      <c r="P590" s="45">
        <v>66.8</v>
      </c>
      <c r="Q590" s="20">
        <v>102.2</v>
      </c>
      <c r="S590" s="47">
        <v>2.761</v>
      </c>
      <c r="T590" s="42">
        <v>-87.079</v>
      </c>
      <c r="U590" s="42">
        <f t="shared" si="56"/>
        <v>150.62750000000003</v>
      </c>
      <c r="V590" s="47">
        <v>0.384</v>
      </c>
      <c r="W590" s="48">
        <v>3.33</v>
      </c>
      <c r="X590" s="48">
        <f t="shared" si="57"/>
        <v>2.4050000000000002</v>
      </c>
      <c r="Y590" s="49">
        <v>12.171</v>
      </c>
      <c r="Z590" s="46">
        <v>474.5052074215425</v>
      </c>
    </row>
    <row r="591" spans="1:26" ht="12.75">
      <c r="A591" s="16">
        <v>37062</v>
      </c>
      <c r="B591" s="40">
        <f>171</f>
        <v>171</v>
      </c>
      <c r="C591" s="17">
        <v>0.842013896</v>
      </c>
      <c r="D591" s="55">
        <v>0.842013896</v>
      </c>
      <c r="E591" s="19">
        <v>5818</v>
      </c>
      <c r="F591" s="51">
        <v>0</v>
      </c>
      <c r="G591" s="65">
        <v>37.82429929</v>
      </c>
      <c r="H591" s="65">
        <v>-76.99318884</v>
      </c>
      <c r="I591" s="44">
        <v>1008.7</v>
      </c>
      <c r="J591" s="20">
        <f t="shared" si="60"/>
        <v>970</v>
      </c>
      <c r="K591" s="58">
        <f t="shared" si="58"/>
        <v>362.2365778072063</v>
      </c>
      <c r="L591" s="45">
        <f t="shared" si="55"/>
        <v>460.9365778072063</v>
      </c>
      <c r="M591" s="45">
        <f t="shared" si="59"/>
        <v>482.9365778072063</v>
      </c>
      <c r="N591" s="46">
        <f t="shared" si="61"/>
        <v>471.9365778072063</v>
      </c>
      <c r="O591" s="20">
        <v>27.7</v>
      </c>
      <c r="P591" s="45">
        <v>66.8</v>
      </c>
      <c r="Q591" s="20">
        <v>105.7</v>
      </c>
      <c r="S591" s="47">
        <v>3.425</v>
      </c>
      <c r="T591" s="42">
        <v>227.383</v>
      </c>
      <c r="U591" s="42">
        <f t="shared" si="56"/>
        <v>84.25600000000001</v>
      </c>
      <c r="V591" s="47">
        <v>0.344</v>
      </c>
      <c r="W591" s="48">
        <v>2.22</v>
      </c>
      <c r="X591" s="48">
        <f t="shared" si="57"/>
        <v>2.4050000000000002</v>
      </c>
      <c r="Y591" s="49">
        <v>12.154</v>
      </c>
      <c r="Z591" s="46">
        <v>471.9365778072063</v>
      </c>
    </row>
    <row r="592" spans="1:26" ht="12.75">
      <c r="A592" s="16">
        <v>37062</v>
      </c>
      <c r="B592" s="40">
        <f>171</f>
        <v>171</v>
      </c>
      <c r="C592" s="17">
        <v>0.842129648</v>
      </c>
      <c r="D592" s="55">
        <v>0.842129648</v>
      </c>
      <c r="E592" s="19">
        <v>5828</v>
      </c>
      <c r="F592" s="51">
        <v>0</v>
      </c>
      <c r="G592" s="65">
        <v>37.82941321</v>
      </c>
      <c r="H592" s="65">
        <v>-76.98743065</v>
      </c>
      <c r="I592" s="44">
        <v>1009.3</v>
      </c>
      <c r="J592" s="20">
        <f t="shared" si="60"/>
        <v>970.5999999999999</v>
      </c>
      <c r="K592" s="58">
        <f t="shared" si="58"/>
        <v>357.1017009835835</v>
      </c>
      <c r="L592" s="45">
        <f t="shared" si="55"/>
        <v>455.8017009835835</v>
      </c>
      <c r="M592" s="45">
        <f t="shared" si="59"/>
        <v>477.8017009835835</v>
      </c>
      <c r="N592" s="46">
        <f t="shared" si="61"/>
        <v>466.8017009835835</v>
      </c>
      <c r="O592" s="20">
        <v>27.9</v>
      </c>
      <c r="P592" s="45">
        <v>67.2</v>
      </c>
      <c r="Q592" s="20">
        <v>105.1</v>
      </c>
      <c r="S592" s="47">
        <v>3.179</v>
      </c>
      <c r="T592" s="42">
        <v>121.893</v>
      </c>
      <c r="U592" s="42">
        <f t="shared" si="56"/>
        <v>188.5095</v>
      </c>
      <c r="V592" s="47">
        <v>0.339</v>
      </c>
      <c r="W592" s="48">
        <v>2.22</v>
      </c>
      <c r="X592" s="48">
        <f t="shared" si="57"/>
        <v>2.4050000000000002</v>
      </c>
      <c r="Y592" s="49">
        <v>12.186</v>
      </c>
      <c r="Z592" s="46">
        <v>466.8017009835835</v>
      </c>
    </row>
    <row r="593" spans="1:26" ht="12.75">
      <c r="A593" s="16">
        <v>37062</v>
      </c>
      <c r="B593" s="40">
        <f>171</f>
        <v>171</v>
      </c>
      <c r="C593" s="17">
        <v>0.8422454</v>
      </c>
      <c r="D593" s="55">
        <v>0.8422454</v>
      </c>
      <c r="E593" s="19">
        <v>5838</v>
      </c>
      <c r="F593" s="51">
        <v>0</v>
      </c>
      <c r="G593" s="65">
        <v>37.83476945</v>
      </c>
      <c r="H593" s="65">
        <v>-76.98199396</v>
      </c>
      <c r="I593" s="44">
        <v>1007.5</v>
      </c>
      <c r="J593" s="20">
        <f t="shared" si="60"/>
        <v>968.8</v>
      </c>
      <c r="K593" s="58">
        <f t="shared" si="58"/>
        <v>372.5158669745805</v>
      </c>
      <c r="L593" s="45">
        <f t="shared" si="55"/>
        <v>471.2158669745805</v>
      </c>
      <c r="M593" s="45">
        <f t="shared" si="59"/>
        <v>493.2158669745805</v>
      </c>
      <c r="N593" s="46">
        <f t="shared" si="61"/>
        <v>482.2158669745805</v>
      </c>
      <c r="O593" s="20">
        <v>27.7</v>
      </c>
      <c r="P593" s="45">
        <v>66.2</v>
      </c>
      <c r="Q593" s="20">
        <v>105.6</v>
      </c>
      <c r="S593" s="47">
        <v>9.76</v>
      </c>
      <c r="U593" s="42">
        <f t="shared" si="56"/>
        <v>87.399</v>
      </c>
      <c r="V593" s="47">
        <v>0.347</v>
      </c>
      <c r="W593" s="48">
        <v>2.22</v>
      </c>
      <c r="X593" s="48">
        <f t="shared" si="57"/>
        <v>2.4050000000000002</v>
      </c>
      <c r="Y593" s="49">
        <v>12.179</v>
      </c>
      <c r="Z593" s="46">
        <v>482.2158669745805</v>
      </c>
    </row>
    <row r="594" spans="1:26" ht="12.75">
      <c r="A594" s="16">
        <v>37062</v>
      </c>
      <c r="B594" s="40">
        <f>171</f>
        <v>171</v>
      </c>
      <c r="C594" s="17">
        <v>0.842361093</v>
      </c>
      <c r="D594" s="55">
        <v>0.842361093</v>
      </c>
      <c r="E594" s="19">
        <v>5848</v>
      </c>
      <c r="F594" s="51">
        <v>0</v>
      </c>
      <c r="G594" s="65">
        <v>37.8402867</v>
      </c>
      <c r="H594" s="65">
        <v>-76.9767719</v>
      </c>
      <c r="I594" s="44">
        <v>1009.2</v>
      </c>
      <c r="J594" s="20">
        <f t="shared" si="60"/>
        <v>970.5</v>
      </c>
      <c r="K594" s="58">
        <f t="shared" si="58"/>
        <v>357.95729331569817</v>
      </c>
      <c r="L594" s="45">
        <f t="shared" si="55"/>
        <v>456.65729331569815</v>
      </c>
      <c r="M594" s="45">
        <f t="shared" si="59"/>
        <v>478.65729331569815</v>
      </c>
      <c r="N594" s="46">
        <f t="shared" si="61"/>
        <v>467.65729331569815</v>
      </c>
      <c r="O594" s="20">
        <v>27.8</v>
      </c>
      <c r="P594" s="45">
        <v>66</v>
      </c>
      <c r="Q594" s="20">
        <v>105.5</v>
      </c>
      <c r="S594" s="47">
        <v>9.757</v>
      </c>
      <c r="U594" s="42">
        <f t="shared" si="56"/>
        <v>87.399</v>
      </c>
      <c r="V594" s="47">
        <v>0.366</v>
      </c>
      <c r="W594" s="48">
        <v>3.33</v>
      </c>
      <c r="X594" s="48">
        <f t="shared" si="57"/>
        <v>2.5900000000000003</v>
      </c>
      <c r="Y594" s="49">
        <v>12.198</v>
      </c>
      <c r="Z594" s="46">
        <v>467.65729331569815</v>
      </c>
    </row>
    <row r="595" spans="1:26" ht="12.75">
      <c r="A595" s="16">
        <v>37062</v>
      </c>
      <c r="B595" s="40">
        <f>171</f>
        <v>171</v>
      </c>
      <c r="C595" s="17">
        <v>0.842476845</v>
      </c>
      <c r="D595" s="55">
        <v>0.842476845</v>
      </c>
      <c r="E595" s="19">
        <v>5858</v>
      </c>
      <c r="F595" s="51">
        <v>0</v>
      </c>
      <c r="G595" s="65">
        <v>37.84571932</v>
      </c>
      <c r="H595" s="65">
        <v>-76.97150863</v>
      </c>
      <c r="I595" s="44">
        <v>1010.1</v>
      </c>
      <c r="J595" s="20">
        <f t="shared" si="60"/>
        <v>971.4</v>
      </c>
      <c r="K595" s="58">
        <f t="shared" si="58"/>
        <v>350.26013406969975</v>
      </c>
      <c r="L595" s="45">
        <f t="shared" si="55"/>
        <v>448.96013406969973</v>
      </c>
      <c r="M595" s="45">
        <f t="shared" si="59"/>
        <v>470.96013406969973</v>
      </c>
      <c r="N595" s="46">
        <f t="shared" si="61"/>
        <v>459.96013406969973</v>
      </c>
      <c r="O595" s="20">
        <v>27.9</v>
      </c>
      <c r="P595" s="45">
        <v>65.9</v>
      </c>
      <c r="Q595" s="20">
        <v>107.4</v>
      </c>
      <c r="S595" s="47">
        <v>9.136</v>
      </c>
      <c r="U595" s="42">
        <f t="shared" si="56"/>
        <v>87.399</v>
      </c>
      <c r="V595" s="47">
        <v>0.355</v>
      </c>
      <c r="W595" s="48">
        <v>3.33</v>
      </c>
      <c r="X595" s="48">
        <f t="shared" si="57"/>
        <v>2.7750000000000004</v>
      </c>
      <c r="Y595" s="49">
        <v>12.182</v>
      </c>
      <c r="Z595" s="46">
        <v>459.96013406969973</v>
      </c>
    </row>
    <row r="596" spans="1:26" ht="12.75">
      <c r="A596" s="16">
        <v>37062</v>
      </c>
      <c r="B596" s="40">
        <f>171</f>
        <v>171</v>
      </c>
      <c r="C596" s="17">
        <v>0.842592597</v>
      </c>
      <c r="D596" s="55">
        <v>0.842592597</v>
      </c>
      <c r="E596" s="19">
        <v>5868</v>
      </c>
      <c r="F596" s="51">
        <v>0</v>
      </c>
      <c r="G596" s="65">
        <v>37.85092719</v>
      </c>
      <c r="H596" s="65">
        <v>-76.96569217</v>
      </c>
      <c r="I596" s="44">
        <v>1010.6</v>
      </c>
      <c r="J596" s="20">
        <f t="shared" si="60"/>
        <v>971.9</v>
      </c>
      <c r="K596" s="58">
        <f t="shared" si="58"/>
        <v>345.9870153771445</v>
      </c>
      <c r="L596" s="45">
        <f t="shared" si="55"/>
        <v>444.68701537714446</v>
      </c>
      <c r="M596" s="45">
        <f t="shared" si="59"/>
        <v>466.68701537714446</v>
      </c>
      <c r="N596" s="46">
        <f t="shared" si="61"/>
        <v>455.68701537714446</v>
      </c>
      <c r="O596" s="20">
        <v>27.8</v>
      </c>
      <c r="P596" s="45">
        <v>65.4</v>
      </c>
      <c r="Q596" s="20">
        <v>106.6</v>
      </c>
      <c r="S596" s="47">
        <v>9.761</v>
      </c>
      <c r="U596" s="42">
        <f t="shared" si="56"/>
        <v>174.638</v>
      </c>
      <c r="V596" s="47">
        <v>0.384</v>
      </c>
      <c r="W596" s="48">
        <v>3.33</v>
      </c>
      <c r="X596" s="48">
        <f t="shared" si="57"/>
        <v>2.775</v>
      </c>
      <c r="Y596" s="49">
        <v>12.191</v>
      </c>
      <c r="Z596" s="46">
        <v>455.68701537714446</v>
      </c>
    </row>
    <row r="597" spans="1:26" ht="12.75">
      <c r="A597" s="16">
        <v>37062</v>
      </c>
      <c r="B597" s="40">
        <f>171</f>
        <v>171</v>
      </c>
      <c r="C597" s="17">
        <v>0.842708349</v>
      </c>
      <c r="D597" s="55">
        <v>0.842708349</v>
      </c>
      <c r="E597" s="19">
        <v>5878</v>
      </c>
      <c r="F597" s="51">
        <v>0</v>
      </c>
      <c r="G597" s="65">
        <v>37.8561276</v>
      </c>
      <c r="H597" s="65">
        <v>-76.96007451</v>
      </c>
      <c r="I597" s="44">
        <v>1011.9</v>
      </c>
      <c r="J597" s="20">
        <f t="shared" si="60"/>
        <v>973.1999999999999</v>
      </c>
      <c r="K597" s="58">
        <f t="shared" si="58"/>
        <v>334.8871866886984</v>
      </c>
      <c r="L597" s="45">
        <f t="shared" si="55"/>
        <v>433.5871866886984</v>
      </c>
      <c r="M597" s="45">
        <f t="shared" si="59"/>
        <v>455.5871866886984</v>
      </c>
      <c r="N597" s="46">
        <f t="shared" si="61"/>
        <v>444.5871866886984</v>
      </c>
      <c r="O597" s="20">
        <v>28.1</v>
      </c>
      <c r="P597" s="45">
        <v>65.1</v>
      </c>
      <c r="Q597" s="20">
        <v>107.8</v>
      </c>
      <c r="R597" s="64">
        <v>5.2E-05</v>
      </c>
      <c r="S597" s="47">
        <v>4.799</v>
      </c>
      <c r="T597" s="42">
        <v>959.495</v>
      </c>
      <c r="U597" s="42">
        <f t="shared" si="56"/>
        <v>540.694</v>
      </c>
      <c r="V597" s="47">
        <v>0.374</v>
      </c>
      <c r="W597" s="48">
        <v>3.33</v>
      </c>
      <c r="X597" s="48">
        <f t="shared" si="57"/>
        <v>2.9600000000000004</v>
      </c>
      <c r="Y597" s="49">
        <v>12.196</v>
      </c>
      <c r="Z597" s="46">
        <v>444.5871866886984</v>
      </c>
    </row>
    <row r="598" spans="1:26" ht="12.75">
      <c r="A598" s="16">
        <v>37062</v>
      </c>
      <c r="B598" s="40">
        <f>171</f>
        <v>171</v>
      </c>
      <c r="C598" s="17">
        <v>0.842824101</v>
      </c>
      <c r="D598" s="55">
        <v>0.842824101</v>
      </c>
      <c r="E598" s="19">
        <v>5888</v>
      </c>
      <c r="F598" s="51">
        <v>0</v>
      </c>
      <c r="G598" s="65">
        <v>37.86140996</v>
      </c>
      <c r="H598" s="65">
        <v>-76.95447408</v>
      </c>
      <c r="I598" s="44">
        <v>1012.2</v>
      </c>
      <c r="J598" s="20">
        <f t="shared" si="60"/>
        <v>973.5</v>
      </c>
      <c r="K598" s="58">
        <f t="shared" si="58"/>
        <v>332.32779342695255</v>
      </c>
      <c r="L598" s="45">
        <f t="shared" si="55"/>
        <v>431.02779342695254</v>
      </c>
      <c r="M598" s="45">
        <f t="shared" si="59"/>
        <v>453.02779342695254</v>
      </c>
      <c r="N598" s="46">
        <f t="shared" si="61"/>
        <v>442.02779342695254</v>
      </c>
      <c r="O598" s="20">
        <v>28.3</v>
      </c>
      <c r="P598" s="45">
        <v>65.8</v>
      </c>
      <c r="Q598" s="20">
        <v>107.5</v>
      </c>
      <c r="S598" s="47">
        <v>3.62</v>
      </c>
      <c r="T598" s="42">
        <v>329.005</v>
      </c>
      <c r="U598" s="42">
        <f t="shared" si="56"/>
        <v>644.25</v>
      </c>
      <c r="V598" s="47">
        <v>0.356</v>
      </c>
      <c r="W598" s="48">
        <v>3.33</v>
      </c>
      <c r="X598" s="48">
        <f t="shared" si="57"/>
        <v>3.145</v>
      </c>
      <c r="Y598" s="49">
        <v>12.195</v>
      </c>
      <c r="Z598" s="46">
        <v>442.02779342695254</v>
      </c>
    </row>
    <row r="599" spans="1:26" ht="12.75">
      <c r="A599" s="16">
        <v>37062</v>
      </c>
      <c r="B599" s="40">
        <f>171</f>
        <v>171</v>
      </c>
      <c r="C599" s="17">
        <v>0.842939794</v>
      </c>
      <c r="D599" s="55">
        <v>0.842939794</v>
      </c>
      <c r="E599" s="19">
        <v>5898</v>
      </c>
      <c r="F599" s="51">
        <v>0</v>
      </c>
      <c r="G599" s="65">
        <v>37.86682398</v>
      </c>
      <c r="H599" s="65">
        <v>-76.94896304</v>
      </c>
      <c r="I599" s="44">
        <v>1011.6</v>
      </c>
      <c r="J599" s="20">
        <f t="shared" si="60"/>
        <v>972.9</v>
      </c>
      <c r="K599" s="58">
        <f t="shared" si="58"/>
        <v>337.4473690342443</v>
      </c>
      <c r="L599" s="45">
        <f t="shared" si="55"/>
        <v>436.14736903424426</v>
      </c>
      <c r="M599" s="45">
        <f t="shared" si="59"/>
        <v>458.14736903424426</v>
      </c>
      <c r="N599" s="46">
        <f t="shared" si="61"/>
        <v>447.14736903424426</v>
      </c>
      <c r="O599" s="20">
        <v>28.1</v>
      </c>
      <c r="P599" s="45">
        <v>64.8</v>
      </c>
      <c r="Q599" s="20">
        <v>105.3</v>
      </c>
      <c r="S599" s="47">
        <v>3.799</v>
      </c>
      <c r="T599" s="42">
        <v>433.467</v>
      </c>
      <c r="U599" s="42">
        <f t="shared" si="56"/>
        <v>573.989</v>
      </c>
      <c r="V599" s="47">
        <v>0.364</v>
      </c>
      <c r="W599" s="48">
        <v>3.33</v>
      </c>
      <c r="X599" s="48">
        <f t="shared" si="57"/>
        <v>3.3299999999999996</v>
      </c>
      <c r="Y599" s="49">
        <v>12.167</v>
      </c>
      <c r="Z599" s="46">
        <v>447.14736903424426</v>
      </c>
    </row>
    <row r="600" spans="1:26" ht="12.75">
      <c r="A600" s="16">
        <v>37062</v>
      </c>
      <c r="B600" s="40">
        <f>171</f>
        <v>171</v>
      </c>
      <c r="C600" s="17">
        <v>0.843055546</v>
      </c>
      <c r="D600" s="55">
        <v>0.843055546</v>
      </c>
      <c r="E600" s="19">
        <v>5908</v>
      </c>
      <c r="F600" s="51">
        <v>0</v>
      </c>
      <c r="G600" s="65">
        <v>37.87196888</v>
      </c>
      <c r="H600" s="65">
        <v>-76.94294612</v>
      </c>
      <c r="I600" s="44">
        <v>1013</v>
      </c>
      <c r="J600" s="20">
        <f t="shared" si="60"/>
        <v>974.3</v>
      </c>
      <c r="K600" s="58">
        <f t="shared" si="58"/>
        <v>325.5065987754</v>
      </c>
      <c r="L600" s="45">
        <f t="shared" si="55"/>
        <v>424.2065987754</v>
      </c>
      <c r="M600" s="45">
        <f t="shared" si="59"/>
        <v>446.2065987754</v>
      </c>
      <c r="N600" s="46">
        <f t="shared" si="61"/>
        <v>435.2065987754</v>
      </c>
      <c r="O600" s="20">
        <v>28.2</v>
      </c>
      <c r="P600" s="45">
        <v>65.2</v>
      </c>
      <c r="Q600" s="20">
        <v>113.1</v>
      </c>
      <c r="S600" s="47">
        <v>3.01</v>
      </c>
      <c r="T600" s="42">
        <v>12.977</v>
      </c>
      <c r="U600" s="42">
        <f t="shared" si="56"/>
        <v>433.73600000000005</v>
      </c>
      <c r="V600" s="47">
        <v>0.384</v>
      </c>
      <c r="W600" s="48">
        <v>3.33</v>
      </c>
      <c r="X600" s="48">
        <f t="shared" si="57"/>
        <v>3.3299999999999996</v>
      </c>
      <c r="Y600" s="49">
        <v>12.192</v>
      </c>
      <c r="Z600" s="46">
        <v>435.2065987754</v>
      </c>
    </row>
    <row r="601" spans="1:26" ht="12.75">
      <c r="A601" s="16">
        <v>37062</v>
      </c>
      <c r="B601" s="40">
        <f>171</f>
        <v>171</v>
      </c>
      <c r="C601" s="17">
        <v>0.843171299</v>
      </c>
      <c r="D601" s="55">
        <v>0.843171299</v>
      </c>
      <c r="E601" s="19">
        <v>5918</v>
      </c>
      <c r="F601" s="51">
        <v>0</v>
      </c>
      <c r="G601" s="65">
        <v>37.87692035</v>
      </c>
      <c r="H601" s="65">
        <v>-76.93702019</v>
      </c>
      <c r="I601" s="44">
        <v>1014.9</v>
      </c>
      <c r="J601" s="20">
        <f t="shared" si="60"/>
        <v>976.1999999999999</v>
      </c>
      <c r="K601" s="58">
        <f t="shared" si="58"/>
        <v>309.32868275677</v>
      </c>
      <c r="L601" s="45">
        <f t="shared" si="55"/>
        <v>408.02868275676997</v>
      </c>
      <c r="M601" s="45">
        <f t="shared" si="59"/>
        <v>430.02868275676997</v>
      </c>
      <c r="N601" s="46">
        <f t="shared" si="61"/>
        <v>419.02868275676997</v>
      </c>
      <c r="O601" s="20">
        <v>28.6</v>
      </c>
      <c r="P601" s="45">
        <v>64.9</v>
      </c>
      <c r="Q601" s="20">
        <v>105.2</v>
      </c>
      <c r="S601" s="47">
        <v>3.276</v>
      </c>
      <c r="T601" s="42">
        <v>170.037</v>
      </c>
      <c r="U601" s="42">
        <f t="shared" si="56"/>
        <v>380.99620000000004</v>
      </c>
      <c r="V601" s="47">
        <v>0.374</v>
      </c>
      <c r="W601" s="48">
        <v>3.33</v>
      </c>
      <c r="X601" s="48">
        <f t="shared" si="57"/>
        <v>3.3299999999999996</v>
      </c>
      <c r="Y601" s="49">
        <v>12.201</v>
      </c>
      <c r="Z601" s="46">
        <v>419.02868275676997</v>
      </c>
    </row>
    <row r="602" spans="1:26" ht="12.75">
      <c r="A602" s="16">
        <v>37062</v>
      </c>
      <c r="B602" s="40">
        <f>171</f>
        <v>171</v>
      </c>
      <c r="C602" s="17">
        <v>0.843287051</v>
      </c>
      <c r="D602" s="55">
        <v>0.843287051</v>
      </c>
      <c r="E602" s="19">
        <v>5928</v>
      </c>
      <c r="F602" s="51">
        <v>0</v>
      </c>
      <c r="G602" s="65">
        <v>37.8819159</v>
      </c>
      <c r="H602" s="65">
        <v>-76.93076176</v>
      </c>
      <c r="I602" s="44">
        <v>1015.5</v>
      </c>
      <c r="J602" s="20">
        <f t="shared" si="60"/>
        <v>976.8</v>
      </c>
      <c r="K602" s="58">
        <f t="shared" si="58"/>
        <v>304.2264083277348</v>
      </c>
      <c r="L602" s="45">
        <f t="shared" si="55"/>
        <v>402.9264083277348</v>
      </c>
      <c r="M602" s="45">
        <f t="shared" si="59"/>
        <v>424.9264083277348</v>
      </c>
      <c r="N602" s="46">
        <f t="shared" si="61"/>
        <v>413.9264083277348</v>
      </c>
      <c r="O602" s="20">
        <v>28.5</v>
      </c>
      <c r="P602" s="45">
        <v>64</v>
      </c>
      <c r="Q602" s="20">
        <v>104.6</v>
      </c>
      <c r="S602" s="47">
        <v>3.316</v>
      </c>
      <c r="T602" s="42">
        <v>169.547</v>
      </c>
      <c r="U602" s="42">
        <f t="shared" si="56"/>
        <v>345.7546666666667</v>
      </c>
      <c r="V602" s="47">
        <v>0.393</v>
      </c>
      <c r="W602" s="48">
        <v>3.33</v>
      </c>
      <c r="X602" s="48">
        <f t="shared" si="57"/>
        <v>3.3299999999999996</v>
      </c>
      <c r="Y602" s="49">
        <v>12.195</v>
      </c>
      <c r="Z602" s="46">
        <v>413.9264083277348</v>
      </c>
    </row>
    <row r="603" spans="1:26" ht="12.75">
      <c r="A603" s="16">
        <v>37062</v>
      </c>
      <c r="B603" s="40">
        <f>171</f>
        <v>171</v>
      </c>
      <c r="C603" s="17">
        <v>0.843402803</v>
      </c>
      <c r="D603" s="55">
        <v>0.843402803</v>
      </c>
      <c r="E603" s="19">
        <v>5938</v>
      </c>
      <c r="F603" s="51">
        <v>0</v>
      </c>
      <c r="G603" s="65">
        <v>37.88690964</v>
      </c>
      <c r="H603" s="65">
        <v>-76.92446628</v>
      </c>
      <c r="I603" s="44">
        <v>1017.2</v>
      </c>
      <c r="J603" s="20">
        <f t="shared" si="60"/>
        <v>978.5</v>
      </c>
      <c r="K603" s="58">
        <f t="shared" si="58"/>
        <v>289.7869659000789</v>
      </c>
      <c r="L603" s="45">
        <f t="shared" si="55"/>
        <v>388.48696590007887</v>
      </c>
      <c r="M603" s="45">
        <f t="shared" si="59"/>
        <v>410.48696590007887</v>
      </c>
      <c r="N603" s="46">
        <f t="shared" si="61"/>
        <v>399.48696590007887</v>
      </c>
      <c r="O603" s="20">
        <v>28.6</v>
      </c>
      <c r="P603" s="45">
        <v>63.8</v>
      </c>
      <c r="Q603" s="20">
        <v>103.8</v>
      </c>
      <c r="S603" s="47">
        <v>3.317</v>
      </c>
      <c r="T603" s="42">
        <v>169.009</v>
      </c>
      <c r="U603" s="42">
        <f t="shared" si="56"/>
        <v>214.00699999999998</v>
      </c>
      <c r="V603" s="47">
        <v>0.385</v>
      </c>
      <c r="W603" s="48">
        <v>3.33</v>
      </c>
      <c r="X603" s="48">
        <f t="shared" si="57"/>
        <v>3.3299999999999996</v>
      </c>
      <c r="Y603" s="49">
        <v>12.167</v>
      </c>
      <c r="Z603" s="46">
        <v>399.48696590007887</v>
      </c>
    </row>
    <row r="604" spans="1:26" ht="12.75">
      <c r="A604" s="16">
        <v>37062</v>
      </c>
      <c r="B604" s="40">
        <f>171</f>
        <v>171</v>
      </c>
      <c r="C604" s="17">
        <v>0.843518496</v>
      </c>
      <c r="D604" s="55">
        <v>0.843518496</v>
      </c>
      <c r="E604" s="19">
        <v>5948</v>
      </c>
      <c r="F604" s="51">
        <v>0</v>
      </c>
      <c r="G604" s="65">
        <v>37.89177912</v>
      </c>
      <c r="H604" s="65">
        <v>-76.9181436</v>
      </c>
      <c r="I604" s="44">
        <v>1019</v>
      </c>
      <c r="J604" s="20">
        <f t="shared" si="60"/>
        <v>980.3</v>
      </c>
      <c r="K604" s="58">
        <f t="shared" si="58"/>
        <v>274.5254622479679</v>
      </c>
      <c r="L604" s="45">
        <f t="shared" si="55"/>
        <v>373.22546224796787</v>
      </c>
      <c r="M604" s="45">
        <f t="shared" si="59"/>
        <v>395.22546224796787</v>
      </c>
      <c r="N604" s="46">
        <f t="shared" si="61"/>
        <v>384.22546224796787</v>
      </c>
      <c r="O604" s="20">
        <v>28.8</v>
      </c>
      <c r="P604" s="45">
        <v>63</v>
      </c>
      <c r="Q604" s="20">
        <v>103.8</v>
      </c>
      <c r="S604" s="47">
        <v>2.67</v>
      </c>
      <c r="T604" s="42">
        <v>-146.432</v>
      </c>
      <c r="U604" s="42">
        <f t="shared" si="56"/>
        <v>134.7675</v>
      </c>
      <c r="V604" s="47">
        <v>0.354</v>
      </c>
      <c r="W604" s="48">
        <v>3.33</v>
      </c>
      <c r="X604" s="48">
        <f t="shared" si="57"/>
        <v>3.3299999999999996</v>
      </c>
      <c r="Y604" s="49">
        <v>12.212</v>
      </c>
      <c r="Z604" s="46">
        <v>384.22546224796787</v>
      </c>
    </row>
    <row r="605" spans="1:26" ht="12.75">
      <c r="A605" s="16">
        <v>37062</v>
      </c>
      <c r="B605" s="40">
        <f>171</f>
        <v>171</v>
      </c>
      <c r="C605" s="17">
        <v>0.843634248</v>
      </c>
      <c r="D605" s="55">
        <v>0.843634248</v>
      </c>
      <c r="E605" s="19">
        <v>5958</v>
      </c>
      <c r="F605" s="51">
        <v>0</v>
      </c>
      <c r="G605" s="65">
        <v>37.89613785</v>
      </c>
      <c r="H605" s="65">
        <v>-76.91123162</v>
      </c>
      <c r="I605" s="44">
        <v>1018.6</v>
      </c>
      <c r="J605" s="20">
        <f t="shared" si="60"/>
        <v>979.9</v>
      </c>
      <c r="K605" s="58">
        <f t="shared" si="58"/>
        <v>277.91448438336795</v>
      </c>
      <c r="L605" s="45">
        <f t="shared" si="55"/>
        <v>376.61448438336794</v>
      </c>
      <c r="M605" s="45">
        <f t="shared" si="59"/>
        <v>398.61448438336794</v>
      </c>
      <c r="N605" s="46">
        <f t="shared" si="61"/>
        <v>387.61448438336794</v>
      </c>
      <c r="O605" s="20">
        <v>28.8</v>
      </c>
      <c r="P605" s="45">
        <v>62.9</v>
      </c>
      <c r="Q605" s="20">
        <v>104.2</v>
      </c>
      <c r="S605" s="47">
        <v>4.689</v>
      </c>
      <c r="T605" s="42">
        <v>903.079</v>
      </c>
      <c r="U605" s="42">
        <f t="shared" si="56"/>
        <v>213.03616666666667</v>
      </c>
      <c r="V605" s="47">
        <v>0.354</v>
      </c>
      <c r="W605" s="48">
        <v>3.33</v>
      </c>
      <c r="X605" s="48">
        <f t="shared" si="57"/>
        <v>3.3299999999999996</v>
      </c>
      <c r="Y605" s="49">
        <v>12.192</v>
      </c>
      <c r="Z605" s="46">
        <v>387.61448438336794</v>
      </c>
    </row>
    <row r="606" spans="1:26" ht="12.75">
      <c r="A606" s="16">
        <v>37062</v>
      </c>
      <c r="B606" s="40">
        <f>171</f>
        <v>171</v>
      </c>
      <c r="C606" s="17">
        <v>0.84375</v>
      </c>
      <c r="D606" s="55">
        <v>0.84375</v>
      </c>
      <c r="E606" s="19">
        <v>5968</v>
      </c>
      <c r="F606" s="51">
        <v>0</v>
      </c>
      <c r="G606" s="65">
        <v>37.89940477</v>
      </c>
      <c r="H606" s="65">
        <v>-76.9034286</v>
      </c>
      <c r="I606" s="44">
        <v>1019</v>
      </c>
      <c r="J606" s="20">
        <f t="shared" si="60"/>
        <v>980.3</v>
      </c>
      <c r="K606" s="58">
        <f t="shared" si="58"/>
        <v>274.5254622479679</v>
      </c>
      <c r="L606" s="45">
        <f t="shared" si="55"/>
        <v>373.22546224796787</v>
      </c>
      <c r="M606" s="45">
        <f t="shared" si="59"/>
        <v>395.22546224796787</v>
      </c>
      <c r="N606" s="46">
        <f t="shared" si="61"/>
        <v>384.22546224796787</v>
      </c>
      <c r="O606" s="20">
        <v>28.7</v>
      </c>
      <c r="P606" s="45">
        <v>63.6</v>
      </c>
      <c r="Q606" s="20">
        <v>108.4</v>
      </c>
      <c r="S606" s="47">
        <v>3.17</v>
      </c>
      <c r="T606" s="42">
        <v>115.041</v>
      </c>
      <c r="U606" s="42">
        <f t="shared" si="56"/>
        <v>230.0468333333333</v>
      </c>
      <c r="V606" s="47">
        <v>0.394</v>
      </c>
      <c r="W606" s="48">
        <v>3.33</v>
      </c>
      <c r="X606" s="48">
        <f t="shared" si="57"/>
        <v>3.3299999999999996</v>
      </c>
      <c r="Y606" s="49">
        <v>12.193</v>
      </c>
      <c r="Z606" s="46">
        <v>384.22546224796787</v>
      </c>
    </row>
    <row r="607" spans="1:26" ht="12.75">
      <c r="A607" s="16">
        <v>37062</v>
      </c>
      <c r="B607" s="40">
        <f>171</f>
        <v>171</v>
      </c>
      <c r="C607" s="17">
        <v>0.843865752</v>
      </c>
      <c r="D607" s="55">
        <v>0.843865752</v>
      </c>
      <c r="E607" s="19">
        <v>5978</v>
      </c>
      <c r="F607" s="51">
        <v>0</v>
      </c>
      <c r="G607" s="65">
        <v>37.90082338</v>
      </c>
      <c r="H607" s="65">
        <v>-76.89520627</v>
      </c>
      <c r="I607" s="44">
        <v>1020.7</v>
      </c>
      <c r="J607" s="20">
        <f t="shared" si="60"/>
        <v>982</v>
      </c>
      <c r="K607" s="58">
        <f t="shared" si="58"/>
        <v>260.13752883914475</v>
      </c>
      <c r="L607" s="45">
        <f t="shared" si="55"/>
        <v>358.83752883914474</v>
      </c>
      <c r="M607" s="45">
        <f t="shared" si="59"/>
        <v>380.83752883914474</v>
      </c>
      <c r="N607" s="46">
        <f t="shared" si="61"/>
        <v>369.83752883914474</v>
      </c>
      <c r="O607" s="20">
        <v>29</v>
      </c>
      <c r="P607" s="45">
        <v>63.2</v>
      </c>
      <c r="Q607" s="20">
        <v>108.9</v>
      </c>
      <c r="S607" s="47">
        <v>2.91</v>
      </c>
      <c r="T607" s="42">
        <v>-42.949</v>
      </c>
      <c r="U607" s="42">
        <f t="shared" si="56"/>
        <v>194.54916666666665</v>
      </c>
      <c r="V607" s="47">
        <v>0.374</v>
      </c>
      <c r="W607" s="48">
        <v>3.33</v>
      </c>
      <c r="X607" s="48">
        <f t="shared" si="57"/>
        <v>3.3299999999999996</v>
      </c>
      <c r="Y607" s="49">
        <v>12.213</v>
      </c>
      <c r="Z607" s="46">
        <v>369.83752883914474</v>
      </c>
    </row>
    <row r="608" spans="1:26" ht="12.75">
      <c r="A608" s="16">
        <v>37062</v>
      </c>
      <c r="B608" s="40">
        <f>171</f>
        <v>171</v>
      </c>
      <c r="C608" s="17">
        <v>0.843981504</v>
      </c>
      <c r="D608" s="55">
        <v>0.843981504</v>
      </c>
      <c r="E608" s="19">
        <v>5988</v>
      </c>
      <c r="F608" s="51">
        <v>0</v>
      </c>
      <c r="G608" s="65">
        <v>37.90097045</v>
      </c>
      <c r="H608" s="65">
        <v>-76.88695166</v>
      </c>
      <c r="I608" s="44">
        <v>1021.9</v>
      </c>
      <c r="J608" s="20">
        <f t="shared" si="60"/>
        <v>983.1999999999999</v>
      </c>
      <c r="K608" s="58">
        <f t="shared" si="58"/>
        <v>249.99632907841587</v>
      </c>
      <c r="L608" s="45">
        <f t="shared" si="55"/>
        <v>348.6963290784159</v>
      </c>
      <c r="M608" s="45">
        <f t="shared" si="59"/>
        <v>370.6963290784159</v>
      </c>
      <c r="N608" s="46">
        <f t="shared" si="61"/>
        <v>359.6963290784159</v>
      </c>
      <c r="O608" s="20">
        <v>28.9</v>
      </c>
      <c r="P608" s="45">
        <v>62.5</v>
      </c>
      <c r="Q608" s="20">
        <v>102.8</v>
      </c>
      <c r="S608" s="47">
        <v>3.506</v>
      </c>
      <c r="T608" s="42">
        <v>271.562</v>
      </c>
      <c r="U608" s="42">
        <f t="shared" si="56"/>
        <v>211.55166666666665</v>
      </c>
      <c r="V608" s="47">
        <v>0.364</v>
      </c>
      <c r="W608" s="48">
        <v>3.33</v>
      </c>
      <c r="X608" s="48">
        <f t="shared" si="57"/>
        <v>3.3299999999999996</v>
      </c>
      <c r="Y608" s="49">
        <v>12.167</v>
      </c>
      <c r="Z608" s="46">
        <v>359.6963290784159</v>
      </c>
    </row>
    <row r="609" spans="1:26" ht="12.75">
      <c r="A609" s="16">
        <v>37062</v>
      </c>
      <c r="B609" s="40">
        <f>171</f>
        <v>171</v>
      </c>
      <c r="C609" s="17">
        <v>0.844097197</v>
      </c>
      <c r="D609" s="55">
        <v>0.844097197</v>
      </c>
      <c r="E609" s="19">
        <v>5998</v>
      </c>
      <c r="F609" s="51">
        <v>0</v>
      </c>
      <c r="G609" s="65">
        <v>37.90122354</v>
      </c>
      <c r="H609" s="65">
        <v>-76.87861453</v>
      </c>
      <c r="I609" s="44">
        <v>1026.8</v>
      </c>
      <c r="J609" s="20">
        <f t="shared" si="60"/>
        <v>988.0999999999999</v>
      </c>
      <c r="K609" s="58">
        <f t="shared" si="58"/>
        <v>208.71448915191107</v>
      </c>
      <c r="L609" s="45">
        <f t="shared" si="55"/>
        <v>307.4144891519111</v>
      </c>
      <c r="M609" s="45">
        <f t="shared" si="59"/>
        <v>329.4144891519111</v>
      </c>
      <c r="N609" s="46">
        <f t="shared" si="61"/>
        <v>318.4144891519111</v>
      </c>
      <c r="O609" s="20">
        <v>29.2</v>
      </c>
      <c r="P609" s="45">
        <v>62.6</v>
      </c>
      <c r="Q609" s="20">
        <v>102.4</v>
      </c>
      <c r="R609" s="64">
        <v>4.38E-05</v>
      </c>
      <c r="S609" s="47">
        <v>3.709</v>
      </c>
      <c r="T609" s="42">
        <v>376.121</v>
      </c>
      <c r="U609" s="42">
        <f t="shared" si="56"/>
        <v>246.07033333333334</v>
      </c>
      <c r="V609" s="47">
        <v>0.347</v>
      </c>
      <c r="W609" s="48">
        <v>2.22</v>
      </c>
      <c r="X609" s="48">
        <f t="shared" si="57"/>
        <v>3.1449999999999996</v>
      </c>
      <c r="Y609" s="49">
        <v>12.168</v>
      </c>
      <c r="Z609" s="46">
        <v>318.4144891519111</v>
      </c>
    </row>
    <row r="610" spans="1:26" ht="12.75">
      <c r="A610" s="16">
        <v>37062</v>
      </c>
      <c r="B610" s="40">
        <f>171</f>
        <v>171</v>
      </c>
      <c r="C610" s="17">
        <v>0.844212949</v>
      </c>
      <c r="D610" s="55">
        <v>0.844212949</v>
      </c>
      <c r="E610" s="19">
        <v>6008</v>
      </c>
      <c r="F610" s="51">
        <v>0</v>
      </c>
      <c r="G610" s="65">
        <v>37.90235157</v>
      </c>
      <c r="H610" s="65">
        <v>-76.87027331</v>
      </c>
      <c r="I610" s="44">
        <v>1029.6</v>
      </c>
      <c r="J610" s="20">
        <f t="shared" si="60"/>
        <v>990.8999999999999</v>
      </c>
      <c r="K610" s="58">
        <f t="shared" si="58"/>
        <v>185.21668282910963</v>
      </c>
      <c r="L610" s="45">
        <f t="shared" si="55"/>
        <v>283.9166828291096</v>
      </c>
      <c r="M610" s="45">
        <f t="shared" si="59"/>
        <v>305.9166828291096</v>
      </c>
      <c r="N610" s="46">
        <f t="shared" si="61"/>
        <v>294.9166828291096</v>
      </c>
      <c r="O610" s="20">
        <v>29.4</v>
      </c>
      <c r="P610" s="45">
        <v>62</v>
      </c>
      <c r="Q610" s="20">
        <v>100.8</v>
      </c>
      <c r="S610" s="47">
        <v>9.484</v>
      </c>
      <c r="U610" s="42">
        <f t="shared" si="56"/>
        <v>324.57079999999996</v>
      </c>
      <c r="V610" s="47">
        <v>0.364</v>
      </c>
      <c r="W610" s="48">
        <v>3.33</v>
      </c>
      <c r="X610" s="48">
        <f t="shared" si="57"/>
        <v>3.145</v>
      </c>
      <c r="Y610" s="49">
        <v>12.216</v>
      </c>
      <c r="Z610" s="46">
        <v>294.9166828291096</v>
      </c>
    </row>
    <row r="611" spans="1:26" ht="12.75">
      <c r="A611" s="16">
        <v>37062</v>
      </c>
      <c r="B611" s="40">
        <f>171</f>
        <v>171</v>
      </c>
      <c r="C611" s="17">
        <v>0.844328701</v>
      </c>
      <c r="D611" s="55">
        <v>0.844328701</v>
      </c>
      <c r="E611" s="19">
        <v>6018</v>
      </c>
      <c r="F611" s="51">
        <v>0</v>
      </c>
      <c r="G611" s="65">
        <v>37.90584648</v>
      </c>
      <c r="H611" s="65">
        <v>-76.86317755</v>
      </c>
      <c r="I611" s="44">
        <v>1029.1</v>
      </c>
      <c r="J611" s="20">
        <f t="shared" si="60"/>
        <v>990.3999999999999</v>
      </c>
      <c r="K611" s="58">
        <f t="shared" si="58"/>
        <v>189.407845978698</v>
      </c>
      <c r="L611" s="45">
        <f t="shared" si="55"/>
        <v>288.107845978698</v>
      </c>
      <c r="M611" s="45">
        <f t="shared" si="59"/>
        <v>310.107845978698</v>
      </c>
      <c r="N611" s="46">
        <f t="shared" si="61"/>
        <v>299.107845978698</v>
      </c>
      <c r="O611" s="20">
        <v>29</v>
      </c>
      <c r="P611" s="45">
        <v>61.7</v>
      </c>
      <c r="Q611" s="20">
        <v>101.6</v>
      </c>
      <c r="S611" s="47">
        <v>3.129</v>
      </c>
      <c r="T611" s="42">
        <v>60.093</v>
      </c>
      <c r="U611" s="42">
        <f t="shared" si="56"/>
        <v>155.97359999999998</v>
      </c>
      <c r="V611" s="47">
        <v>0.354</v>
      </c>
      <c r="W611" s="48">
        <v>3.33</v>
      </c>
      <c r="X611" s="48">
        <f t="shared" si="57"/>
        <v>3.145</v>
      </c>
      <c r="Y611" s="49">
        <v>12.195</v>
      </c>
      <c r="Z611" s="46">
        <v>299.107845978698</v>
      </c>
    </row>
    <row r="612" spans="1:26" ht="12.75">
      <c r="A612" s="16">
        <v>37062</v>
      </c>
      <c r="B612" s="40">
        <f>171</f>
        <v>171</v>
      </c>
      <c r="C612" s="17">
        <v>0.844444454</v>
      </c>
      <c r="D612" s="55">
        <v>0.844444454</v>
      </c>
      <c r="E612" s="19">
        <v>6028</v>
      </c>
      <c r="F612" s="51">
        <v>0</v>
      </c>
      <c r="G612" s="65">
        <v>37.91069494</v>
      </c>
      <c r="H612" s="65">
        <v>-76.85770646</v>
      </c>
      <c r="I612" s="44">
        <v>1029.8</v>
      </c>
      <c r="J612" s="20">
        <f t="shared" si="60"/>
        <v>991.0999999999999</v>
      </c>
      <c r="K612" s="58">
        <f t="shared" si="58"/>
        <v>183.5408096908276</v>
      </c>
      <c r="L612" s="45">
        <f t="shared" si="55"/>
        <v>282.2408096908276</v>
      </c>
      <c r="M612" s="45">
        <f t="shared" si="59"/>
        <v>304.2408096908276</v>
      </c>
      <c r="N612" s="46">
        <f t="shared" si="61"/>
        <v>293.2408096908276</v>
      </c>
      <c r="O612" s="20">
        <v>28.8</v>
      </c>
      <c r="P612" s="45">
        <v>62.9</v>
      </c>
      <c r="Q612" s="20">
        <v>98.4</v>
      </c>
      <c r="S612" s="47">
        <v>3.17</v>
      </c>
      <c r="T612" s="42">
        <v>112.153</v>
      </c>
      <c r="U612" s="42">
        <f t="shared" si="56"/>
        <v>155.396</v>
      </c>
      <c r="V612" s="47">
        <v>0.364</v>
      </c>
      <c r="W612" s="48">
        <v>3.33</v>
      </c>
      <c r="X612" s="48">
        <f t="shared" si="57"/>
        <v>3.145</v>
      </c>
      <c r="Y612" s="49">
        <v>12.168</v>
      </c>
      <c r="Z612" s="46">
        <v>293.2408096908276</v>
      </c>
    </row>
    <row r="613" spans="1:26" ht="12.75">
      <c r="A613" s="16">
        <v>37062</v>
      </c>
      <c r="B613" s="40">
        <f>171</f>
        <v>171</v>
      </c>
      <c r="C613" s="17">
        <v>0.844560206</v>
      </c>
      <c r="D613" s="55">
        <v>0.844560206</v>
      </c>
      <c r="E613" s="19">
        <v>6038</v>
      </c>
      <c r="F613" s="51">
        <v>0</v>
      </c>
      <c r="G613" s="65">
        <v>37.91585626</v>
      </c>
      <c r="H613" s="65">
        <v>-76.85326983</v>
      </c>
      <c r="I613" s="44">
        <v>1033.8</v>
      </c>
      <c r="J613" s="20">
        <f t="shared" si="60"/>
        <v>995.0999999999999</v>
      </c>
      <c r="K613" s="58">
        <f t="shared" si="58"/>
        <v>150.09417753554987</v>
      </c>
      <c r="L613" s="45">
        <f t="shared" si="55"/>
        <v>248.79417753554986</v>
      </c>
      <c r="M613" s="45">
        <f t="shared" si="59"/>
        <v>270.79417753554986</v>
      </c>
      <c r="N613" s="46">
        <f t="shared" si="61"/>
        <v>259.79417753554986</v>
      </c>
      <c r="O613" s="20">
        <v>29.1</v>
      </c>
      <c r="P613" s="45">
        <v>63</v>
      </c>
      <c r="Q613" s="20">
        <v>85.9</v>
      </c>
      <c r="S613" s="47">
        <v>4.184</v>
      </c>
      <c r="T613" s="42">
        <v>636.663</v>
      </c>
      <c r="U613" s="42">
        <f t="shared" si="56"/>
        <v>291.3184</v>
      </c>
      <c r="V613" s="47">
        <v>0.365</v>
      </c>
      <c r="W613" s="48">
        <v>3.33</v>
      </c>
      <c r="X613" s="48">
        <f t="shared" si="57"/>
        <v>3.145</v>
      </c>
      <c r="Y613" s="49">
        <v>12.211</v>
      </c>
      <c r="Z613" s="46">
        <v>259.79417753554986</v>
      </c>
    </row>
    <row r="614" spans="1:26" ht="12.75">
      <c r="A614" s="16">
        <v>37062</v>
      </c>
      <c r="B614" s="40">
        <f>171</f>
        <v>171</v>
      </c>
      <c r="C614" s="17">
        <v>0.844675899</v>
      </c>
      <c r="D614" s="55">
        <v>0.844675899</v>
      </c>
      <c r="E614" s="19">
        <v>6048</v>
      </c>
      <c r="F614" s="51">
        <v>0</v>
      </c>
      <c r="G614" s="65">
        <v>37.92074569</v>
      </c>
      <c r="H614" s="65">
        <v>-76.84903274</v>
      </c>
      <c r="I614" s="44">
        <v>1037</v>
      </c>
      <c r="J614" s="20">
        <f t="shared" si="60"/>
        <v>998.3</v>
      </c>
      <c r="K614" s="58">
        <f t="shared" si="58"/>
        <v>123.43353018312698</v>
      </c>
      <c r="L614" s="45">
        <f t="shared" si="55"/>
        <v>222.133530183127</v>
      </c>
      <c r="M614" s="45">
        <f t="shared" si="59"/>
        <v>244.133530183127</v>
      </c>
      <c r="N614" s="46">
        <f t="shared" si="61"/>
        <v>233.133530183127</v>
      </c>
      <c r="O614" s="20">
        <v>29.1</v>
      </c>
      <c r="P614" s="45">
        <v>62.9</v>
      </c>
      <c r="Q614" s="20">
        <v>87.8</v>
      </c>
      <c r="S614" s="47">
        <v>2.858</v>
      </c>
      <c r="T614" s="42">
        <v>-46.375</v>
      </c>
      <c r="U614" s="42">
        <f t="shared" si="56"/>
        <v>227.731</v>
      </c>
      <c r="V614" s="47">
        <v>0.349</v>
      </c>
      <c r="W614" s="48">
        <v>2.22</v>
      </c>
      <c r="X614" s="48">
        <f t="shared" si="57"/>
        <v>2.9600000000000004</v>
      </c>
      <c r="Y614" s="49">
        <v>12.186</v>
      </c>
      <c r="Z614" s="46">
        <v>233.133530183127</v>
      </c>
    </row>
    <row r="615" spans="1:26" ht="12.75">
      <c r="A615" s="16">
        <v>37062</v>
      </c>
      <c r="B615" s="40">
        <f>171</f>
        <v>171</v>
      </c>
      <c r="C615" s="17">
        <v>0.844791651</v>
      </c>
      <c r="D615" s="55">
        <v>0.844791651</v>
      </c>
      <c r="E615" s="19">
        <v>6058</v>
      </c>
      <c r="F615" s="51">
        <v>0</v>
      </c>
      <c r="G615" s="65">
        <v>37.9256846</v>
      </c>
      <c r="H615" s="65">
        <v>-76.84477316</v>
      </c>
      <c r="I615" s="44">
        <v>1035.1</v>
      </c>
      <c r="J615" s="20">
        <f t="shared" si="60"/>
        <v>996.3999999999999</v>
      </c>
      <c r="K615" s="58">
        <f t="shared" si="58"/>
        <v>139.2529640613645</v>
      </c>
      <c r="L615" s="45">
        <f t="shared" si="55"/>
        <v>237.95296406136453</v>
      </c>
      <c r="M615" s="45">
        <f t="shared" si="59"/>
        <v>259.9529640613645</v>
      </c>
      <c r="N615" s="46">
        <f t="shared" si="61"/>
        <v>248.95296406136453</v>
      </c>
      <c r="O615" s="20">
        <v>29.1</v>
      </c>
      <c r="P615" s="45">
        <v>64.1</v>
      </c>
      <c r="Q615" s="20">
        <v>91.8</v>
      </c>
      <c r="S615" s="47">
        <v>4.981</v>
      </c>
      <c r="T615" s="42">
        <v>1055.635</v>
      </c>
      <c r="U615" s="42">
        <f t="shared" si="56"/>
        <v>363.63379999999995</v>
      </c>
      <c r="V615" s="47">
        <v>0.356</v>
      </c>
      <c r="W615" s="48">
        <v>3.33</v>
      </c>
      <c r="X615" s="48">
        <f t="shared" si="57"/>
        <v>3.145</v>
      </c>
      <c r="Y615" s="49">
        <v>12.19</v>
      </c>
      <c r="Z615" s="46">
        <v>248.95296406136453</v>
      </c>
    </row>
    <row r="616" spans="1:26" ht="12.75">
      <c r="A616" s="16">
        <v>37062</v>
      </c>
      <c r="B616" s="40">
        <f>171</f>
        <v>171</v>
      </c>
      <c r="C616" s="17">
        <v>0.844907403</v>
      </c>
      <c r="D616" s="55">
        <v>0.844907403</v>
      </c>
      <c r="E616" s="19">
        <v>6068</v>
      </c>
      <c r="F616" s="51">
        <v>0</v>
      </c>
      <c r="G616" s="65">
        <v>37.93073737</v>
      </c>
      <c r="H616" s="65">
        <v>-76.84137032</v>
      </c>
      <c r="I616" s="44">
        <v>1035.5</v>
      </c>
      <c r="J616" s="20">
        <f t="shared" si="60"/>
        <v>996.8</v>
      </c>
      <c r="K616" s="58">
        <f t="shared" si="58"/>
        <v>135.92005156548655</v>
      </c>
      <c r="L616" s="45">
        <f t="shared" si="55"/>
        <v>234.62005156548656</v>
      </c>
      <c r="M616" s="45">
        <f t="shared" si="59"/>
        <v>256.62005156548656</v>
      </c>
      <c r="N616" s="46">
        <f t="shared" si="61"/>
        <v>245.62005156548656</v>
      </c>
      <c r="O616" s="20">
        <v>29</v>
      </c>
      <c r="P616" s="45">
        <v>64.4</v>
      </c>
      <c r="Q616" s="20">
        <v>84.9</v>
      </c>
      <c r="S616" s="47">
        <v>4.364</v>
      </c>
      <c r="T616" s="42">
        <v>740.195</v>
      </c>
      <c r="U616" s="42">
        <f t="shared" si="56"/>
        <v>426.394</v>
      </c>
      <c r="V616" s="47">
        <v>0.314</v>
      </c>
      <c r="W616" s="48">
        <v>2.22</v>
      </c>
      <c r="X616" s="48">
        <f t="shared" si="57"/>
        <v>2.9600000000000004</v>
      </c>
      <c r="Y616" s="49">
        <v>12.208</v>
      </c>
      <c r="Z616" s="46">
        <v>245.62005156548656</v>
      </c>
    </row>
    <row r="617" spans="1:26" ht="12.75">
      <c r="A617" s="16">
        <v>37062</v>
      </c>
      <c r="B617" s="40">
        <f>171</f>
        <v>171</v>
      </c>
      <c r="C617" s="17">
        <v>0.845023155</v>
      </c>
      <c r="D617" s="55">
        <v>0.845023155</v>
      </c>
      <c r="E617" s="19">
        <v>6078</v>
      </c>
      <c r="F617" s="51">
        <v>0</v>
      </c>
      <c r="G617" s="65">
        <v>37.93608237</v>
      </c>
      <c r="H617" s="65">
        <v>-76.84006643</v>
      </c>
      <c r="I617" s="44">
        <v>1035.2</v>
      </c>
      <c r="J617" s="20">
        <f t="shared" si="60"/>
        <v>996.5</v>
      </c>
      <c r="K617" s="58">
        <f t="shared" si="58"/>
        <v>138.41961051838902</v>
      </c>
      <c r="L617" s="45">
        <f t="shared" si="55"/>
        <v>237.11961051838904</v>
      </c>
      <c r="M617" s="45">
        <f t="shared" si="59"/>
        <v>259.11961051838904</v>
      </c>
      <c r="N617" s="46">
        <f t="shared" si="61"/>
        <v>248.11961051838904</v>
      </c>
      <c r="O617" s="20">
        <v>28.7</v>
      </c>
      <c r="P617" s="45">
        <v>64.2</v>
      </c>
      <c r="Q617" s="20">
        <v>81.4</v>
      </c>
      <c r="S617" s="47">
        <v>3.496</v>
      </c>
      <c r="T617" s="42">
        <v>267.205</v>
      </c>
      <c r="U617" s="42">
        <f t="shared" si="56"/>
        <v>460.91266666666667</v>
      </c>
      <c r="V617" s="47">
        <v>0.324</v>
      </c>
      <c r="W617" s="48">
        <v>2.22</v>
      </c>
      <c r="X617" s="48">
        <f t="shared" si="57"/>
        <v>2.7750000000000004</v>
      </c>
      <c r="Y617" s="49">
        <v>12.166</v>
      </c>
      <c r="Z617" s="46">
        <v>248.11961051838904</v>
      </c>
    </row>
    <row r="618" spans="1:26" ht="12.75">
      <c r="A618" s="16">
        <v>37062</v>
      </c>
      <c r="B618" s="40">
        <f>171</f>
        <v>171</v>
      </c>
      <c r="C618" s="17">
        <v>0.845138907</v>
      </c>
      <c r="D618" s="55">
        <v>0.845138907</v>
      </c>
      <c r="E618" s="19">
        <v>6088</v>
      </c>
      <c r="F618" s="51">
        <v>0</v>
      </c>
      <c r="G618" s="65">
        <v>37.94080325</v>
      </c>
      <c r="H618" s="65">
        <v>-76.8426413</v>
      </c>
      <c r="I618" s="44">
        <v>1037.5</v>
      </c>
      <c r="J618" s="20">
        <f t="shared" si="60"/>
        <v>998.8</v>
      </c>
      <c r="K618" s="58">
        <f t="shared" si="58"/>
        <v>119.27552530330124</v>
      </c>
      <c r="L618" s="45">
        <f t="shared" si="55"/>
        <v>217.97552530330125</v>
      </c>
      <c r="M618" s="45">
        <f t="shared" si="59"/>
        <v>239.97552530330125</v>
      </c>
      <c r="N618" s="46">
        <f t="shared" si="61"/>
        <v>228.97552530330125</v>
      </c>
      <c r="O618" s="20">
        <v>28.8</v>
      </c>
      <c r="P618" s="45">
        <v>65</v>
      </c>
      <c r="Q618" s="20">
        <v>76.6</v>
      </c>
      <c r="S618" s="47">
        <v>3.374</v>
      </c>
      <c r="T618" s="42">
        <v>214.167</v>
      </c>
      <c r="U618" s="42">
        <f t="shared" si="56"/>
        <v>477.91499999999996</v>
      </c>
      <c r="V618" s="47">
        <v>0.327</v>
      </c>
      <c r="W618" s="48">
        <v>2.22</v>
      </c>
      <c r="X618" s="48">
        <f t="shared" si="57"/>
        <v>2.5900000000000003</v>
      </c>
      <c r="Y618" s="49">
        <v>12.188</v>
      </c>
      <c r="Z618" s="46">
        <v>228.97552530330125</v>
      </c>
    </row>
    <row r="619" spans="1:26" ht="12.75">
      <c r="A619" s="16">
        <v>37062</v>
      </c>
      <c r="B619" s="40">
        <f>171</f>
        <v>171</v>
      </c>
      <c r="C619" s="17">
        <v>0.8452546</v>
      </c>
      <c r="D619" s="55">
        <v>0.8452546</v>
      </c>
      <c r="E619" s="19">
        <v>6098</v>
      </c>
      <c r="F619" s="51">
        <v>0</v>
      </c>
      <c r="G619" s="65">
        <v>37.94364653</v>
      </c>
      <c r="H619" s="65">
        <v>-76.84739643</v>
      </c>
      <c r="I619" s="44">
        <v>1038.8</v>
      </c>
      <c r="J619" s="20">
        <f t="shared" si="60"/>
        <v>1000.0999999999999</v>
      </c>
      <c r="K619" s="58">
        <f t="shared" si="58"/>
        <v>108.4744464043182</v>
      </c>
      <c r="L619" s="45">
        <f t="shared" si="55"/>
        <v>207.1744464043182</v>
      </c>
      <c r="M619" s="45">
        <f t="shared" si="59"/>
        <v>229.1744464043182</v>
      </c>
      <c r="N619" s="46">
        <f t="shared" si="61"/>
        <v>218.1744464043182</v>
      </c>
      <c r="O619" s="20">
        <v>29</v>
      </c>
      <c r="P619" s="45">
        <v>64</v>
      </c>
      <c r="Q619" s="20">
        <v>72.4</v>
      </c>
      <c r="S619" s="47">
        <v>7.247</v>
      </c>
      <c r="T619" s="42">
        <v>2208.677</v>
      </c>
      <c r="U619" s="42">
        <f t="shared" si="56"/>
        <v>739.9173333333333</v>
      </c>
      <c r="V619" s="47">
        <v>0.304</v>
      </c>
      <c r="W619" s="48">
        <v>2.22</v>
      </c>
      <c r="X619" s="48">
        <f t="shared" si="57"/>
        <v>2.4050000000000007</v>
      </c>
      <c r="Y619" s="49">
        <v>12.173</v>
      </c>
      <c r="Z619" s="46">
        <v>218.1744464043182</v>
      </c>
    </row>
    <row r="620" spans="1:26" ht="12.75">
      <c r="A620" s="16">
        <v>37062</v>
      </c>
      <c r="B620" s="40">
        <f>171</f>
        <v>171</v>
      </c>
      <c r="C620" s="17">
        <v>0.845370352</v>
      </c>
      <c r="D620" s="55">
        <v>0.845370352</v>
      </c>
      <c r="E620" s="19">
        <v>6108</v>
      </c>
      <c r="F620" s="51">
        <v>0</v>
      </c>
      <c r="G620" s="65">
        <v>37.94548091</v>
      </c>
      <c r="H620" s="65">
        <v>-76.85282491</v>
      </c>
      <c r="I620" s="44">
        <v>1042.4</v>
      </c>
      <c r="J620" s="20">
        <f t="shared" si="60"/>
        <v>1003.7</v>
      </c>
      <c r="K620" s="58">
        <f t="shared" si="58"/>
        <v>78.63688067651037</v>
      </c>
      <c r="L620" s="45">
        <f t="shared" si="55"/>
        <v>177.33688067651036</v>
      </c>
      <c r="M620" s="45">
        <f t="shared" si="59"/>
        <v>199.33688067651036</v>
      </c>
      <c r="N620" s="46">
        <f t="shared" si="61"/>
        <v>188.33688067651036</v>
      </c>
      <c r="O620" s="20">
        <v>29.6</v>
      </c>
      <c r="P620" s="45">
        <v>64.5</v>
      </c>
      <c r="Q620" s="20">
        <v>83.9</v>
      </c>
      <c r="S620" s="47">
        <v>4.064</v>
      </c>
      <c r="T620" s="42">
        <v>580.737</v>
      </c>
      <c r="U620" s="42">
        <f t="shared" si="56"/>
        <v>844.436</v>
      </c>
      <c r="V620" s="47">
        <v>0.315</v>
      </c>
      <c r="W620" s="48">
        <v>2.22</v>
      </c>
      <c r="X620" s="48">
        <f t="shared" si="57"/>
        <v>2.4050000000000007</v>
      </c>
      <c r="Y620" s="49">
        <v>12.169</v>
      </c>
      <c r="Z620" s="46">
        <v>188.33688067651036</v>
      </c>
    </row>
    <row r="621" spans="1:26" ht="12.75">
      <c r="A621" s="16">
        <v>37062</v>
      </c>
      <c r="B621" s="40">
        <f>171</f>
        <v>171</v>
      </c>
      <c r="C621" s="17">
        <v>0.845486104</v>
      </c>
      <c r="D621" s="55">
        <v>0.845486104</v>
      </c>
      <c r="E621" s="19">
        <v>6118</v>
      </c>
      <c r="F621" s="51">
        <v>0</v>
      </c>
      <c r="G621" s="65">
        <v>37.94556859</v>
      </c>
      <c r="H621" s="65">
        <v>-76.85861453</v>
      </c>
      <c r="I621" s="44">
        <v>1047.6</v>
      </c>
      <c r="J621" s="20">
        <f t="shared" si="60"/>
        <v>1008.8999999999999</v>
      </c>
      <c r="K621" s="58">
        <f t="shared" si="58"/>
        <v>35.72657239820818</v>
      </c>
      <c r="L621" s="45">
        <f aca="true" t="shared" si="62" ref="L621:L684">K621+98.7</f>
        <v>134.42657239820818</v>
      </c>
      <c r="M621" s="45">
        <f t="shared" si="59"/>
        <v>156.42657239820818</v>
      </c>
      <c r="N621" s="46">
        <f t="shared" si="61"/>
        <v>145.42657239820818</v>
      </c>
      <c r="O621" s="20">
        <v>30.1</v>
      </c>
      <c r="P621" s="45">
        <v>62.2</v>
      </c>
      <c r="Q621" s="20">
        <v>84.9</v>
      </c>
      <c r="R621" s="64">
        <v>4.64E-05</v>
      </c>
      <c r="S621" s="47">
        <v>3.06</v>
      </c>
      <c r="T621" s="42">
        <v>55.247</v>
      </c>
      <c r="U621" s="42">
        <f t="shared" si="56"/>
        <v>677.7046666666666</v>
      </c>
      <c r="V621" s="47">
        <v>0.325</v>
      </c>
      <c r="W621" s="48">
        <v>2.22</v>
      </c>
      <c r="X621" s="48">
        <f t="shared" si="57"/>
        <v>2.22</v>
      </c>
      <c r="Y621" s="49">
        <v>12.183</v>
      </c>
      <c r="Z621" s="46">
        <v>145.42657239820818</v>
      </c>
    </row>
    <row r="622" spans="1:26" ht="12.75">
      <c r="A622" s="16">
        <v>37062</v>
      </c>
      <c r="B622" s="40">
        <f>171</f>
        <v>171</v>
      </c>
      <c r="C622" s="17">
        <v>0.845601857</v>
      </c>
      <c r="D622" s="55">
        <v>0.845601857</v>
      </c>
      <c r="E622" s="19">
        <v>6128</v>
      </c>
      <c r="F622" s="51">
        <v>0</v>
      </c>
      <c r="G622" s="65">
        <v>37.94303102</v>
      </c>
      <c r="H622" s="65">
        <v>-76.86346164</v>
      </c>
      <c r="I622" s="44">
        <v>1054.5</v>
      </c>
      <c r="J622" s="20">
        <f t="shared" si="60"/>
        <v>1015.8</v>
      </c>
      <c r="K622" s="58">
        <f t="shared" si="58"/>
        <v>-20.87192247273546</v>
      </c>
      <c r="L622" s="45">
        <f t="shared" si="62"/>
        <v>77.82807752726454</v>
      </c>
      <c r="M622" s="45">
        <f t="shared" si="59"/>
        <v>99.82807752726454</v>
      </c>
      <c r="N622" s="46">
        <f t="shared" si="61"/>
        <v>88.82807752726454</v>
      </c>
      <c r="O622" s="20">
        <v>30.6</v>
      </c>
      <c r="P622" s="45">
        <v>60.9</v>
      </c>
      <c r="Q622" s="20">
        <v>82.9</v>
      </c>
      <c r="S622" s="47">
        <v>4.036</v>
      </c>
      <c r="T622" s="42">
        <v>527.209</v>
      </c>
      <c r="U622" s="42">
        <f t="shared" si="56"/>
        <v>642.207</v>
      </c>
      <c r="V622" s="47">
        <v>0.325</v>
      </c>
      <c r="W622" s="48">
        <v>2.22</v>
      </c>
      <c r="X622" s="48">
        <f t="shared" si="57"/>
        <v>2.22</v>
      </c>
      <c r="Y622" s="49">
        <v>12.176</v>
      </c>
      <c r="Z622" s="46">
        <v>88.82807752726454</v>
      </c>
    </row>
    <row r="623" spans="1:26" ht="12.75">
      <c r="A623" s="16">
        <v>37062</v>
      </c>
      <c r="B623" s="40">
        <f>171</f>
        <v>171</v>
      </c>
      <c r="C623" s="17">
        <v>0.845717609</v>
      </c>
      <c r="D623" s="55">
        <v>0.845717609</v>
      </c>
      <c r="E623" s="19">
        <v>6138</v>
      </c>
      <c r="F623" s="51">
        <v>0</v>
      </c>
      <c r="G623" s="65">
        <v>37.93923083</v>
      </c>
      <c r="H623" s="65">
        <v>-76.86674059</v>
      </c>
      <c r="I623" s="44">
        <v>1059.8</v>
      </c>
      <c r="J623" s="20">
        <f t="shared" si="60"/>
        <v>1021.0999999999999</v>
      </c>
      <c r="K623" s="58">
        <f t="shared" si="58"/>
        <v>-64.085670418574</v>
      </c>
      <c r="L623" s="45">
        <f t="shared" si="62"/>
        <v>34.614329581426006</v>
      </c>
      <c r="M623" s="45">
        <f t="shared" si="59"/>
        <v>56.614329581426006</v>
      </c>
      <c r="N623" s="46">
        <f t="shared" si="61"/>
        <v>45.614329581426006</v>
      </c>
      <c r="O623" s="20">
        <v>31</v>
      </c>
      <c r="P623" s="45">
        <v>60.7</v>
      </c>
      <c r="Q623" s="20">
        <v>88.8</v>
      </c>
      <c r="S623" s="47">
        <v>3.6</v>
      </c>
      <c r="T623" s="42">
        <v>316.719</v>
      </c>
      <c r="U623" s="42">
        <f t="shared" si="56"/>
        <v>650.4593333333333</v>
      </c>
      <c r="V623" s="47">
        <v>0.336</v>
      </c>
      <c r="W623" s="48">
        <v>2.22</v>
      </c>
      <c r="X623" s="48">
        <f t="shared" si="57"/>
        <v>2.22</v>
      </c>
      <c r="Y623" s="49">
        <v>12.193</v>
      </c>
      <c r="Z623" s="46">
        <v>45.614329581426006</v>
      </c>
    </row>
    <row r="624" spans="1:26" ht="12.75">
      <c r="A624" s="16">
        <v>37062</v>
      </c>
      <c r="B624" s="40">
        <f>171</f>
        <v>171</v>
      </c>
      <c r="C624" s="17">
        <v>0.845833361</v>
      </c>
      <c r="D624" s="55">
        <v>0.845833361</v>
      </c>
      <c r="E624" s="19">
        <v>6148</v>
      </c>
      <c r="F624" s="51">
        <v>0</v>
      </c>
      <c r="G624" s="65">
        <v>37.93499838</v>
      </c>
      <c r="H624" s="65">
        <v>-76.86858573</v>
      </c>
      <c r="I624" s="44">
        <v>1063.7</v>
      </c>
      <c r="J624" s="20">
        <f t="shared" si="60"/>
        <v>1025</v>
      </c>
      <c r="K624" s="58">
        <f t="shared" si="58"/>
        <v>-95.74145417355237</v>
      </c>
      <c r="L624" s="45">
        <f t="shared" si="62"/>
        <v>2.958545826447633</v>
      </c>
      <c r="M624" s="45">
        <f t="shared" si="59"/>
        <v>24.958545826447633</v>
      </c>
      <c r="N624" s="46">
        <f t="shared" si="61"/>
        <v>13.958545826447633</v>
      </c>
      <c r="O624" s="20">
        <v>31.8</v>
      </c>
      <c r="P624" s="45">
        <v>60.2</v>
      </c>
      <c r="Q624" s="20">
        <v>87.9</v>
      </c>
      <c r="S624" s="47">
        <v>3.101</v>
      </c>
      <c r="T624" s="42">
        <v>53.779</v>
      </c>
      <c r="U624" s="42">
        <f t="shared" si="56"/>
        <v>623.728</v>
      </c>
      <c r="V624" s="47">
        <v>0.354</v>
      </c>
      <c r="W624" s="48">
        <v>3.33</v>
      </c>
      <c r="X624" s="48">
        <f t="shared" si="57"/>
        <v>2.4050000000000002</v>
      </c>
      <c r="Y624" s="49">
        <v>12.181</v>
      </c>
      <c r="Z624" s="46">
        <v>13.958545826447633</v>
      </c>
    </row>
    <row r="625" spans="1:26" ht="12.75">
      <c r="A625" s="16">
        <v>37062</v>
      </c>
      <c r="B625" s="40">
        <f>171</f>
        <v>171</v>
      </c>
      <c r="C625" s="17">
        <v>0.845949054</v>
      </c>
      <c r="D625" s="55">
        <v>0.845949054</v>
      </c>
      <c r="E625" s="19">
        <v>6158</v>
      </c>
      <c r="F625" s="51">
        <v>1</v>
      </c>
      <c r="G625" s="65">
        <v>37.93070194</v>
      </c>
      <c r="H625" s="65">
        <v>-76.86996154</v>
      </c>
      <c r="I625" s="44">
        <v>1063.5</v>
      </c>
      <c r="J625" s="20">
        <f t="shared" si="60"/>
        <v>1024.8</v>
      </c>
      <c r="K625" s="58">
        <f t="shared" si="58"/>
        <v>-94.12101288204043</v>
      </c>
      <c r="L625" s="45">
        <f t="shared" si="62"/>
        <v>4.578987117959571</v>
      </c>
      <c r="M625" s="45">
        <f t="shared" si="59"/>
        <v>26.57898711795957</v>
      </c>
      <c r="N625" s="46">
        <f t="shared" si="61"/>
        <v>15.57898711795957</v>
      </c>
      <c r="O625" s="20">
        <v>31.5</v>
      </c>
      <c r="P625" s="45">
        <v>59.3</v>
      </c>
      <c r="Q625" s="20">
        <v>85.9</v>
      </c>
      <c r="S625" s="47">
        <v>4.514</v>
      </c>
      <c r="T625" s="42">
        <v>788.289</v>
      </c>
      <c r="U625" s="42">
        <f t="shared" si="56"/>
        <v>386.9966666666666</v>
      </c>
      <c r="V625" s="47">
        <v>0.325</v>
      </c>
      <c r="W625" s="48">
        <v>2.22</v>
      </c>
      <c r="X625" s="48">
        <f t="shared" si="57"/>
        <v>2.4050000000000002</v>
      </c>
      <c r="Y625" s="49">
        <v>12.185</v>
      </c>
      <c r="Z625" s="46">
        <v>15.57898711795957</v>
      </c>
    </row>
    <row r="626" spans="1:26" ht="12.75">
      <c r="A626" s="16">
        <v>37062</v>
      </c>
      <c r="B626" s="40">
        <f>171</f>
        <v>171</v>
      </c>
      <c r="C626" s="17">
        <v>0.846064806</v>
      </c>
      <c r="D626" s="55">
        <v>0.846064806</v>
      </c>
      <c r="E626" s="19">
        <v>6168</v>
      </c>
      <c r="F626" s="51">
        <v>0</v>
      </c>
      <c r="G626" s="65">
        <v>37.92644253</v>
      </c>
      <c r="H626" s="65">
        <v>-76.87127221</v>
      </c>
      <c r="I626" s="44">
        <v>1060.1</v>
      </c>
      <c r="J626" s="20">
        <f t="shared" si="60"/>
        <v>1021.3999999999999</v>
      </c>
      <c r="K626" s="58">
        <f t="shared" si="58"/>
        <v>-66.52501967636005</v>
      </c>
      <c r="L626" s="45">
        <f t="shared" si="62"/>
        <v>32.17498032363996</v>
      </c>
      <c r="M626" s="45">
        <f t="shared" si="59"/>
        <v>54.17498032363996</v>
      </c>
      <c r="N626" s="46">
        <f t="shared" si="61"/>
        <v>43.17498032363996</v>
      </c>
      <c r="O626" s="20">
        <v>31.5</v>
      </c>
      <c r="P626" s="45">
        <v>58.9</v>
      </c>
      <c r="Q626" s="20">
        <v>86.9</v>
      </c>
      <c r="S626" s="47">
        <v>3.91</v>
      </c>
      <c r="T626" s="42">
        <v>472.751</v>
      </c>
      <c r="U626" s="42">
        <f t="shared" si="56"/>
        <v>368.99899999999997</v>
      </c>
      <c r="V626" s="47">
        <v>0.339</v>
      </c>
      <c r="W626" s="48">
        <v>2.22</v>
      </c>
      <c r="X626" s="48">
        <f t="shared" si="57"/>
        <v>2.4050000000000002</v>
      </c>
      <c r="Y626" s="49">
        <v>12.165</v>
      </c>
      <c r="Z626" s="46">
        <v>43.17498032363996</v>
      </c>
    </row>
    <row r="627" spans="1:26" ht="12.75">
      <c r="A627" s="16">
        <v>37062</v>
      </c>
      <c r="B627" s="40">
        <f>171</f>
        <v>171</v>
      </c>
      <c r="C627" s="17">
        <v>0.846180558</v>
      </c>
      <c r="D627" s="55">
        <v>0.846180558</v>
      </c>
      <c r="E627" s="19">
        <v>6178</v>
      </c>
      <c r="F627" s="51">
        <v>0</v>
      </c>
      <c r="G627" s="65">
        <v>37.92215055</v>
      </c>
      <c r="H627" s="65">
        <v>-76.87263644</v>
      </c>
      <c r="I627" s="44">
        <v>1055</v>
      </c>
      <c r="J627" s="20">
        <f t="shared" si="60"/>
        <v>1016.3</v>
      </c>
      <c r="K627" s="58">
        <f t="shared" si="58"/>
        <v>-24.958311695498672</v>
      </c>
      <c r="L627" s="45">
        <f t="shared" si="62"/>
        <v>73.74168830450134</v>
      </c>
      <c r="M627" s="45">
        <f t="shared" si="59"/>
        <v>95.74168830450134</v>
      </c>
      <c r="N627" s="46">
        <f t="shared" si="61"/>
        <v>84.74168830450134</v>
      </c>
      <c r="O627" s="20">
        <v>30.8</v>
      </c>
      <c r="P627" s="45">
        <v>59.3</v>
      </c>
      <c r="Q627" s="20">
        <v>84.9</v>
      </c>
      <c r="S627" s="47">
        <v>9.757</v>
      </c>
      <c r="U627" s="42">
        <f t="shared" si="56"/>
        <v>431.7494</v>
      </c>
      <c r="V627" s="47">
        <v>0.329</v>
      </c>
      <c r="W627" s="48">
        <v>2.22</v>
      </c>
      <c r="X627" s="48">
        <f t="shared" si="57"/>
        <v>2.4050000000000002</v>
      </c>
      <c r="Y627" s="49">
        <v>12.192</v>
      </c>
      <c r="Z627" s="46">
        <v>84.74168830450134</v>
      </c>
    </row>
    <row r="628" spans="1:26" ht="12.75">
      <c r="A628" s="16">
        <v>37062</v>
      </c>
      <c r="B628" s="40">
        <f>171</f>
        <v>171</v>
      </c>
      <c r="C628" s="17">
        <v>0.84629631</v>
      </c>
      <c r="D628" s="55">
        <v>0.84629631</v>
      </c>
      <c r="E628" s="19">
        <v>6188</v>
      </c>
      <c r="F628" s="51">
        <v>0</v>
      </c>
      <c r="G628" s="65">
        <v>37.91783206</v>
      </c>
      <c r="H628" s="65">
        <v>-76.87399569</v>
      </c>
      <c r="I628" s="44">
        <v>1050.6</v>
      </c>
      <c r="J628" s="20">
        <f t="shared" si="60"/>
        <v>1011.8999999999999</v>
      </c>
      <c r="K628" s="58">
        <f t="shared" si="58"/>
        <v>11.071116719991046</v>
      </c>
      <c r="L628" s="45">
        <f t="shared" si="62"/>
        <v>109.77111671999106</v>
      </c>
      <c r="M628" s="45">
        <f t="shared" si="59"/>
        <v>131.77111671999106</v>
      </c>
      <c r="N628" s="46">
        <f t="shared" si="61"/>
        <v>120.77111671999106</v>
      </c>
      <c r="O628" s="20">
        <v>30.4</v>
      </c>
      <c r="P628" s="45">
        <v>59.2</v>
      </c>
      <c r="Q628" s="20">
        <v>81.4</v>
      </c>
      <c r="S628" s="47">
        <v>9.761</v>
      </c>
      <c r="U628" s="42">
        <f t="shared" si="56"/>
        <v>407.8845</v>
      </c>
      <c r="V628" s="47">
        <v>0.354</v>
      </c>
      <c r="W628" s="48">
        <v>3.33</v>
      </c>
      <c r="X628" s="48">
        <f t="shared" si="57"/>
        <v>2.5900000000000003</v>
      </c>
      <c r="Y628" s="49">
        <v>12.197</v>
      </c>
      <c r="Z628" s="46">
        <v>120.77111671999106</v>
      </c>
    </row>
    <row r="629" spans="1:26" ht="12.75">
      <c r="A629" s="16">
        <v>37062</v>
      </c>
      <c r="B629" s="40">
        <f>171</f>
        <v>171</v>
      </c>
      <c r="C629" s="17">
        <v>0.846412063</v>
      </c>
      <c r="D629" s="55">
        <v>0.846412063</v>
      </c>
      <c r="E629" s="19">
        <v>6198</v>
      </c>
      <c r="F629" s="51">
        <v>0</v>
      </c>
      <c r="G629" s="65">
        <v>37.91357703</v>
      </c>
      <c r="H629" s="65">
        <v>-76.87496158</v>
      </c>
      <c r="I629" s="44">
        <v>1047.4</v>
      </c>
      <c r="J629" s="20">
        <f t="shared" si="60"/>
        <v>1008.7</v>
      </c>
      <c r="K629" s="58">
        <f t="shared" si="58"/>
        <v>37.372875213273694</v>
      </c>
      <c r="L629" s="45">
        <f t="shared" si="62"/>
        <v>136.0728752132737</v>
      </c>
      <c r="M629" s="45">
        <f t="shared" si="59"/>
        <v>158.0728752132737</v>
      </c>
      <c r="N629" s="46">
        <f t="shared" si="61"/>
        <v>147.0728752132737</v>
      </c>
      <c r="O629" s="20">
        <v>30.1</v>
      </c>
      <c r="P629" s="45">
        <v>60.1</v>
      </c>
      <c r="Q629" s="20">
        <v>85.4</v>
      </c>
      <c r="S629" s="47">
        <v>4.006</v>
      </c>
      <c r="T629" s="42">
        <v>523.832</v>
      </c>
      <c r="U629" s="42">
        <f t="shared" si="56"/>
        <v>459.66274999999996</v>
      </c>
      <c r="V629" s="47">
        <v>0.366</v>
      </c>
      <c r="W629" s="48">
        <v>3.33</v>
      </c>
      <c r="X629" s="48">
        <f t="shared" si="57"/>
        <v>2.7750000000000004</v>
      </c>
      <c r="Y629" s="49">
        <v>12.163</v>
      </c>
      <c r="Z629" s="46">
        <v>147.0728752132737</v>
      </c>
    </row>
    <row r="630" spans="1:26" ht="12.75">
      <c r="A630" s="16">
        <v>37062</v>
      </c>
      <c r="B630" s="40">
        <f>171</f>
        <v>171</v>
      </c>
      <c r="C630" s="17">
        <v>0.846527755</v>
      </c>
      <c r="D630" s="55">
        <v>0.846527755</v>
      </c>
      <c r="E630" s="19">
        <v>6208</v>
      </c>
      <c r="F630" s="51">
        <v>0</v>
      </c>
      <c r="G630" s="65">
        <v>37.90920866</v>
      </c>
      <c r="H630" s="65">
        <v>-76.87520364</v>
      </c>
      <c r="I630" s="44">
        <v>1045.4</v>
      </c>
      <c r="J630" s="20">
        <f t="shared" si="60"/>
        <v>1006.7</v>
      </c>
      <c r="K630" s="58">
        <f t="shared" si="58"/>
        <v>53.8538796746135</v>
      </c>
      <c r="L630" s="45">
        <f t="shared" si="62"/>
        <v>152.5538796746135</v>
      </c>
      <c r="M630" s="45">
        <f t="shared" si="59"/>
        <v>174.5538796746135</v>
      </c>
      <c r="N630" s="46">
        <f t="shared" si="61"/>
        <v>163.5538796746135</v>
      </c>
      <c r="O630" s="20">
        <v>29.9</v>
      </c>
      <c r="P630" s="45">
        <v>61.2</v>
      </c>
      <c r="Q630" s="20">
        <v>91.8</v>
      </c>
      <c r="S630" s="47">
        <v>4.619</v>
      </c>
      <c r="T630" s="42">
        <v>838.293</v>
      </c>
      <c r="U630" s="42">
        <f t="shared" si="56"/>
        <v>655.79125</v>
      </c>
      <c r="V630" s="47">
        <v>0.354</v>
      </c>
      <c r="W630" s="48">
        <v>3.33</v>
      </c>
      <c r="X630" s="48">
        <f t="shared" si="57"/>
        <v>2.775</v>
      </c>
      <c r="Y630" s="49">
        <v>12.201</v>
      </c>
      <c r="Z630" s="46">
        <v>163.5538796746135</v>
      </c>
    </row>
    <row r="631" spans="1:26" ht="12.75">
      <c r="A631" s="16">
        <v>37062</v>
      </c>
      <c r="B631" s="40">
        <f>171</f>
        <v>171</v>
      </c>
      <c r="C631" s="17">
        <v>0.846643507</v>
      </c>
      <c r="D631" s="55">
        <v>0.846643507</v>
      </c>
      <c r="E631" s="19">
        <v>6218</v>
      </c>
      <c r="F631" s="51">
        <v>0</v>
      </c>
      <c r="G631" s="65">
        <v>37.90480392</v>
      </c>
      <c r="H631" s="65">
        <v>-76.87449481</v>
      </c>
      <c r="I631" s="44">
        <v>1043.7</v>
      </c>
      <c r="J631" s="20">
        <f t="shared" si="60"/>
        <v>1005</v>
      </c>
      <c r="K631" s="58">
        <f t="shared" si="58"/>
        <v>67.8884978510282</v>
      </c>
      <c r="L631" s="45">
        <f t="shared" si="62"/>
        <v>166.5884978510282</v>
      </c>
      <c r="M631" s="45">
        <f t="shared" si="59"/>
        <v>188.5884978510282</v>
      </c>
      <c r="N631" s="46">
        <f t="shared" si="61"/>
        <v>177.5884978510282</v>
      </c>
      <c r="O631" s="20">
        <v>29.8</v>
      </c>
      <c r="P631" s="45">
        <v>61</v>
      </c>
      <c r="Q631" s="20">
        <v>90.2</v>
      </c>
      <c r="S631" s="47">
        <v>3.839</v>
      </c>
      <c r="T631" s="42">
        <v>417.804</v>
      </c>
      <c r="U631" s="42">
        <f t="shared" si="56"/>
        <v>563.17</v>
      </c>
      <c r="V631" s="47">
        <v>0.374</v>
      </c>
      <c r="W631" s="48">
        <v>3.33</v>
      </c>
      <c r="X631" s="48">
        <f t="shared" si="57"/>
        <v>2.9600000000000004</v>
      </c>
      <c r="Y631" s="49">
        <v>12.181</v>
      </c>
      <c r="Z631" s="46">
        <v>177.5884978510282</v>
      </c>
    </row>
    <row r="632" spans="1:26" ht="12.75">
      <c r="A632" s="16">
        <v>37062</v>
      </c>
      <c r="B632" s="40">
        <f>171</f>
        <v>171</v>
      </c>
      <c r="C632" s="17">
        <v>0.84675926</v>
      </c>
      <c r="D632" s="55">
        <v>0.84675926</v>
      </c>
      <c r="E632" s="19">
        <v>6228</v>
      </c>
      <c r="F632" s="51">
        <v>0</v>
      </c>
      <c r="G632" s="65">
        <v>37.90106375</v>
      </c>
      <c r="H632" s="65">
        <v>-76.87122998</v>
      </c>
      <c r="I632" s="44">
        <v>1039</v>
      </c>
      <c r="J632" s="20">
        <f t="shared" si="60"/>
        <v>1000.3</v>
      </c>
      <c r="K632" s="58">
        <f t="shared" si="58"/>
        <v>106.81398821602106</v>
      </c>
      <c r="L632" s="45">
        <f t="shared" si="62"/>
        <v>205.51398821602106</v>
      </c>
      <c r="M632" s="45">
        <f t="shared" si="59"/>
        <v>227.51398821602106</v>
      </c>
      <c r="N632" s="46">
        <f t="shared" si="61"/>
        <v>216.51398821602106</v>
      </c>
      <c r="O632" s="20">
        <v>29.4</v>
      </c>
      <c r="P632" s="45">
        <v>62</v>
      </c>
      <c r="Q632" s="20">
        <v>89.9</v>
      </c>
      <c r="S632" s="47">
        <v>4.264</v>
      </c>
      <c r="T632" s="42">
        <v>679.863</v>
      </c>
      <c r="U632" s="42">
        <f t="shared" si="56"/>
        <v>614.9480000000001</v>
      </c>
      <c r="V632" s="47">
        <v>0.365</v>
      </c>
      <c r="W632" s="48">
        <v>3.33</v>
      </c>
      <c r="X632" s="48">
        <f t="shared" si="57"/>
        <v>3.145</v>
      </c>
      <c r="Y632" s="49">
        <v>12.163</v>
      </c>
      <c r="Z632" s="46">
        <v>216.51398821602106</v>
      </c>
    </row>
    <row r="633" spans="1:26" ht="12.75">
      <c r="A633" s="16">
        <v>37062</v>
      </c>
      <c r="B633" s="40">
        <f>171</f>
        <v>171</v>
      </c>
      <c r="C633" s="17">
        <v>0.846875012</v>
      </c>
      <c r="D633" s="55">
        <v>0.846875012</v>
      </c>
      <c r="E633" s="19">
        <v>6238</v>
      </c>
      <c r="F633" s="51">
        <v>0</v>
      </c>
      <c r="G633" s="65">
        <v>37.89942928</v>
      </c>
      <c r="H633" s="65">
        <v>-76.86593789</v>
      </c>
      <c r="I633" s="44">
        <v>1037.7</v>
      </c>
      <c r="J633" s="20">
        <f t="shared" si="60"/>
        <v>999</v>
      </c>
      <c r="K633" s="58">
        <f t="shared" si="58"/>
        <v>117.61290614227536</v>
      </c>
      <c r="L633" s="45">
        <f t="shared" si="62"/>
        <v>216.31290614227538</v>
      </c>
      <c r="M633" s="45">
        <f t="shared" si="59"/>
        <v>238.31290614227538</v>
      </c>
      <c r="N633" s="46">
        <f t="shared" si="61"/>
        <v>227.31290614227538</v>
      </c>
      <c r="O633" s="20">
        <v>29.3</v>
      </c>
      <c r="P633" s="45">
        <v>62.7</v>
      </c>
      <c r="Q633" s="20">
        <v>86.4</v>
      </c>
      <c r="R633" s="64">
        <v>4.34E-05</v>
      </c>
      <c r="S633" s="47">
        <v>3.829</v>
      </c>
      <c r="T633" s="42">
        <v>416.825</v>
      </c>
      <c r="U633" s="42">
        <f t="shared" si="56"/>
        <v>575.3234</v>
      </c>
      <c r="V633" s="47">
        <v>0.334</v>
      </c>
      <c r="W633" s="48">
        <v>2.22</v>
      </c>
      <c r="X633" s="48">
        <f t="shared" si="57"/>
        <v>3.1449999999999996</v>
      </c>
      <c r="Y633" s="49">
        <v>12.216</v>
      </c>
      <c r="Z633" s="46">
        <v>227.31290614227538</v>
      </c>
    </row>
    <row r="634" spans="1:26" ht="12.75">
      <c r="A634" s="16">
        <v>37062</v>
      </c>
      <c r="B634" s="40">
        <f>171</f>
        <v>171</v>
      </c>
      <c r="C634" s="17">
        <v>0.846990764</v>
      </c>
      <c r="D634" s="55">
        <v>0.846990764</v>
      </c>
      <c r="E634" s="19">
        <v>6248</v>
      </c>
      <c r="F634" s="51">
        <v>0</v>
      </c>
      <c r="G634" s="65">
        <v>37.90043376</v>
      </c>
      <c r="H634" s="65">
        <v>-76.86033495</v>
      </c>
      <c r="I634" s="44">
        <v>1035</v>
      </c>
      <c r="J634" s="20">
        <f t="shared" si="60"/>
        <v>996.3</v>
      </c>
      <c r="K634" s="58">
        <f t="shared" si="58"/>
        <v>140.08640124498135</v>
      </c>
      <c r="L634" s="45">
        <f t="shared" si="62"/>
        <v>238.78640124498133</v>
      </c>
      <c r="M634" s="45">
        <f t="shared" si="59"/>
        <v>260.78640124498133</v>
      </c>
      <c r="N634" s="46">
        <f t="shared" si="61"/>
        <v>249.78640124498133</v>
      </c>
      <c r="O634" s="20">
        <v>29.1</v>
      </c>
      <c r="P634" s="45">
        <v>63.6</v>
      </c>
      <c r="Q634" s="20">
        <v>85.3</v>
      </c>
      <c r="S634" s="47">
        <v>3.897</v>
      </c>
      <c r="T634" s="42">
        <v>468.835</v>
      </c>
      <c r="U634" s="42">
        <f t="shared" si="56"/>
        <v>557.5753333333333</v>
      </c>
      <c r="V634" s="47">
        <v>0.353</v>
      </c>
      <c r="W634" s="48">
        <v>3.33</v>
      </c>
      <c r="X634" s="48">
        <f t="shared" si="57"/>
        <v>3.145</v>
      </c>
      <c r="Y634" s="49">
        <v>12.166</v>
      </c>
      <c r="Z634" s="46">
        <v>249.78640124498133</v>
      </c>
    </row>
    <row r="635" spans="1:26" ht="12.75">
      <c r="A635" s="16">
        <v>37062</v>
      </c>
      <c r="B635" s="40">
        <f>171</f>
        <v>171</v>
      </c>
      <c r="C635" s="17">
        <v>0.847106457</v>
      </c>
      <c r="D635" s="55">
        <v>0.847106457</v>
      </c>
      <c r="E635" s="19">
        <v>6258</v>
      </c>
      <c r="F635" s="51">
        <v>0</v>
      </c>
      <c r="G635" s="65">
        <v>37.9038454</v>
      </c>
      <c r="H635" s="65">
        <v>-76.85576874</v>
      </c>
      <c r="I635" s="44">
        <v>1034.6</v>
      </c>
      <c r="J635" s="20">
        <f t="shared" si="60"/>
        <v>995.8999999999999</v>
      </c>
      <c r="K635" s="58">
        <f t="shared" si="58"/>
        <v>143.42098672177693</v>
      </c>
      <c r="L635" s="45">
        <f t="shared" si="62"/>
        <v>242.12098672177694</v>
      </c>
      <c r="M635" s="45">
        <f t="shared" si="59"/>
        <v>264.12098672177694</v>
      </c>
      <c r="N635" s="46">
        <f t="shared" si="61"/>
        <v>253.12098672177694</v>
      </c>
      <c r="O635" s="20">
        <v>29.4</v>
      </c>
      <c r="P635" s="45">
        <v>63.1</v>
      </c>
      <c r="Q635" s="20">
        <v>84.9</v>
      </c>
      <c r="S635" s="47">
        <v>3.84</v>
      </c>
      <c r="T635" s="42">
        <v>415.895</v>
      </c>
      <c r="U635" s="42">
        <f t="shared" si="56"/>
        <v>539.5858333333333</v>
      </c>
      <c r="V635" s="47">
        <v>0.364</v>
      </c>
      <c r="W635" s="48">
        <v>3.33</v>
      </c>
      <c r="X635" s="48">
        <f t="shared" si="57"/>
        <v>3.145</v>
      </c>
      <c r="Y635" s="49">
        <v>12.165</v>
      </c>
      <c r="Z635" s="46">
        <v>253.12098672177694</v>
      </c>
    </row>
    <row r="636" spans="1:26" ht="12.75">
      <c r="A636" s="16">
        <v>37062</v>
      </c>
      <c r="B636" s="40">
        <f>171</f>
        <v>171</v>
      </c>
      <c r="C636" s="17">
        <v>0.847222209</v>
      </c>
      <c r="D636" s="55">
        <v>0.847222209</v>
      </c>
      <c r="E636" s="19">
        <v>6268</v>
      </c>
      <c r="F636" s="51">
        <v>0</v>
      </c>
      <c r="G636" s="65">
        <v>37.90842926</v>
      </c>
      <c r="H636" s="65">
        <v>-76.85189224</v>
      </c>
      <c r="I636" s="44">
        <v>1033.8</v>
      </c>
      <c r="J636" s="20">
        <f t="shared" si="60"/>
        <v>995.0999999999999</v>
      </c>
      <c r="K636" s="58">
        <f t="shared" si="58"/>
        <v>150.09417753554987</v>
      </c>
      <c r="L636" s="45">
        <f t="shared" si="62"/>
        <v>248.79417753554986</v>
      </c>
      <c r="M636" s="45">
        <f t="shared" si="59"/>
        <v>270.79417753554986</v>
      </c>
      <c r="N636" s="46">
        <f t="shared" si="61"/>
        <v>259.79417753554986</v>
      </c>
      <c r="O636" s="20">
        <v>29.4</v>
      </c>
      <c r="P636" s="45">
        <v>62.7</v>
      </c>
      <c r="Q636" s="20">
        <v>88.8</v>
      </c>
      <c r="S636" s="47">
        <v>3.61</v>
      </c>
      <c r="T636" s="42">
        <v>310.405</v>
      </c>
      <c r="U636" s="42">
        <f t="shared" si="56"/>
        <v>451.6044999999999</v>
      </c>
      <c r="V636" s="47">
        <v>0.344</v>
      </c>
      <c r="W636" s="48">
        <v>2.22</v>
      </c>
      <c r="X636" s="48">
        <f t="shared" si="57"/>
        <v>2.9600000000000004</v>
      </c>
      <c r="Y636" s="49">
        <v>12.201</v>
      </c>
      <c r="Z636" s="46">
        <v>259.79417753554986</v>
      </c>
    </row>
    <row r="637" spans="1:26" ht="12.75">
      <c r="A637" s="16">
        <v>37062</v>
      </c>
      <c r="B637" s="40">
        <f>171</f>
        <v>171</v>
      </c>
      <c r="C637" s="17">
        <v>0.847337961</v>
      </c>
      <c r="D637" s="55">
        <v>0.847337961</v>
      </c>
      <c r="E637" s="19">
        <v>6278</v>
      </c>
      <c r="F637" s="51">
        <v>0</v>
      </c>
      <c r="G637" s="65">
        <v>37.91312792</v>
      </c>
      <c r="H637" s="65">
        <v>-76.8475091</v>
      </c>
      <c r="I637" s="44">
        <v>1030.1</v>
      </c>
      <c r="J637" s="20">
        <f t="shared" si="60"/>
        <v>991.3999999999999</v>
      </c>
      <c r="K637" s="58">
        <f t="shared" si="58"/>
        <v>181.0276339726781</v>
      </c>
      <c r="L637" s="45">
        <f t="shared" si="62"/>
        <v>279.7276339726781</v>
      </c>
      <c r="M637" s="45">
        <f t="shared" si="59"/>
        <v>301.7276339726781</v>
      </c>
      <c r="N637" s="46">
        <f t="shared" si="61"/>
        <v>290.7276339726781</v>
      </c>
      <c r="O637" s="20">
        <v>29</v>
      </c>
      <c r="P637" s="45">
        <v>61.8</v>
      </c>
      <c r="Q637" s="20">
        <v>91.4</v>
      </c>
      <c r="S637" s="47">
        <v>2.882</v>
      </c>
      <c r="T637" s="42">
        <v>-57.633</v>
      </c>
      <c r="U637" s="42">
        <f t="shared" si="56"/>
        <v>372.36500000000007</v>
      </c>
      <c r="V637" s="47">
        <v>0.366</v>
      </c>
      <c r="W637" s="48">
        <v>3.33</v>
      </c>
      <c r="X637" s="48">
        <f t="shared" si="57"/>
        <v>2.9600000000000004</v>
      </c>
      <c r="Y637" s="49">
        <v>12.193</v>
      </c>
      <c r="Z637" s="46">
        <v>290.7276339726781</v>
      </c>
    </row>
    <row r="638" spans="1:26" ht="12.75">
      <c r="A638" s="16">
        <v>37062</v>
      </c>
      <c r="B638" s="40">
        <f>171</f>
        <v>171</v>
      </c>
      <c r="C638" s="17">
        <v>0.847453713</v>
      </c>
      <c r="D638" s="55">
        <v>0.847453713</v>
      </c>
      <c r="E638" s="19">
        <v>6288</v>
      </c>
      <c r="F638" s="51">
        <v>0</v>
      </c>
      <c r="G638" s="65">
        <v>37.91775798</v>
      </c>
      <c r="H638" s="65">
        <v>-76.84267853</v>
      </c>
      <c r="I638" s="44">
        <v>1027.4</v>
      </c>
      <c r="J638" s="20">
        <f t="shared" si="60"/>
        <v>988.7</v>
      </c>
      <c r="K638" s="58">
        <f t="shared" si="58"/>
        <v>203.67364437631417</v>
      </c>
      <c r="L638" s="45">
        <f t="shared" si="62"/>
        <v>302.3736443763142</v>
      </c>
      <c r="M638" s="45">
        <f t="shared" si="59"/>
        <v>324.3736443763142</v>
      </c>
      <c r="N638" s="46">
        <f t="shared" si="61"/>
        <v>313.3736443763142</v>
      </c>
      <c r="O638" s="20">
        <v>28.9</v>
      </c>
      <c r="P638" s="45">
        <v>62.3</v>
      </c>
      <c r="Q638" s="20">
        <v>93.3</v>
      </c>
      <c r="S638" s="47">
        <v>3.789</v>
      </c>
      <c r="T638" s="42">
        <v>414.377</v>
      </c>
      <c r="U638" s="42">
        <f aca="true" t="shared" si="63" ref="U638:U701">AVERAGE(T633:T638)</f>
        <v>328.1173333333333</v>
      </c>
      <c r="V638" s="47">
        <v>0.345</v>
      </c>
      <c r="W638" s="48">
        <v>2.22</v>
      </c>
      <c r="X638" s="48">
        <f aca="true" t="shared" si="64" ref="X638:X701">AVERAGE(W633:W638)</f>
        <v>2.7750000000000004</v>
      </c>
      <c r="Y638" s="49">
        <v>12.188</v>
      </c>
      <c r="Z638" s="46">
        <v>313.3736443763142</v>
      </c>
    </row>
    <row r="639" spans="1:26" ht="12.75">
      <c r="A639" s="16">
        <v>37062</v>
      </c>
      <c r="B639" s="40">
        <f>171</f>
        <v>171</v>
      </c>
      <c r="C639" s="17">
        <v>0.847569466</v>
      </c>
      <c r="D639" s="55">
        <v>0.847569466</v>
      </c>
      <c r="E639" s="19">
        <v>6298</v>
      </c>
      <c r="F639" s="51">
        <v>0</v>
      </c>
      <c r="G639" s="65">
        <v>37.92271484</v>
      </c>
      <c r="H639" s="65">
        <v>-76.83854531</v>
      </c>
      <c r="I639" s="44">
        <v>1026</v>
      </c>
      <c r="J639" s="20">
        <f t="shared" si="60"/>
        <v>987.3</v>
      </c>
      <c r="K639" s="58">
        <f t="shared" si="58"/>
        <v>215.4403790585438</v>
      </c>
      <c r="L639" s="45">
        <f t="shared" si="62"/>
        <v>314.14037905854383</v>
      </c>
      <c r="M639" s="45">
        <f t="shared" si="59"/>
        <v>336.14037905854383</v>
      </c>
      <c r="N639" s="46">
        <f t="shared" si="61"/>
        <v>325.14037905854383</v>
      </c>
      <c r="O639" s="20">
        <v>28.5</v>
      </c>
      <c r="P639" s="45">
        <v>62.7</v>
      </c>
      <c r="Q639" s="20">
        <v>93.8</v>
      </c>
      <c r="R639" s="64">
        <v>1.74E-05</v>
      </c>
      <c r="S639" s="47">
        <v>3.356</v>
      </c>
      <c r="T639" s="42">
        <v>203.937</v>
      </c>
      <c r="U639" s="42">
        <f t="shared" si="63"/>
        <v>292.63599999999997</v>
      </c>
      <c r="V639" s="47">
        <v>0.344</v>
      </c>
      <c r="W639" s="48">
        <v>2.22</v>
      </c>
      <c r="X639" s="48">
        <f t="shared" si="64"/>
        <v>2.7750000000000004</v>
      </c>
      <c r="Y639" s="49">
        <v>12.212</v>
      </c>
      <c r="Z639" s="46">
        <v>325.14037905854383</v>
      </c>
    </row>
    <row r="640" spans="1:26" ht="12.75">
      <c r="A640" s="16">
        <v>37062</v>
      </c>
      <c r="B640" s="40">
        <f>171</f>
        <v>171</v>
      </c>
      <c r="C640" s="17">
        <v>0.847685158</v>
      </c>
      <c r="D640" s="55">
        <v>0.847685158</v>
      </c>
      <c r="E640" s="19">
        <v>6308</v>
      </c>
      <c r="F640" s="51">
        <v>0</v>
      </c>
      <c r="G640" s="65">
        <v>37.92852321</v>
      </c>
      <c r="H640" s="65">
        <v>-76.83636749</v>
      </c>
      <c r="I640" s="44">
        <v>1024.6</v>
      </c>
      <c r="J640" s="20">
        <f t="shared" si="60"/>
        <v>985.8999999999999</v>
      </c>
      <c r="K640" s="58">
        <f t="shared" si="58"/>
        <v>227.22381091701712</v>
      </c>
      <c r="L640" s="45">
        <f t="shared" si="62"/>
        <v>325.92381091701714</v>
      </c>
      <c r="M640" s="45">
        <f t="shared" si="59"/>
        <v>347.92381091701714</v>
      </c>
      <c r="N640" s="46">
        <f t="shared" si="61"/>
        <v>336.92381091701714</v>
      </c>
      <c r="O640" s="20">
        <v>28.7</v>
      </c>
      <c r="P640" s="45">
        <v>62.5</v>
      </c>
      <c r="Q640" s="20">
        <v>96.8</v>
      </c>
      <c r="S640" s="47">
        <v>3.545</v>
      </c>
      <c r="T640" s="42">
        <v>255.947</v>
      </c>
      <c r="U640" s="42">
        <f t="shared" si="63"/>
        <v>257.1546666666666</v>
      </c>
      <c r="V640" s="47">
        <v>0.344</v>
      </c>
      <c r="W640" s="48">
        <v>2.22</v>
      </c>
      <c r="X640" s="48">
        <f t="shared" si="64"/>
        <v>2.5900000000000003</v>
      </c>
      <c r="Y640" s="49">
        <v>12.163</v>
      </c>
      <c r="Z640" s="46">
        <v>336.92381091701714</v>
      </c>
    </row>
    <row r="641" spans="1:26" ht="12.75">
      <c r="A641" s="16">
        <v>37062</v>
      </c>
      <c r="B641" s="40">
        <f>171</f>
        <v>171</v>
      </c>
      <c r="C641" s="17">
        <v>0.84780091</v>
      </c>
      <c r="D641" s="55">
        <v>0.84780091</v>
      </c>
      <c r="E641" s="19">
        <v>6318</v>
      </c>
      <c r="F641" s="51">
        <v>0</v>
      </c>
      <c r="G641" s="65">
        <v>37.93432539</v>
      </c>
      <c r="H641" s="65">
        <v>-76.83829267</v>
      </c>
      <c r="I641" s="44">
        <v>1021</v>
      </c>
      <c r="J641" s="20">
        <f t="shared" si="60"/>
        <v>982.3</v>
      </c>
      <c r="K641" s="58">
        <f t="shared" si="58"/>
        <v>257.6010675746039</v>
      </c>
      <c r="L641" s="45">
        <f t="shared" si="62"/>
        <v>356.3010675746039</v>
      </c>
      <c r="M641" s="45">
        <f t="shared" si="59"/>
        <v>378.3010675746039</v>
      </c>
      <c r="N641" s="46">
        <f t="shared" si="61"/>
        <v>367.3010675746039</v>
      </c>
      <c r="O641" s="20">
        <v>28.2</v>
      </c>
      <c r="P641" s="45">
        <v>63.5</v>
      </c>
      <c r="Q641" s="20">
        <v>91.8</v>
      </c>
      <c r="S641" s="47">
        <v>3.305</v>
      </c>
      <c r="T641" s="42">
        <v>150.409</v>
      </c>
      <c r="U641" s="42">
        <f t="shared" si="63"/>
        <v>212.907</v>
      </c>
      <c r="V641" s="47">
        <v>0.355</v>
      </c>
      <c r="W641" s="48">
        <v>3.33</v>
      </c>
      <c r="X641" s="48">
        <f t="shared" si="64"/>
        <v>2.5900000000000003</v>
      </c>
      <c r="Y641" s="49">
        <v>12.188</v>
      </c>
      <c r="Z641" s="46">
        <v>367.3010675746039</v>
      </c>
    </row>
    <row r="642" spans="1:26" ht="12.75">
      <c r="A642" s="16">
        <v>37062</v>
      </c>
      <c r="B642" s="40">
        <f>171</f>
        <v>171</v>
      </c>
      <c r="C642" s="17">
        <v>0.847916663</v>
      </c>
      <c r="D642" s="55">
        <v>0.847916663</v>
      </c>
      <c r="E642" s="19">
        <v>6328</v>
      </c>
      <c r="F642" s="51">
        <v>0</v>
      </c>
      <c r="G642" s="65">
        <v>37.93888019</v>
      </c>
      <c r="H642" s="65">
        <v>-76.84236369</v>
      </c>
      <c r="I642" s="44">
        <v>1021.7</v>
      </c>
      <c r="J642" s="20">
        <f t="shared" si="60"/>
        <v>983</v>
      </c>
      <c r="K642" s="58">
        <f t="shared" si="58"/>
        <v>251.68566920671086</v>
      </c>
      <c r="L642" s="45">
        <f t="shared" si="62"/>
        <v>350.3856692067109</v>
      </c>
      <c r="M642" s="45">
        <f t="shared" si="59"/>
        <v>372.3856692067109</v>
      </c>
      <c r="N642" s="46">
        <f t="shared" si="61"/>
        <v>361.3856692067109</v>
      </c>
      <c r="O642" s="20">
        <v>28.2</v>
      </c>
      <c r="P642" s="45">
        <v>63.7</v>
      </c>
      <c r="Q642" s="20">
        <v>91.9</v>
      </c>
      <c r="S642" s="47">
        <v>3.924</v>
      </c>
      <c r="T642" s="42">
        <v>464.919</v>
      </c>
      <c r="U642" s="42">
        <f t="shared" si="63"/>
        <v>238.65933333333336</v>
      </c>
      <c r="V642" s="47">
        <v>0.344</v>
      </c>
      <c r="W642" s="48">
        <v>2.22</v>
      </c>
      <c r="X642" s="48">
        <f t="shared" si="64"/>
        <v>2.5900000000000003</v>
      </c>
      <c r="Y642" s="49">
        <v>12.164</v>
      </c>
      <c r="Z642" s="46">
        <v>361.3856692067109</v>
      </c>
    </row>
    <row r="643" spans="1:26" ht="12.75">
      <c r="A643" s="16">
        <v>37062</v>
      </c>
      <c r="B643" s="40">
        <f>171</f>
        <v>171</v>
      </c>
      <c r="C643" s="17">
        <v>0.848032415</v>
      </c>
      <c r="D643" s="55">
        <v>0.848032415</v>
      </c>
      <c r="E643" s="19">
        <v>6338</v>
      </c>
      <c r="F643" s="51">
        <v>0</v>
      </c>
      <c r="G643" s="65">
        <v>37.94236933</v>
      </c>
      <c r="H643" s="65">
        <v>-76.84759834</v>
      </c>
      <c r="I643" s="44">
        <v>1019</v>
      </c>
      <c r="J643" s="20">
        <f t="shared" si="60"/>
        <v>980.3</v>
      </c>
      <c r="K643" s="58">
        <f t="shared" si="58"/>
        <v>274.5254622479679</v>
      </c>
      <c r="L643" s="45">
        <f t="shared" si="62"/>
        <v>373.22546224796787</v>
      </c>
      <c r="M643" s="45">
        <f t="shared" si="59"/>
        <v>395.22546224796787</v>
      </c>
      <c r="N643" s="46">
        <f t="shared" si="61"/>
        <v>384.22546224796787</v>
      </c>
      <c r="O643" s="20">
        <v>28.2</v>
      </c>
      <c r="P643" s="45">
        <v>63.8</v>
      </c>
      <c r="Q643" s="20">
        <v>96.4</v>
      </c>
      <c r="S643" s="47">
        <v>3.019</v>
      </c>
      <c r="T643" s="42">
        <v>-8.021</v>
      </c>
      <c r="U643" s="42">
        <f t="shared" si="63"/>
        <v>246.928</v>
      </c>
      <c r="V643" s="47">
        <v>0.346</v>
      </c>
      <c r="W643" s="48">
        <v>2.22</v>
      </c>
      <c r="X643" s="48">
        <f t="shared" si="64"/>
        <v>2.4050000000000002</v>
      </c>
      <c r="Y643" s="49">
        <v>12.159</v>
      </c>
      <c r="Z643" s="46">
        <v>384.22546224796787</v>
      </c>
    </row>
    <row r="644" spans="1:26" ht="12.75">
      <c r="A644" s="16">
        <v>37062</v>
      </c>
      <c r="B644" s="40">
        <f>171</f>
        <v>171</v>
      </c>
      <c r="C644" s="17">
        <v>0.848148167</v>
      </c>
      <c r="D644" s="55">
        <v>0.848148167</v>
      </c>
      <c r="E644" s="19">
        <v>6348</v>
      </c>
      <c r="F644" s="51">
        <v>0</v>
      </c>
      <c r="G644" s="65">
        <v>37.9444679</v>
      </c>
      <c r="H644" s="65">
        <v>-76.85389489</v>
      </c>
      <c r="I644" s="44">
        <v>1017.7</v>
      </c>
      <c r="J644" s="20">
        <f t="shared" si="60"/>
        <v>979</v>
      </c>
      <c r="K644" s="58">
        <f t="shared" si="58"/>
        <v>285.5448450558415</v>
      </c>
      <c r="L644" s="45">
        <f t="shared" si="62"/>
        <v>384.2448450558415</v>
      </c>
      <c r="M644" s="45">
        <f t="shared" si="59"/>
        <v>406.2448450558415</v>
      </c>
      <c r="N644" s="46">
        <f t="shared" si="61"/>
        <v>395.2448450558415</v>
      </c>
      <c r="O644" s="20">
        <v>28</v>
      </c>
      <c r="P644" s="45">
        <v>64.1</v>
      </c>
      <c r="Q644" s="20">
        <v>97.2</v>
      </c>
      <c r="S644" s="47">
        <v>3.366</v>
      </c>
      <c r="T644" s="42">
        <v>201.49</v>
      </c>
      <c r="U644" s="42">
        <f t="shared" si="63"/>
        <v>211.44683333333333</v>
      </c>
      <c r="V644" s="47">
        <v>0.324</v>
      </c>
      <c r="W644" s="48">
        <v>2.22</v>
      </c>
      <c r="X644" s="48">
        <f t="shared" si="64"/>
        <v>2.4050000000000002</v>
      </c>
      <c r="Y644" s="49">
        <v>12.178</v>
      </c>
      <c r="Z644" s="46">
        <v>395.2448450558415</v>
      </c>
    </row>
    <row r="645" spans="1:26" ht="12.75">
      <c r="A645" s="16">
        <v>37062</v>
      </c>
      <c r="B645" s="40">
        <f>171</f>
        <v>171</v>
      </c>
      <c r="C645" s="17">
        <v>0.84826386</v>
      </c>
      <c r="D645" s="55">
        <v>0.84826386</v>
      </c>
      <c r="E645" s="19">
        <v>6358</v>
      </c>
      <c r="F645" s="51">
        <v>0</v>
      </c>
      <c r="G645" s="65">
        <v>37.94476007</v>
      </c>
      <c r="H645" s="65">
        <v>-76.86067111</v>
      </c>
      <c r="I645" s="44">
        <v>1016</v>
      </c>
      <c r="J645" s="20">
        <f t="shared" si="60"/>
        <v>977.3</v>
      </c>
      <c r="K645" s="58">
        <f t="shared" si="58"/>
        <v>299.97690648380666</v>
      </c>
      <c r="L645" s="45">
        <f t="shared" si="62"/>
        <v>398.67690648380665</v>
      </c>
      <c r="M645" s="45">
        <f t="shared" si="59"/>
        <v>420.67690648380665</v>
      </c>
      <c r="N645" s="46">
        <f t="shared" si="61"/>
        <v>409.67690648380665</v>
      </c>
      <c r="O645" s="20">
        <v>28</v>
      </c>
      <c r="P645" s="45">
        <v>63.7</v>
      </c>
      <c r="Q645" s="20">
        <v>96.7</v>
      </c>
      <c r="R645" s="64">
        <v>2.18E-05</v>
      </c>
      <c r="S645" s="47">
        <v>2.921</v>
      </c>
      <c r="T645" s="42">
        <v>-61.549</v>
      </c>
      <c r="U645" s="42">
        <f t="shared" si="63"/>
        <v>167.19916666666668</v>
      </c>
      <c r="V645" s="47">
        <v>0.324</v>
      </c>
      <c r="W645" s="48">
        <v>2.22</v>
      </c>
      <c r="X645" s="48">
        <f t="shared" si="64"/>
        <v>2.4050000000000007</v>
      </c>
      <c r="Y645" s="49">
        <v>12.181</v>
      </c>
      <c r="Z645" s="46">
        <v>409.67690648380665</v>
      </c>
    </row>
    <row r="646" spans="1:26" ht="12.75">
      <c r="A646" s="16">
        <v>37062</v>
      </c>
      <c r="B646" s="40">
        <f>171</f>
        <v>171</v>
      </c>
      <c r="C646" s="17">
        <v>0.848379612</v>
      </c>
      <c r="D646" s="55">
        <v>0.848379612</v>
      </c>
      <c r="E646" s="19">
        <v>6368</v>
      </c>
      <c r="F646" s="51">
        <v>0</v>
      </c>
      <c r="G646" s="65">
        <v>37.94371355</v>
      </c>
      <c r="H646" s="65">
        <v>-76.86718187</v>
      </c>
      <c r="I646" s="44">
        <v>1014.1</v>
      </c>
      <c r="J646" s="20">
        <f t="shared" si="60"/>
        <v>975.4</v>
      </c>
      <c r="K646" s="58">
        <f t="shared" si="58"/>
        <v>316.13659572017707</v>
      </c>
      <c r="L646" s="45">
        <f t="shared" si="62"/>
        <v>414.83659572017706</v>
      </c>
      <c r="M646" s="45">
        <f t="shared" si="59"/>
        <v>436.83659572017706</v>
      </c>
      <c r="N646" s="46">
        <f t="shared" si="61"/>
        <v>425.83659572017706</v>
      </c>
      <c r="O646" s="20">
        <v>27.7</v>
      </c>
      <c r="P646" s="45">
        <v>64.4</v>
      </c>
      <c r="Q646" s="20">
        <v>96.8</v>
      </c>
      <c r="S646" s="47">
        <v>3.6</v>
      </c>
      <c r="T646" s="42">
        <v>305.461</v>
      </c>
      <c r="U646" s="42">
        <f t="shared" si="63"/>
        <v>175.4515</v>
      </c>
      <c r="V646" s="47">
        <v>0.335</v>
      </c>
      <c r="W646" s="48">
        <v>2.22</v>
      </c>
      <c r="X646" s="48">
        <f t="shared" si="64"/>
        <v>2.4050000000000007</v>
      </c>
      <c r="Y646" s="49">
        <v>12.162</v>
      </c>
      <c r="Z646" s="46">
        <v>425.83659572017706</v>
      </c>
    </row>
    <row r="647" spans="1:26" ht="12.75">
      <c r="A647" s="16">
        <v>37062</v>
      </c>
      <c r="B647" s="40">
        <f>171</f>
        <v>171</v>
      </c>
      <c r="C647" s="17">
        <v>0.848495364</v>
      </c>
      <c r="D647" s="55">
        <v>0.848495364</v>
      </c>
      <c r="E647" s="19">
        <v>6378</v>
      </c>
      <c r="F647" s="51">
        <v>0</v>
      </c>
      <c r="G647" s="65">
        <v>37.94206132</v>
      </c>
      <c r="H647" s="65">
        <v>-76.87325101</v>
      </c>
      <c r="I647" s="44">
        <v>1013.1</v>
      </c>
      <c r="J647" s="20">
        <f t="shared" si="60"/>
        <v>974.4</v>
      </c>
      <c r="K647" s="58">
        <f t="shared" si="58"/>
        <v>324.65434328411925</v>
      </c>
      <c r="L647" s="45">
        <f t="shared" si="62"/>
        <v>423.35434328411924</v>
      </c>
      <c r="M647" s="45">
        <f t="shared" si="59"/>
        <v>445.35434328411924</v>
      </c>
      <c r="N647" s="46">
        <f t="shared" si="61"/>
        <v>434.35434328411924</v>
      </c>
      <c r="O647" s="20">
        <v>27.6</v>
      </c>
      <c r="P647" s="45">
        <v>64.9</v>
      </c>
      <c r="Q647" s="20">
        <v>97.4</v>
      </c>
      <c r="S647" s="47">
        <v>4.245</v>
      </c>
      <c r="T647" s="42">
        <v>620.021</v>
      </c>
      <c r="U647" s="42">
        <f t="shared" si="63"/>
        <v>253.72016666666664</v>
      </c>
      <c r="V647" s="47">
        <v>0.345</v>
      </c>
      <c r="W647" s="48">
        <v>2.22</v>
      </c>
      <c r="X647" s="48">
        <f t="shared" si="64"/>
        <v>2.22</v>
      </c>
      <c r="Y647" s="49">
        <v>12.176</v>
      </c>
      <c r="Z647" s="46">
        <v>434.35434328411924</v>
      </c>
    </row>
    <row r="648" spans="1:26" ht="12.75">
      <c r="A648" s="16">
        <v>37062</v>
      </c>
      <c r="B648" s="40">
        <f>171</f>
        <v>171</v>
      </c>
      <c r="C648" s="17">
        <v>0.848611116</v>
      </c>
      <c r="D648" s="55">
        <v>0.848611116</v>
      </c>
      <c r="E648" s="19">
        <v>6388</v>
      </c>
      <c r="F648" s="51">
        <v>0</v>
      </c>
      <c r="G648" s="65">
        <v>37.93894299</v>
      </c>
      <c r="H648" s="65">
        <v>-76.87806039</v>
      </c>
      <c r="I648" s="44">
        <v>1010.7</v>
      </c>
      <c r="J648" s="20">
        <f t="shared" si="60"/>
        <v>972</v>
      </c>
      <c r="K648" s="58">
        <f t="shared" si="58"/>
        <v>345.1326554430607</v>
      </c>
      <c r="L648" s="45">
        <f t="shared" si="62"/>
        <v>443.8326554430607</v>
      </c>
      <c r="M648" s="45">
        <f t="shared" si="59"/>
        <v>465.8326554430607</v>
      </c>
      <c r="N648" s="46">
        <f t="shared" si="61"/>
        <v>454.8326554430607</v>
      </c>
      <c r="O648" s="20">
        <v>27.4</v>
      </c>
      <c r="P648" s="45">
        <v>65.8</v>
      </c>
      <c r="Q648" s="20">
        <v>96.9</v>
      </c>
      <c r="S648" s="47">
        <v>3.618</v>
      </c>
      <c r="T648" s="42">
        <v>304.531</v>
      </c>
      <c r="U648" s="42">
        <f t="shared" si="63"/>
        <v>226.98883333333333</v>
      </c>
      <c r="V648" s="47">
        <v>0.345</v>
      </c>
      <c r="W648" s="48">
        <v>2.22</v>
      </c>
      <c r="X648" s="48">
        <f t="shared" si="64"/>
        <v>2.22</v>
      </c>
      <c r="Y648" s="49">
        <v>12.176</v>
      </c>
      <c r="Z648" s="46">
        <v>454.8326554430607</v>
      </c>
    </row>
    <row r="649" spans="1:26" ht="12.75">
      <c r="A649" s="16">
        <v>37062</v>
      </c>
      <c r="B649" s="40">
        <f>171</f>
        <v>171</v>
      </c>
      <c r="C649" s="17">
        <v>0.848726869</v>
      </c>
      <c r="D649" s="55">
        <v>0.848726869</v>
      </c>
      <c r="E649" s="19">
        <v>6398</v>
      </c>
      <c r="F649" s="51">
        <v>0</v>
      </c>
      <c r="G649" s="65">
        <v>37.93480861</v>
      </c>
      <c r="H649" s="65">
        <v>-76.88144001</v>
      </c>
      <c r="I649" s="44">
        <v>1009.6</v>
      </c>
      <c r="J649" s="20">
        <f t="shared" si="60"/>
        <v>970.9</v>
      </c>
      <c r="K649" s="58">
        <f aca="true" t="shared" si="65" ref="K649:K712">(8303.951372*(LN(1013.25/J649)))</f>
        <v>354.53545279256934</v>
      </c>
      <c r="L649" s="45">
        <f t="shared" si="62"/>
        <v>453.23545279256933</v>
      </c>
      <c r="M649" s="45">
        <f aca="true" t="shared" si="66" ref="M649:M712">K649+120.7</f>
        <v>475.23545279256933</v>
      </c>
      <c r="N649" s="46">
        <f t="shared" si="61"/>
        <v>464.23545279256933</v>
      </c>
      <c r="O649" s="20">
        <v>27.2</v>
      </c>
      <c r="P649" s="45">
        <v>65.7</v>
      </c>
      <c r="Q649" s="20">
        <v>95.6</v>
      </c>
      <c r="S649" s="47">
        <v>3.364</v>
      </c>
      <c r="T649" s="42">
        <v>198.993</v>
      </c>
      <c r="U649" s="42">
        <f t="shared" si="63"/>
        <v>261.49116666666663</v>
      </c>
      <c r="V649" s="47">
        <v>0.364</v>
      </c>
      <c r="W649" s="48">
        <v>3.33</v>
      </c>
      <c r="X649" s="48">
        <f t="shared" si="64"/>
        <v>2.4050000000000002</v>
      </c>
      <c r="Y649" s="49">
        <v>12.183</v>
      </c>
      <c r="Z649" s="46">
        <v>464.23545279256933</v>
      </c>
    </row>
    <row r="650" spans="1:26" ht="12.75">
      <c r="A650" s="16">
        <v>37062</v>
      </c>
      <c r="B650" s="40">
        <f>171</f>
        <v>171</v>
      </c>
      <c r="C650" s="17">
        <v>0.848842621</v>
      </c>
      <c r="D650" s="55">
        <v>0.848842621</v>
      </c>
      <c r="E650" s="19">
        <v>6408</v>
      </c>
      <c r="F650" s="51">
        <v>0</v>
      </c>
      <c r="G650" s="65">
        <v>37.93040704</v>
      </c>
      <c r="H650" s="65">
        <v>-76.88387709</v>
      </c>
      <c r="I650" s="44">
        <v>1006.9</v>
      </c>
      <c r="J650" s="20">
        <f aca="true" t="shared" si="67" ref="J650:J713">I650-38.7</f>
        <v>968.1999999999999</v>
      </c>
      <c r="K650" s="58">
        <f t="shared" si="65"/>
        <v>377.6602871940446</v>
      </c>
      <c r="L650" s="45">
        <f t="shared" si="62"/>
        <v>476.3602871940446</v>
      </c>
      <c r="M650" s="45">
        <f t="shared" si="66"/>
        <v>498.3602871940446</v>
      </c>
      <c r="N650" s="46">
        <f aca="true" t="shared" si="68" ref="N650:N713">AVERAGE(L650:M650)</f>
        <v>487.3602871940446</v>
      </c>
      <c r="O650" s="20">
        <v>26.9</v>
      </c>
      <c r="P650" s="45">
        <v>67.1</v>
      </c>
      <c r="Q650" s="20">
        <v>94.8</v>
      </c>
      <c r="S650" s="47">
        <v>3.199</v>
      </c>
      <c r="T650" s="42">
        <v>93.504</v>
      </c>
      <c r="U650" s="42">
        <f t="shared" si="63"/>
        <v>243.49349999999995</v>
      </c>
      <c r="V650" s="47">
        <v>0.334</v>
      </c>
      <c r="W650" s="48">
        <v>2.22</v>
      </c>
      <c r="X650" s="48">
        <f t="shared" si="64"/>
        <v>2.4050000000000002</v>
      </c>
      <c r="Y650" s="49">
        <v>12.179</v>
      </c>
      <c r="Z650" s="46">
        <v>487.3602871940446</v>
      </c>
    </row>
    <row r="651" spans="1:26" ht="12.75">
      <c r="A651" s="16">
        <v>37062</v>
      </c>
      <c r="B651" s="40">
        <f>171</f>
        <v>171</v>
      </c>
      <c r="C651" s="17">
        <v>0.848958313</v>
      </c>
      <c r="D651" s="55">
        <v>0.848958313</v>
      </c>
      <c r="E651" s="19">
        <v>6418</v>
      </c>
      <c r="F651" s="51">
        <v>0</v>
      </c>
      <c r="G651" s="65">
        <v>37.92585245</v>
      </c>
      <c r="H651" s="65">
        <v>-76.8848453</v>
      </c>
      <c r="I651" s="44">
        <v>1005.3</v>
      </c>
      <c r="J651" s="20">
        <f t="shared" si="67"/>
        <v>966.5999999999999</v>
      </c>
      <c r="K651" s="58">
        <f t="shared" si="65"/>
        <v>391.3943426249606</v>
      </c>
      <c r="L651" s="45">
        <f t="shared" si="62"/>
        <v>490.0943426249606</v>
      </c>
      <c r="M651" s="45">
        <f t="shared" si="66"/>
        <v>512.0943426249606</v>
      </c>
      <c r="N651" s="46">
        <f t="shared" si="68"/>
        <v>501.09434262496063</v>
      </c>
      <c r="O651" s="20">
        <v>26.8</v>
      </c>
      <c r="P651" s="45">
        <v>67.6</v>
      </c>
      <c r="Q651" s="20">
        <v>94.4</v>
      </c>
      <c r="S651" s="47">
        <v>3.495</v>
      </c>
      <c r="T651" s="42">
        <v>250.563</v>
      </c>
      <c r="U651" s="42">
        <f t="shared" si="63"/>
        <v>295.51216666666664</v>
      </c>
      <c r="V651" s="47">
        <v>0.335</v>
      </c>
      <c r="W651" s="48">
        <v>2.22</v>
      </c>
      <c r="X651" s="48">
        <f t="shared" si="64"/>
        <v>2.4050000000000002</v>
      </c>
      <c r="Y651" s="49">
        <v>12.181</v>
      </c>
      <c r="Z651" s="46">
        <v>501.09434262496063</v>
      </c>
    </row>
    <row r="652" spans="1:26" ht="12.75">
      <c r="A652" s="16">
        <v>37062</v>
      </c>
      <c r="B652" s="40">
        <f>171</f>
        <v>171</v>
      </c>
      <c r="C652" s="17">
        <v>0.849074066</v>
      </c>
      <c r="D652" s="55">
        <v>0.849074066</v>
      </c>
      <c r="E652" s="19">
        <v>6428</v>
      </c>
      <c r="F652" s="51">
        <v>0</v>
      </c>
      <c r="G652" s="65">
        <v>37.92119262</v>
      </c>
      <c r="H652" s="65">
        <v>-76.88402543</v>
      </c>
      <c r="I652" s="44">
        <v>1001.8</v>
      </c>
      <c r="J652" s="20">
        <f t="shared" si="67"/>
        <v>963.0999999999999</v>
      </c>
      <c r="K652" s="58">
        <f t="shared" si="65"/>
        <v>421.5170162763101</v>
      </c>
      <c r="L652" s="45">
        <f t="shared" si="62"/>
        <v>520.2170162763101</v>
      </c>
      <c r="M652" s="45">
        <f t="shared" si="66"/>
        <v>542.2170162763101</v>
      </c>
      <c r="N652" s="46">
        <f t="shared" si="68"/>
        <v>531.2170162763101</v>
      </c>
      <c r="O652" s="20">
        <v>26.6</v>
      </c>
      <c r="P652" s="45">
        <v>67.5</v>
      </c>
      <c r="Q652" s="20">
        <v>95.3</v>
      </c>
      <c r="S652" s="47">
        <v>3.788</v>
      </c>
      <c r="T652" s="42">
        <v>407.574</v>
      </c>
      <c r="U652" s="42">
        <f t="shared" si="63"/>
        <v>312.53099999999995</v>
      </c>
      <c r="V652" s="47">
        <v>0.344</v>
      </c>
      <c r="W652" s="48">
        <v>2.22</v>
      </c>
      <c r="X652" s="48">
        <f t="shared" si="64"/>
        <v>2.4050000000000002</v>
      </c>
      <c r="Y652" s="49">
        <v>12.145</v>
      </c>
      <c r="Z652" s="46">
        <v>531.2170162763101</v>
      </c>
    </row>
    <row r="653" spans="1:26" ht="12.75">
      <c r="A653" s="16">
        <v>37062</v>
      </c>
      <c r="B653" s="40">
        <f>171</f>
        <v>171</v>
      </c>
      <c r="C653" s="17">
        <v>0.849189818</v>
      </c>
      <c r="D653" s="55">
        <v>0.849189818</v>
      </c>
      <c r="E653" s="19">
        <v>6438</v>
      </c>
      <c r="F653" s="51">
        <v>0</v>
      </c>
      <c r="G653" s="65">
        <v>37.91720614</v>
      </c>
      <c r="H653" s="65">
        <v>-76.88075064</v>
      </c>
      <c r="I653" s="44">
        <v>1001.7</v>
      </c>
      <c r="J653" s="20">
        <f t="shared" si="67"/>
        <v>963</v>
      </c>
      <c r="K653" s="58">
        <f t="shared" si="65"/>
        <v>422.379271754161</v>
      </c>
      <c r="L653" s="45">
        <f t="shared" si="62"/>
        <v>521.079271754161</v>
      </c>
      <c r="M653" s="45">
        <f t="shared" si="66"/>
        <v>543.079271754161</v>
      </c>
      <c r="N653" s="46">
        <f t="shared" si="68"/>
        <v>532.079271754161</v>
      </c>
      <c r="O653" s="20">
        <v>26.5</v>
      </c>
      <c r="P653" s="45">
        <v>68</v>
      </c>
      <c r="Q653" s="20">
        <v>93.8</v>
      </c>
      <c r="S653" s="47">
        <v>2.82</v>
      </c>
      <c r="T653" s="42">
        <v>-117.965</v>
      </c>
      <c r="U653" s="42">
        <f t="shared" si="63"/>
        <v>189.53333333333333</v>
      </c>
      <c r="V653" s="47">
        <v>0.335</v>
      </c>
      <c r="W653" s="48">
        <v>2.22</v>
      </c>
      <c r="X653" s="48">
        <f t="shared" si="64"/>
        <v>2.4050000000000007</v>
      </c>
      <c r="Y653" s="49">
        <v>12.188</v>
      </c>
      <c r="Z653" s="46">
        <v>532.079271754161</v>
      </c>
    </row>
    <row r="654" spans="1:26" ht="12.75">
      <c r="A654" s="16">
        <v>37062</v>
      </c>
      <c r="B654" s="40">
        <f>171</f>
        <v>171</v>
      </c>
      <c r="C654" s="17">
        <v>0.84930557</v>
      </c>
      <c r="D654" s="55">
        <v>0.84930557</v>
      </c>
      <c r="E654" s="19">
        <v>6448</v>
      </c>
      <c r="F654" s="51">
        <v>0</v>
      </c>
      <c r="G654" s="65">
        <v>37.91510055</v>
      </c>
      <c r="H654" s="65">
        <v>-76.87520402</v>
      </c>
      <c r="I654" s="44">
        <v>1002.6</v>
      </c>
      <c r="J654" s="20">
        <f t="shared" si="67"/>
        <v>963.9</v>
      </c>
      <c r="K654" s="58">
        <f t="shared" si="65"/>
        <v>414.6221937757852</v>
      </c>
      <c r="L654" s="45">
        <f t="shared" si="62"/>
        <v>513.3221937757852</v>
      </c>
      <c r="M654" s="45">
        <f t="shared" si="66"/>
        <v>535.3221937757852</v>
      </c>
      <c r="N654" s="46">
        <f t="shared" si="68"/>
        <v>524.3221937757852</v>
      </c>
      <c r="O654" s="20">
        <v>26.8</v>
      </c>
      <c r="P654" s="45">
        <v>66.9</v>
      </c>
      <c r="Q654" s="20">
        <v>93.6</v>
      </c>
      <c r="S654" s="47">
        <v>4.403</v>
      </c>
      <c r="T654" s="42">
        <v>721.546</v>
      </c>
      <c r="U654" s="42">
        <f t="shared" si="63"/>
        <v>259.03583333333336</v>
      </c>
      <c r="V654" s="47">
        <v>0.333</v>
      </c>
      <c r="W654" s="48">
        <v>2.22</v>
      </c>
      <c r="X654" s="48">
        <f t="shared" si="64"/>
        <v>2.4050000000000007</v>
      </c>
      <c r="Y654" s="49">
        <v>12.162</v>
      </c>
      <c r="Z654" s="46">
        <v>524.3221937757852</v>
      </c>
    </row>
    <row r="655" spans="1:26" ht="12.75">
      <c r="A655" s="16">
        <v>37062</v>
      </c>
      <c r="B655" s="40">
        <f>171</f>
        <v>171</v>
      </c>
      <c r="C655" s="17">
        <v>0.849421322</v>
      </c>
      <c r="D655" s="55">
        <v>0.849421322</v>
      </c>
      <c r="E655" s="19">
        <v>6458</v>
      </c>
      <c r="F655" s="51">
        <v>0</v>
      </c>
      <c r="G655" s="65">
        <v>37.91655555</v>
      </c>
      <c r="H655" s="65">
        <v>-76.868581</v>
      </c>
      <c r="I655" s="44">
        <v>998.4</v>
      </c>
      <c r="J655" s="20">
        <f t="shared" si="67"/>
        <v>959.6999999999999</v>
      </c>
      <c r="K655" s="58">
        <f t="shared" si="65"/>
        <v>450.8840477833945</v>
      </c>
      <c r="L655" s="45">
        <f t="shared" si="62"/>
        <v>549.5840477833946</v>
      </c>
      <c r="M655" s="45">
        <f t="shared" si="66"/>
        <v>571.5840477833946</v>
      </c>
      <c r="N655" s="46">
        <f t="shared" si="68"/>
        <v>560.5840477833946</v>
      </c>
      <c r="O655" s="20">
        <v>26.2</v>
      </c>
      <c r="P655" s="45">
        <v>67.7</v>
      </c>
      <c r="Q655" s="20">
        <v>95.4</v>
      </c>
      <c r="S655" s="47">
        <v>2.96</v>
      </c>
      <c r="T655" s="42">
        <v>-13.895</v>
      </c>
      <c r="U655" s="42">
        <f t="shared" si="63"/>
        <v>223.55450000000005</v>
      </c>
      <c r="V655" s="47">
        <v>0.345</v>
      </c>
      <c r="W655" s="48">
        <v>2.22</v>
      </c>
      <c r="X655" s="48">
        <f t="shared" si="64"/>
        <v>2.22</v>
      </c>
      <c r="Y655" s="49">
        <v>12.186</v>
      </c>
      <c r="Z655" s="46">
        <v>560.5840477833946</v>
      </c>
    </row>
    <row r="656" spans="1:26" ht="12.75">
      <c r="A656" s="16">
        <v>37062</v>
      </c>
      <c r="B656" s="40">
        <f>171</f>
        <v>171</v>
      </c>
      <c r="C656" s="17">
        <v>0.849537015</v>
      </c>
      <c r="D656" s="55">
        <v>0.849537015</v>
      </c>
      <c r="E656" s="19">
        <v>6468</v>
      </c>
      <c r="F656" s="51">
        <v>0</v>
      </c>
      <c r="G656" s="65">
        <v>37.92130032</v>
      </c>
      <c r="H656" s="65">
        <v>-76.86359876</v>
      </c>
      <c r="I656" s="44">
        <v>998.4</v>
      </c>
      <c r="J656" s="20">
        <f t="shared" si="67"/>
        <v>959.6999999999999</v>
      </c>
      <c r="K656" s="58">
        <f t="shared" si="65"/>
        <v>450.8840477833945</v>
      </c>
      <c r="L656" s="45">
        <f t="shared" si="62"/>
        <v>549.5840477833946</v>
      </c>
      <c r="M656" s="45">
        <f t="shared" si="66"/>
        <v>571.5840477833946</v>
      </c>
      <c r="N656" s="46">
        <f t="shared" si="68"/>
        <v>560.5840477833946</v>
      </c>
      <c r="O656" s="20">
        <v>26.3</v>
      </c>
      <c r="P656" s="45">
        <v>68.3</v>
      </c>
      <c r="Q656" s="20">
        <v>97.4</v>
      </c>
      <c r="S656" s="47">
        <v>4.094</v>
      </c>
      <c r="T656" s="42">
        <v>563.067</v>
      </c>
      <c r="U656" s="42">
        <f t="shared" si="63"/>
        <v>301.815</v>
      </c>
      <c r="V656" s="47">
        <v>0.344</v>
      </c>
      <c r="W656" s="48">
        <v>2.22</v>
      </c>
      <c r="X656" s="48">
        <f t="shared" si="64"/>
        <v>2.22</v>
      </c>
      <c r="Y656" s="49">
        <v>12.203</v>
      </c>
      <c r="Z656" s="46">
        <v>560.5840477833946</v>
      </c>
    </row>
    <row r="657" spans="1:26" ht="12.75">
      <c r="A657" s="16">
        <v>37062</v>
      </c>
      <c r="B657" s="40">
        <f>171</f>
        <v>171</v>
      </c>
      <c r="C657" s="17">
        <v>0.849652767</v>
      </c>
      <c r="D657" s="55">
        <v>0.849652767</v>
      </c>
      <c r="E657" s="19">
        <v>6478</v>
      </c>
      <c r="F657" s="51">
        <v>0</v>
      </c>
      <c r="G657" s="65">
        <v>37.92712602</v>
      </c>
      <c r="H657" s="65">
        <v>-76.8636802</v>
      </c>
      <c r="I657" s="44">
        <v>994.1</v>
      </c>
      <c r="J657" s="20">
        <f t="shared" si="67"/>
        <v>955.4</v>
      </c>
      <c r="K657" s="58">
        <f t="shared" si="65"/>
        <v>488.17405969356287</v>
      </c>
      <c r="L657" s="45">
        <f t="shared" si="62"/>
        <v>586.8740596935629</v>
      </c>
      <c r="M657" s="45">
        <f t="shared" si="66"/>
        <v>608.8740596935629</v>
      </c>
      <c r="N657" s="46">
        <f t="shared" si="68"/>
        <v>597.8740596935629</v>
      </c>
      <c r="O657" s="20">
        <v>25.9</v>
      </c>
      <c r="P657" s="45">
        <v>69.8</v>
      </c>
      <c r="Q657" s="20">
        <v>92.4</v>
      </c>
      <c r="R657" s="64">
        <v>4.21E-05</v>
      </c>
      <c r="S657" s="47">
        <v>3.069</v>
      </c>
      <c r="T657" s="42">
        <v>37.577</v>
      </c>
      <c r="U657" s="42">
        <f t="shared" si="63"/>
        <v>266.31733333333335</v>
      </c>
      <c r="V657" s="47">
        <v>0.355</v>
      </c>
      <c r="W657" s="48">
        <v>3.33</v>
      </c>
      <c r="X657" s="48">
        <f t="shared" si="64"/>
        <v>2.4050000000000002</v>
      </c>
      <c r="Y657" s="49">
        <v>12.188</v>
      </c>
      <c r="Z657" s="46">
        <v>597.8740596935629</v>
      </c>
    </row>
    <row r="658" spans="1:26" ht="12.75">
      <c r="A658" s="16">
        <v>37062</v>
      </c>
      <c r="B658" s="40">
        <f>171</f>
        <v>171</v>
      </c>
      <c r="C658" s="17">
        <v>0.849768519</v>
      </c>
      <c r="D658" s="55">
        <v>0.849768519</v>
      </c>
      <c r="E658" s="19">
        <v>6488</v>
      </c>
      <c r="F658" s="51">
        <v>0</v>
      </c>
      <c r="G658" s="65">
        <v>37.93236452</v>
      </c>
      <c r="H658" s="65">
        <v>-76.86637218</v>
      </c>
      <c r="I658" s="44">
        <v>995.9</v>
      </c>
      <c r="J658" s="20">
        <f t="shared" si="67"/>
        <v>957.1999999999999</v>
      </c>
      <c r="K658" s="58">
        <f t="shared" si="65"/>
        <v>472.54390505318895</v>
      </c>
      <c r="L658" s="45">
        <f t="shared" si="62"/>
        <v>571.243905053189</v>
      </c>
      <c r="M658" s="45">
        <f t="shared" si="66"/>
        <v>593.243905053189</v>
      </c>
      <c r="N658" s="46">
        <f t="shared" si="68"/>
        <v>582.243905053189</v>
      </c>
      <c r="O658" s="20">
        <v>26.1</v>
      </c>
      <c r="P658" s="45">
        <v>69.8</v>
      </c>
      <c r="Q658" s="20">
        <v>93.4</v>
      </c>
      <c r="S658" s="47">
        <v>3.64</v>
      </c>
      <c r="T658" s="42">
        <v>299.588</v>
      </c>
      <c r="U658" s="42">
        <f t="shared" si="63"/>
        <v>248.31966666666668</v>
      </c>
      <c r="V658" s="47">
        <v>0.355</v>
      </c>
      <c r="W658" s="48">
        <v>3.33</v>
      </c>
      <c r="X658" s="48">
        <f t="shared" si="64"/>
        <v>2.5900000000000003</v>
      </c>
      <c r="Y658" s="49">
        <v>12.184</v>
      </c>
      <c r="Z658" s="46">
        <v>582.243905053189</v>
      </c>
    </row>
    <row r="659" spans="1:26" ht="12.75">
      <c r="A659" s="16">
        <v>37062</v>
      </c>
      <c r="B659" s="40">
        <f>171</f>
        <v>171</v>
      </c>
      <c r="C659" s="17">
        <v>0.849884272</v>
      </c>
      <c r="D659" s="55">
        <v>0.849884272</v>
      </c>
      <c r="E659" s="19">
        <v>6498</v>
      </c>
      <c r="F659" s="51">
        <v>0</v>
      </c>
      <c r="G659" s="65">
        <v>37.93562065</v>
      </c>
      <c r="H659" s="65">
        <v>-76.87145962</v>
      </c>
      <c r="I659" s="44">
        <v>994.2</v>
      </c>
      <c r="J659" s="20">
        <f t="shared" si="67"/>
        <v>955.5</v>
      </c>
      <c r="K659" s="58">
        <f t="shared" si="65"/>
        <v>487.30494551913415</v>
      </c>
      <c r="L659" s="45">
        <f t="shared" si="62"/>
        <v>586.0049455191341</v>
      </c>
      <c r="M659" s="45">
        <f t="shared" si="66"/>
        <v>608.0049455191341</v>
      </c>
      <c r="N659" s="46">
        <f t="shared" si="68"/>
        <v>597.0049455191341</v>
      </c>
      <c r="O659" s="20">
        <v>26.2</v>
      </c>
      <c r="P659" s="45">
        <v>68.3</v>
      </c>
      <c r="Q659" s="20">
        <v>94.4</v>
      </c>
      <c r="S659" s="47">
        <v>3.304</v>
      </c>
      <c r="T659" s="42">
        <v>141.647</v>
      </c>
      <c r="U659" s="42">
        <f t="shared" si="63"/>
        <v>291.5883333333333</v>
      </c>
      <c r="V659" s="47">
        <v>0.344</v>
      </c>
      <c r="W659" s="48">
        <v>2.22</v>
      </c>
      <c r="X659" s="48">
        <f t="shared" si="64"/>
        <v>2.5900000000000003</v>
      </c>
      <c r="Y659" s="49">
        <v>12.21</v>
      </c>
      <c r="Z659" s="46">
        <v>597.0049455191341</v>
      </c>
    </row>
    <row r="660" spans="1:26" ht="12.75">
      <c r="A660" s="16">
        <v>37062</v>
      </c>
      <c r="B660" s="40">
        <f>171</f>
        <v>171</v>
      </c>
      <c r="C660" s="17">
        <v>0.850000024</v>
      </c>
      <c r="D660" s="55">
        <v>0.850000024</v>
      </c>
      <c r="E660" s="19">
        <v>6508</v>
      </c>
      <c r="F660" s="51">
        <v>0</v>
      </c>
      <c r="G660" s="65">
        <v>37.93545308</v>
      </c>
      <c r="H660" s="65">
        <v>-76.877719</v>
      </c>
      <c r="I660" s="44">
        <v>992.2</v>
      </c>
      <c r="J660" s="20">
        <f t="shared" si="67"/>
        <v>953.5</v>
      </c>
      <c r="K660" s="58">
        <f t="shared" si="65"/>
        <v>504.7045356923544</v>
      </c>
      <c r="L660" s="45">
        <f t="shared" si="62"/>
        <v>603.4045356923544</v>
      </c>
      <c r="M660" s="45">
        <f t="shared" si="66"/>
        <v>625.4045356923544</v>
      </c>
      <c r="N660" s="46">
        <f t="shared" si="68"/>
        <v>614.4045356923544</v>
      </c>
      <c r="O660" s="20">
        <v>25.9</v>
      </c>
      <c r="P660" s="45">
        <v>69.2</v>
      </c>
      <c r="Q660" s="20">
        <v>96.3</v>
      </c>
      <c r="S660" s="47">
        <v>3.584</v>
      </c>
      <c r="T660" s="42">
        <v>298.609</v>
      </c>
      <c r="U660" s="42">
        <f t="shared" si="63"/>
        <v>221.09883333333332</v>
      </c>
      <c r="V660" s="47">
        <v>0.334</v>
      </c>
      <c r="W660" s="48">
        <v>2.22</v>
      </c>
      <c r="X660" s="48">
        <f t="shared" si="64"/>
        <v>2.5900000000000003</v>
      </c>
      <c r="Y660" s="49">
        <v>12.161</v>
      </c>
      <c r="Z660" s="46">
        <v>614.4045356923544</v>
      </c>
    </row>
    <row r="661" spans="1:26" ht="12.75">
      <c r="A661" s="16">
        <v>37062</v>
      </c>
      <c r="B661" s="40">
        <f>171</f>
        <v>171</v>
      </c>
      <c r="C661" s="17">
        <v>0.850115716</v>
      </c>
      <c r="D661" s="55">
        <v>0.850115716</v>
      </c>
      <c r="E661" s="19">
        <v>6518</v>
      </c>
      <c r="F661" s="51">
        <v>0</v>
      </c>
      <c r="G661" s="65">
        <v>37.93221167</v>
      </c>
      <c r="H661" s="65">
        <v>-76.88219328</v>
      </c>
      <c r="I661" s="44">
        <v>989</v>
      </c>
      <c r="J661" s="20">
        <f t="shared" si="67"/>
        <v>950.3</v>
      </c>
      <c r="K661" s="58">
        <f t="shared" si="65"/>
        <v>532.619935855455</v>
      </c>
      <c r="L661" s="45">
        <f t="shared" si="62"/>
        <v>631.319935855455</v>
      </c>
      <c r="M661" s="45">
        <f t="shared" si="66"/>
        <v>653.319935855455</v>
      </c>
      <c r="N661" s="46">
        <f t="shared" si="68"/>
        <v>642.319935855455</v>
      </c>
      <c r="O661" s="20">
        <v>25.5</v>
      </c>
      <c r="P661" s="45">
        <v>70.4</v>
      </c>
      <c r="Q661" s="20">
        <v>96.7</v>
      </c>
      <c r="S661" s="47">
        <v>3.069</v>
      </c>
      <c r="T661" s="42">
        <v>35.619</v>
      </c>
      <c r="U661" s="42">
        <f t="shared" si="63"/>
        <v>229.35116666666661</v>
      </c>
      <c r="V661" s="47">
        <v>0.364</v>
      </c>
      <c r="W661" s="48">
        <v>3.33</v>
      </c>
      <c r="X661" s="48">
        <f t="shared" si="64"/>
        <v>2.7750000000000004</v>
      </c>
      <c r="Y661" s="49">
        <v>12.184</v>
      </c>
      <c r="Z661" s="46">
        <v>642.319935855455</v>
      </c>
    </row>
    <row r="662" spans="1:26" ht="12.75">
      <c r="A662" s="16">
        <v>37062</v>
      </c>
      <c r="B662" s="40">
        <f>171</f>
        <v>171</v>
      </c>
      <c r="C662" s="17">
        <v>0.850231469</v>
      </c>
      <c r="D662" s="55">
        <v>0.850231469</v>
      </c>
      <c r="E662" s="19">
        <v>6528</v>
      </c>
      <c r="F662" s="51">
        <v>0</v>
      </c>
      <c r="G662" s="65">
        <v>37.92715241</v>
      </c>
      <c r="H662" s="65">
        <v>-76.88268276</v>
      </c>
      <c r="I662" s="44">
        <v>987</v>
      </c>
      <c r="J662" s="20">
        <f t="shared" si="67"/>
        <v>948.3</v>
      </c>
      <c r="K662" s="58">
        <f t="shared" si="65"/>
        <v>550.1148361894802</v>
      </c>
      <c r="L662" s="45">
        <f t="shared" si="62"/>
        <v>648.8148361894803</v>
      </c>
      <c r="M662" s="45">
        <f t="shared" si="66"/>
        <v>670.8148361894803</v>
      </c>
      <c r="N662" s="46">
        <f t="shared" si="68"/>
        <v>659.8148361894803</v>
      </c>
      <c r="O662" s="20">
        <v>25.3</v>
      </c>
      <c r="P662" s="45">
        <v>70.4</v>
      </c>
      <c r="Q662" s="20">
        <v>95.9</v>
      </c>
      <c r="S662" s="47">
        <v>4.014</v>
      </c>
      <c r="T662" s="42">
        <v>507.679</v>
      </c>
      <c r="U662" s="42">
        <f t="shared" si="63"/>
        <v>220.11983333333333</v>
      </c>
      <c r="V662" s="47">
        <v>0.316</v>
      </c>
      <c r="W662" s="48">
        <v>2.22</v>
      </c>
      <c r="X662" s="48">
        <f t="shared" si="64"/>
        <v>2.7750000000000004</v>
      </c>
      <c r="Y662" s="49">
        <v>12.211</v>
      </c>
      <c r="Z662" s="46">
        <v>659.8148361894803</v>
      </c>
    </row>
    <row r="663" spans="1:26" ht="12.75">
      <c r="A663" s="16">
        <v>37062</v>
      </c>
      <c r="B663" s="40">
        <f>171</f>
        <v>171</v>
      </c>
      <c r="C663" s="17">
        <v>0.850347221</v>
      </c>
      <c r="D663" s="55">
        <v>0.850347221</v>
      </c>
      <c r="E663" s="19">
        <v>6538</v>
      </c>
      <c r="F663" s="51">
        <v>0</v>
      </c>
      <c r="G663" s="65">
        <v>37.92257036</v>
      </c>
      <c r="H663" s="65">
        <v>-76.87993671</v>
      </c>
      <c r="I663" s="44">
        <v>984.8</v>
      </c>
      <c r="J663" s="20">
        <f t="shared" si="67"/>
        <v>946.0999999999999</v>
      </c>
      <c r="K663" s="58">
        <f t="shared" si="65"/>
        <v>569.4018940770953</v>
      </c>
      <c r="L663" s="45">
        <f t="shared" si="62"/>
        <v>668.1018940770954</v>
      </c>
      <c r="M663" s="45">
        <f t="shared" si="66"/>
        <v>690.1018940770954</v>
      </c>
      <c r="N663" s="46">
        <f t="shared" si="68"/>
        <v>679.1018940770954</v>
      </c>
      <c r="O663" s="20">
        <v>25.1</v>
      </c>
      <c r="P663" s="45">
        <v>71.2</v>
      </c>
      <c r="Q663" s="20">
        <v>92.2</v>
      </c>
      <c r="S663" s="47">
        <v>3.545</v>
      </c>
      <c r="T663" s="42">
        <v>244.689</v>
      </c>
      <c r="U663" s="42">
        <f t="shared" si="63"/>
        <v>254.63850000000002</v>
      </c>
      <c r="V663" s="47">
        <v>0.334</v>
      </c>
      <c r="W663" s="48">
        <v>2.22</v>
      </c>
      <c r="X663" s="48">
        <f t="shared" si="64"/>
        <v>2.5900000000000003</v>
      </c>
      <c r="Y663" s="49">
        <v>12.148</v>
      </c>
      <c r="Z663" s="46">
        <v>679.1018940770954</v>
      </c>
    </row>
    <row r="664" spans="1:26" ht="12.75">
      <c r="A664" s="16">
        <v>37062</v>
      </c>
      <c r="B664" s="40">
        <f>171</f>
        <v>171</v>
      </c>
      <c r="C664" s="17">
        <v>0.850462973</v>
      </c>
      <c r="D664" s="55">
        <v>0.850462973</v>
      </c>
      <c r="E664" s="19">
        <v>6548</v>
      </c>
      <c r="F664" s="51">
        <v>0</v>
      </c>
      <c r="G664" s="65">
        <v>37.91964247</v>
      </c>
      <c r="H664" s="65">
        <v>-76.87443988</v>
      </c>
      <c r="I664" s="44">
        <v>983.3</v>
      </c>
      <c r="J664" s="20">
        <f t="shared" si="67"/>
        <v>944.5999999999999</v>
      </c>
      <c r="K664" s="58">
        <f t="shared" si="65"/>
        <v>582.5778920369171</v>
      </c>
      <c r="L664" s="45">
        <f t="shared" si="62"/>
        <v>681.2778920369171</v>
      </c>
      <c r="M664" s="45">
        <f t="shared" si="66"/>
        <v>703.2778920369171</v>
      </c>
      <c r="N664" s="46">
        <f t="shared" si="68"/>
        <v>692.2778920369171</v>
      </c>
      <c r="O664" s="20">
        <v>25</v>
      </c>
      <c r="P664" s="45">
        <v>70.8</v>
      </c>
      <c r="Q664" s="20">
        <v>93.4</v>
      </c>
      <c r="S664" s="47">
        <v>3.437</v>
      </c>
      <c r="T664" s="42">
        <v>191.651</v>
      </c>
      <c r="U664" s="42">
        <f t="shared" si="63"/>
        <v>236.649</v>
      </c>
      <c r="V664" s="47">
        <v>0.334</v>
      </c>
      <c r="W664" s="48">
        <v>2.22</v>
      </c>
      <c r="X664" s="48">
        <f t="shared" si="64"/>
        <v>2.4050000000000002</v>
      </c>
      <c r="Y664" s="49">
        <v>12.187</v>
      </c>
      <c r="Z664" s="46">
        <v>692.2778920369171</v>
      </c>
    </row>
    <row r="665" spans="1:26" ht="12.75">
      <c r="A665" s="16">
        <v>37062</v>
      </c>
      <c r="B665" s="40">
        <f>171</f>
        <v>171</v>
      </c>
      <c r="C665" s="17">
        <v>0.850578725</v>
      </c>
      <c r="D665" s="55">
        <v>0.850578725</v>
      </c>
      <c r="E665" s="19">
        <v>6558</v>
      </c>
      <c r="F665" s="51">
        <v>0</v>
      </c>
      <c r="G665" s="65">
        <v>37.91882124</v>
      </c>
      <c r="H665" s="65">
        <v>-76.86737713</v>
      </c>
      <c r="I665" s="44">
        <v>982.3</v>
      </c>
      <c r="J665" s="20">
        <f t="shared" si="67"/>
        <v>943.5999999999999</v>
      </c>
      <c r="K665" s="58">
        <f t="shared" si="65"/>
        <v>591.3735197758941</v>
      </c>
      <c r="L665" s="45">
        <f t="shared" si="62"/>
        <v>690.0735197758942</v>
      </c>
      <c r="M665" s="45">
        <f t="shared" si="66"/>
        <v>712.0735197758942</v>
      </c>
      <c r="N665" s="46">
        <f t="shared" si="68"/>
        <v>701.0735197758942</v>
      </c>
      <c r="O665" s="20">
        <v>24.9</v>
      </c>
      <c r="P665" s="45">
        <v>71</v>
      </c>
      <c r="Q665" s="20">
        <v>94.7</v>
      </c>
      <c r="S665" s="47">
        <v>4.205</v>
      </c>
      <c r="T665" s="42">
        <v>611.161</v>
      </c>
      <c r="U665" s="42">
        <f t="shared" si="63"/>
        <v>314.9013333333333</v>
      </c>
      <c r="V665" s="47">
        <v>0.306</v>
      </c>
      <c r="W665" s="48">
        <v>2.22</v>
      </c>
      <c r="X665" s="48">
        <f t="shared" si="64"/>
        <v>2.4050000000000007</v>
      </c>
      <c r="Y665" s="49">
        <v>12.166</v>
      </c>
      <c r="Z665" s="46">
        <v>701.0735197758942</v>
      </c>
    </row>
    <row r="666" spans="1:26" ht="12.75">
      <c r="A666" s="16">
        <v>37062</v>
      </c>
      <c r="B666" s="40">
        <f>171</f>
        <v>171</v>
      </c>
      <c r="C666" s="17">
        <v>0.850694418</v>
      </c>
      <c r="D666" s="55">
        <v>0.850694418</v>
      </c>
      <c r="E666" s="19">
        <v>6568</v>
      </c>
      <c r="F666" s="51">
        <v>0</v>
      </c>
      <c r="G666" s="65">
        <v>37.9202751</v>
      </c>
      <c r="H666" s="65">
        <v>-76.86063083</v>
      </c>
      <c r="I666" s="44">
        <v>980.4</v>
      </c>
      <c r="J666" s="20">
        <f t="shared" si="67"/>
        <v>941.6999999999999</v>
      </c>
      <c r="K666" s="58">
        <f t="shared" si="65"/>
        <v>608.1109227868789</v>
      </c>
      <c r="L666" s="45">
        <f t="shared" si="62"/>
        <v>706.8109227868789</v>
      </c>
      <c r="M666" s="45">
        <f t="shared" si="66"/>
        <v>728.8109227868789</v>
      </c>
      <c r="N666" s="46">
        <f t="shared" si="68"/>
        <v>717.8109227868789</v>
      </c>
      <c r="O666" s="20">
        <v>24.8</v>
      </c>
      <c r="P666" s="45">
        <v>71.7</v>
      </c>
      <c r="Q666" s="20">
        <v>95.4</v>
      </c>
      <c r="S666" s="47">
        <v>9.756</v>
      </c>
      <c r="U666" s="42">
        <f t="shared" si="63"/>
        <v>318.1598</v>
      </c>
      <c r="V666" s="47">
        <v>0.346</v>
      </c>
      <c r="W666" s="48">
        <v>2.22</v>
      </c>
      <c r="X666" s="48">
        <f t="shared" si="64"/>
        <v>2.4050000000000007</v>
      </c>
      <c r="Y666" s="49">
        <v>12.189</v>
      </c>
      <c r="Z666" s="46">
        <v>717.8109227868789</v>
      </c>
    </row>
    <row r="667" spans="1:26" ht="12.75">
      <c r="A667" s="16">
        <v>37062</v>
      </c>
      <c r="B667" s="40">
        <f>171</f>
        <v>171</v>
      </c>
      <c r="C667" s="17">
        <v>0.85081017</v>
      </c>
      <c r="D667" s="55">
        <v>0.85081017</v>
      </c>
      <c r="E667" s="19">
        <v>6578</v>
      </c>
      <c r="F667" s="51">
        <v>0</v>
      </c>
      <c r="G667" s="65">
        <v>37.92358457</v>
      </c>
      <c r="H667" s="65">
        <v>-76.85495305</v>
      </c>
      <c r="I667" s="44">
        <v>978.8</v>
      </c>
      <c r="J667" s="20">
        <f t="shared" si="67"/>
        <v>940.0999999999999</v>
      </c>
      <c r="K667" s="58">
        <f t="shared" si="65"/>
        <v>622.2317915262478</v>
      </c>
      <c r="L667" s="45">
        <f t="shared" si="62"/>
        <v>720.9317915262478</v>
      </c>
      <c r="M667" s="45">
        <f t="shared" si="66"/>
        <v>742.9317915262478</v>
      </c>
      <c r="N667" s="46">
        <f t="shared" si="68"/>
        <v>731.9317915262478</v>
      </c>
      <c r="O667" s="20">
        <v>24.5</v>
      </c>
      <c r="P667" s="45">
        <v>72</v>
      </c>
      <c r="Q667" s="20">
        <v>94.4</v>
      </c>
      <c r="S667" s="47">
        <v>9.756</v>
      </c>
      <c r="U667" s="42">
        <f t="shared" si="63"/>
        <v>388.79499999999996</v>
      </c>
      <c r="V667" s="47">
        <v>0.344</v>
      </c>
      <c r="W667" s="48">
        <v>2.22</v>
      </c>
      <c r="X667" s="48">
        <f t="shared" si="64"/>
        <v>2.22</v>
      </c>
      <c r="Y667" s="49">
        <v>12.179</v>
      </c>
      <c r="Z667" s="46">
        <v>731.9317915262478</v>
      </c>
    </row>
    <row r="668" spans="1:26" ht="12.75">
      <c r="A668" s="16">
        <v>37062</v>
      </c>
      <c r="B668" s="40">
        <f>171</f>
        <v>171</v>
      </c>
      <c r="C668" s="17">
        <v>0.850925922</v>
      </c>
      <c r="D668" s="55">
        <v>0.850925922</v>
      </c>
      <c r="E668" s="19">
        <v>6588</v>
      </c>
      <c r="F668" s="51">
        <v>0</v>
      </c>
      <c r="G668" s="65">
        <v>37.92811687</v>
      </c>
      <c r="H668" s="65">
        <v>-76.85088639</v>
      </c>
      <c r="I668" s="44">
        <v>977.8</v>
      </c>
      <c r="J668" s="20">
        <f t="shared" si="67"/>
        <v>939.0999999999999</v>
      </c>
      <c r="K668" s="58">
        <f t="shared" si="65"/>
        <v>631.0695439270805</v>
      </c>
      <c r="L668" s="45">
        <f t="shared" si="62"/>
        <v>729.7695439270806</v>
      </c>
      <c r="M668" s="45">
        <f t="shared" si="66"/>
        <v>751.7695439270806</v>
      </c>
      <c r="N668" s="46">
        <f t="shared" si="68"/>
        <v>740.7695439270806</v>
      </c>
      <c r="O668" s="20">
        <v>24.4</v>
      </c>
      <c r="P668" s="45">
        <v>72.8</v>
      </c>
      <c r="Q668" s="20">
        <v>95.6</v>
      </c>
      <c r="S668" s="47">
        <v>5.16</v>
      </c>
      <c r="T668" s="42">
        <v>1134.693</v>
      </c>
      <c r="U668" s="42">
        <f t="shared" si="63"/>
        <v>545.5485</v>
      </c>
      <c r="V668" s="47">
        <v>0.324</v>
      </c>
      <c r="W668" s="48">
        <v>2.22</v>
      </c>
      <c r="X668" s="48">
        <f t="shared" si="64"/>
        <v>2.22</v>
      </c>
      <c r="Y668" s="49">
        <v>12.177</v>
      </c>
      <c r="Z668" s="46">
        <v>740.7695439270806</v>
      </c>
    </row>
    <row r="669" spans="1:26" ht="12.75">
      <c r="A669" s="16">
        <v>37062</v>
      </c>
      <c r="B669" s="40">
        <f>171</f>
        <v>171</v>
      </c>
      <c r="C669" s="17">
        <v>0.851041675</v>
      </c>
      <c r="D669" s="55">
        <v>0.851041675</v>
      </c>
      <c r="E669" s="19">
        <v>6598</v>
      </c>
      <c r="F669" s="51">
        <v>0</v>
      </c>
      <c r="G669" s="65">
        <v>37.93346895</v>
      </c>
      <c r="H669" s="65">
        <v>-76.84890533</v>
      </c>
      <c r="I669" s="44">
        <v>976.8</v>
      </c>
      <c r="J669" s="20">
        <f t="shared" si="67"/>
        <v>938.0999999999999</v>
      </c>
      <c r="K669" s="58">
        <f t="shared" si="65"/>
        <v>639.9167122176123</v>
      </c>
      <c r="L669" s="45">
        <f t="shared" si="62"/>
        <v>738.6167122176123</v>
      </c>
      <c r="M669" s="45">
        <f t="shared" si="66"/>
        <v>760.6167122176123</v>
      </c>
      <c r="N669" s="46">
        <f t="shared" si="68"/>
        <v>749.6167122176123</v>
      </c>
      <c r="O669" s="20">
        <v>24.3</v>
      </c>
      <c r="P669" s="45">
        <v>73.1</v>
      </c>
      <c r="Q669" s="20">
        <v>95.2</v>
      </c>
      <c r="S669" s="47">
        <v>9.758</v>
      </c>
      <c r="U669" s="42">
        <f t="shared" si="63"/>
        <v>645.8349999999999</v>
      </c>
      <c r="V669" s="47">
        <v>0.319</v>
      </c>
      <c r="W669" s="48">
        <v>2.22</v>
      </c>
      <c r="X669" s="48">
        <f t="shared" si="64"/>
        <v>2.22</v>
      </c>
      <c r="Y669" s="49">
        <v>12.158</v>
      </c>
      <c r="Z669" s="46">
        <v>749.6167122176123</v>
      </c>
    </row>
    <row r="670" spans="1:26" ht="12.75">
      <c r="A670" s="16">
        <v>37062</v>
      </c>
      <c r="B670" s="40">
        <f>171</f>
        <v>171</v>
      </c>
      <c r="C670" s="17">
        <v>0.851157427</v>
      </c>
      <c r="D670" s="55">
        <v>0.851157427</v>
      </c>
      <c r="E670" s="19">
        <v>6608</v>
      </c>
      <c r="F670" s="51">
        <v>0</v>
      </c>
      <c r="G670" s="65">
        <v>37.93903499</v>
      </c>
      <c r="H670" s="65">
        <v>-76.84887375</v>
      </c>
      <c r="I670" s="44">
        <v>974.1</v>
      </c>
      <c r="J670" s="20">
        <f t="shared" si="67"/>
        <v>935.4</v>
      </c>
      <c r="K670" s="58">
        <f t="shared" si="65"/>
        <v>663.8512563610984</v>
      </c>
      <c r="L670" s="45">
        <f t="shared" si="62"/>
        <v>762.5512563610985</v>
      </c>
      <c r="M670" s="45">
        <f t="shared" si="66"/>
        <v>784.5512563610985</v>
      </c>
      <c r="N670" s="46">
        <f t="shared" si="68"/>
        <v>773.5512563610985</v>
      </c>
      <c r="O670" s="20">
        <v>24.2</v>
      </c>
      <c r="P670" s="45">
        <v>73.4</v>
      </c>
      <c r="Q670" s="20">
        <v>96.3</v>
      </c>
      <c r="S670" s="47">
        <v>9.757</v>
      </c>
      <c r="U670" s="42">
        <f t="shared" si="63"/>
        <v>872.9269999999999</v>
      </c>
      <c r="V670" s="47">
        <v>0.324</v>
      </c>
      <c r="W670" s="48">
        <v>2.22</v>
      </c>
      <c r="X670" s="48">
        <f t="shared" si="64"/>
        <v>2.22</v>
      </c>
      <c r="Y670" s="49">
        <v>12.178</v>
      </c>
      <c r="Z670" s="46">
        <v>773.5512563610985</v>
      </c>
    </row>
    <row r="671" spans="1:26" ht="12.75">
      <c r="A671" s="16">
        <v>37062</v>
      </c>
      <c r="B671" s="40">
        <f>171</f>
        <v>171</v>
      </c>
      <c r="C671" s="17">
        <v>0.851273119</v>
      </c>
      <c r="D671" s="55">
        <v>0.851273119</v>
      </c>
      <c r="E671" s="19">
        <v>6618</v>
      </c>
      <c r="F671" s="51">
        <v>0</v>
      </c>
      <c r="G671" s="65">
        <v>37.94413541</v>
      </c>
      <c r="H671" s="65">
        <v>-76.85139566</v>
      </c>
      <c r="I671" s="44">
        <v>972.7</v>
      </c>
      <c r="J671" s="20">
        <f t="shared" si="67"/>
        <v>934</v>
      </c>
      <c r="K671" s="58">
        <f t="shared" si="65"/>
        <v>676.2889733764165</v>
      </c>
      <c r="L671" s="45">
        <f t="shared" si="62"/>
        <v>774.9889733764165</v>
      </c>
      <c r="M671" s="45">
        <f t="shared" si="66"/>
        <v>796.9889733764165</v>
      </c>
      <c r="N671" s="46">
        <f t="shared" si="68"/>
        <v>785.9889733764165</v>
      </c>
      <c r="O671" s="20">
        <v>24.1</v>
      </c>
      <c r="P671" s="45">
        <v>72.7</v>
      </c>
      <c r="Q671" s="20">
        <v>93.8</v>
      </c>
      <c r="S671" s="47">
        <v>3.436</v>
      </c>
      <c r="T671" s="42">
        <v>188.274</v>
      </c>
      <c r="U671" s="42">
        <f t="shared" si="63"/>
        <v>661.4835</v>
      </c>
      <c r="V671" s="47">
        <v>0.344</v>
      </c>
      <c r="W671" s="48">
        <v>2.22</v>
      </c>
      <c r="X671" s="48">
        <f t="shared" si="64"/>
        <v>2.22</v>
      </c>
      <c r="Y671" s="49">
        <v>12.176</v>
      </c>
      <c r="Z671" s="46">
        <v>785.9889733764165</v>
      </c>
    </row>
    <row r="672" spans="1:26" ht="12.75">
      <c r="A672" s="16">
        <v>37062</v>
      </c>
      <c r="B672" s="40">
        <f>171</f>
        <v>171</v>
      </c>
      <c r="C672" s="17">
        <v>0.851388872</v>
      </c>
      <c r="D672" s="55">
        <v>0.851388872</v>
      </c>
      <c r="E672" s="19">
        <v>6628</v>
      </c>
      <c r="F672" s="51">
        <v>0</v>
      </c>
      <c r="G672" s="65">
        <v>37.94810135</v>
      </c>
      <c r="H672" s="65">
        <v>-76.8559242</v>
      </c>
      <c r="I672" s="44">
        <v>972.1</v>
      </c>
      <c r="J672" s="20">
        <f t="shared" si="67"/>
        <v>933.4</v>
      </c>
      <c r="K672" s="58">
        <f t="shared" si="65"/>
        <v>681.6251316656445</v>
      </c>
      <c r="L672" s="45">
        <f t="shared" si="62"/>
        <v>780.3251316656446</v>
      </c>
      <c r="M672" s="45">
        <f t="shared" si="66"/>
        <v>802.3251316656446</v>
      </c>
      <c r="N672" s="46">
        <f t="shared" si="68"/>
        <v>791.3251316656446</v>
      </c>
      <c r="O672" s="20">
        <v>24.1</v>
      </c>
      <c r="P672" s="45">
        <v>73.9</v>
      </c>
      <c r="Q672" s="20">
        <v>95.7</v>
      </c>
      <c r="S672" s="47">
        <v>3.335</v>
      </c>
      <c r="T672" s="42">
        <v>135.235</v>
      </c>
      <c r="U672" s="42">
        <f t="shared" si="63"/>
        <v>486.0673333333334</v>
      </c>
      <c r="V672" s="47">
        <v>0.294</v>
      </c>
      <c r="W672" s="48">
        <v>2.22</v>
      </c>
      <c r="X672" s="48">
        <f t="shared" si="64"/>
        <v>2.22</v>
      </c>
      <c r="Y672" s="49">
        <v>12.159</v>
      </c>
      <c r="Z672" s="46">
        <v>791.3251316656446</v>
      </c>
    </row>
    <row r="673" spans="1:26" ht="12.75">
      <c r="A673" s="16">
        <v>37062</v>
      </c>
      <c r="B673" s="40">
        <f>171</f>
        <v>171</v>
      </c>
      <c r="C673" s="17">
        <v>0.851504624</v>
      </c>
      <c r="D673" s="55">
        <v>0.851504624</v>
      </c>
      <c r="E673" s="19">
        <v>6638</v>
      </c>
      <c r="F673" s="51">
        <v>0</v>
      </c>
      <c r="G673" s="65">
        <v>37.9501151</v>
      </c>
      <c r="H673" s="65">
        <v>-76.86208266</v>
      </c>
      <c r="I673" s="44">
        <v>971.7</v>
      </c>
      <c r="J673" s="20">
        <f t="shared" si="67"/>
        <v>933</v>
      </c>
      <c r="K673" s="58">
        <f t="shared" si="65"/>
        <v>685.1844765002515</v>
      </c>
      <c r="L673" s="45">
        <f t="shared" si="62"/>
        <v>783.8844765002516</v>
      </c>
      <c r="M673" s="45">
        <f t="shared" si="66"/>
        <v>805.8844765002516</v>
      </c>
      <c r="N673" s="46">
        <f t="shared" si="68"/>
        <v>794.8844765002516</v>
      </c>
      <c r="O673" s="20">
        <v>24.2</v>
      </c>
      <c r="P673" s="45">
        <v>73.3</v>
      </c>
      <c r="Q673" s="20">
        <v>107.4</v>
      </c>
      <c r="S673" s="47">
        <v>4.115</v>
      </c>
      <c r="T673" s="42">
        <v>554.746</v>
      </c>
      <c r="U673" s="42">
        <f t="shared" si="63"/>
        <v>503.2370000000001</v>
      </c>
      <c r="V673" s="47">
        <v>0.326</v>
      </c>
      <c r="W673" s="48">
        <v>2.22</v>
      </c>
      <c r="X673" s="48">
        <f t="shared" si="64"/>
        <v>2.22</v>
      </c>
      <c r="Y673" s="49">
        <v>12.187</v>
      </c>
      <c r="Z673" s="46">
        <v>794.8844765002516</v>
      </c>
    </row>
    <row r="674" spans="1:26" ht="12.75">
      <c r="A674" s="16">
        <v>37062</v>
      </c>
      <c r="B674" s="40">
        <f>171</f>
        <v>171</v>
      </c>
      <c r="C674" s="17">
        <v>0.851620376</v>
      </c>
      <c r="D674" s="55">
        <v>0.851620376</v>
      </c>
      <c r="E674" s="19">
        <v>6648</v>
      </c>
      <c r="F674" s="51">
        <v>0</v>
      </c>
      <c r="G674" s="65">
        <v>37.94953505</v>
      </c>
      <c r="H674" s="65">
        <v>-76.86867903</v>
      </c>
      <c r="I674" s="44">
        <v>967.7</v>
      </c>
      <c r="J674" s="20">
        <f t="shared" si="67"/>
        <v>929</v>
      </c>
      <c r="K674" s="58">
        <f t="shared" si="65"/>
        <v>720.8620882981234</v>
      </c>
      <c r="L674" s="45">
        <f t="shared" si="62"/>
        <v>819.5620882981234</v>
      </c>
      <c r="M674" s="45">
        <f t="shared" si="66"/>
        <v>841.5620882981234</v>
      </c>
      <c r="N674" s="46">
        <f t="shared" si="68"/>
        <v>830.5620882981234</v>
      </c>
      <c r="O674" s="20">
        <v>23.8</v>
      </c>
      <c r="P674" s="45">
        <v>74.1</v>
      </c>
      <c r="Q674" s="20">
        <v>97.7</v>
      </c>
      <c r="S674" s="47">
        <v>2.96</v>
      </c>
      <c r="T674" s="42">
        <v>-23.195</v>
      </c>
      <c r="U674" s="42">
        <f t="shared" si="63"/>
        <v>213.765</v>
      </c>
      <c r="V674" s="47">
        <v>0.323</v>
      </c>
      <c r="W674" s="48">
        <v>2.22</v>
      </c>
      <c r="X674" s="48">
        <f t="shared" si="64"/>
        <v>2.22</v>
      </c>
      <c r="Y674" s="49">
        <v>12.162</v>
      </c>
      <c r="Z674" s="46">
        <v>830.5620882981234</v>
      </c>
    </row>
    <row r="675" spans="1:26" ht="12.75">
      <c r="A675" s="16">
        <v>37062</v>
      </c>
      <c r="B675" s="40">
        <f>171</f>
        <v>171</v>
      </c>
      <c r="C675" s="17">
        <v>0.851736128</v>
      </c>
      <c r="D675" s="55">
        <v>0.851736128</v>
      </c>
      <c r="E675" s="19">
        <v>6658</v>
      </c>
      <c r="F675" s="51">
        <v>0</v>
      </c>
      <c r="G675" s="65">
        <v>37.94674671</v>
      </c>
      <c r="H675" s="65">
        <v>-76.87391352</v>
      </c>
      <c r="I675" s="44">
        <v>967.9</v>
      </c>
      <c r="J675" s="20">
        <f t="shared" si="67"/>
        <v>929.1999999999999</v>
      </c>
      <c r="K675" s="58">
        <f t="shared" si="65"/>
        <v>719.0745624335091</v>
      </c>
      <c r="L675" s="45">
        <f t="shared" si="62"/>
        <v>817.7745624335091</v>
      </c>
      <c r="M675" s="45">
        <f t="shared" si="66"/>
        <v>839.7745624335091</v>
      </c>
      <c r="N675" s="46">
        <f t="shared" si="68"/>
        <v>828.7745624335091</v>
      </c>
      <c r="O675" s="20">
        <v>23.7</v>
      </c>
      <c r="P675" s="45">
        <v>74.5</v>
      </c>
      <c r="Q675" s="20">
        <v>96.7</v>
      </c>
      <c r="R675" s="64">
        <v>3.76E-05</v>
      </c>
      <c r="S675" s="47">
        <v>3.249</v>
      </c>
      <c r="T675" s="42">
        <v>81.316</v>
      </c>
      <c r="U675" s="42">
        <f t="shared" si="63"/>
        <v>187.27519999999998</v>
      </c>
      <c r="V675" s="47">
        <v>0.344</v>
      </c>
      <c r="W675" s="48">
        <v>2.22</v>
      </c>
      <c r="X675" s="48">
        <f t="shared" si="64"/>
        <v>2.22</v>
      </c>
      <c r="Y675" s="49">
        <v>12.162</v>
      </c>
      <c r="Z675" s="46">
        <v>828.7745624335091</v>
      </c>
    </row>
    <row r="676" spans="1:26" ht="12.75">
      <c r="A676" s="16">
        <v>37062</v>
      </c>
      <c r="B676" s="40">
        <f>171</f>
        <v>171</v>
      </c>
      <c r="C676" s="17">
        <v>0.851851881</v>
      </c>
      <c r="D676" s="55">
        <v>0.851851881</v>
      </c>
      <c r="E676" s="19">
        <v>6668</v>
      </c>
      <c r="F676" s="51">
        <v>0</v>
      </c>
      <c r="G676" s="65">
        <v>37.94268346</v>
      </c>
      <c r="H676" s="65">
        <v>-76.8770028</v>
      </c>
      <c r="I676" s="44">
        <v>964.7</v>
      </c>
      <c r="J676" s="20">
        <f t="shared" si="67"/>
        <v>926</v>
      </c>
      <c r="K676" s="58">
        <f t="shared" si="65"/>
        <v>747.7212536188954</v>
      </c>
      <c r="L676" s="45">
        <f t="shared" si="62"/>
        <v>846.4212536188954</v>
      </c>
      <c r="M676" s="45">
        <f t="shared" si="66"/>
        <v>868.4212536188954</v>
      </c>
      <c r="N676" s="46">
        <f t="shared" si="68"/>
        <v>857.4212536188954</v>
      </c>
      <c r="O676" s="20">
        <v>23.3</v>
      </c>
      <c r="P676" s="45">
        <v>75.7</v>
      </c>
      <c r="Q676" s="20">
        <v>97.4</v>
      </c>
      <c r="S676" s="47">
        <v>4.134</v>
      </c>
      <c r="T676" s="42">
        <v>553.277</v>
      </c>
      <c r="U676" s="42">
        <f t="shared" si="63"/>
        <v>248.2755</v>
      </c>
      <c r="V676" s="47">
        <v>0.305</v>
      </c>
      <c r="W676" s="48">
        <v>2.22</v>
      </c>
      <c r="X676" s="48">
        <f t="shared" si="64"/>
        <v>2.22</v>
      </c>
      <c r="Y676" s="49">
        <v>12.204</v>
      </c>
      <c r="Z676" s="46">
        <v>857.4212536188954</v>
      </c>
    </row>
    <row r="677" spans="1:26" ht="12.75">
      <c r="A677" s="16">
        <v>37062</v>
      </c>
      <c r="B677" s="40">
        <f>171</f>
        <v>171</v>
      </c>
      <c r="C677" s="17">
        <v>0.851967573</v>
      </c>
      <c r="D677" s="55">
        <v>0.851967573</v>
      </c>
      <c r="E677" s="19">
        <v>6678</v>
      </c>
      <c r="F677" s="51">
        <v>0</v>
      </c>
      <c r="G677" s="65">
        <v>37.93798152</v>
      </c>
      <c r="H677" s="65">
        <v>-76.87859216</v>
      </c>
      <c r="I677" s="44">
        <v>961.9</v>
      </c>
      <c r="J677" s="20">
        <f t="shared" si="67"/>
        <v>923.1999999999999</v>
      </c>
      <c r="K677" s="58">
        <f t="shared" si="65"/>
        <v>772.8684325188592</v>
      </c>
      <c r="L677" s="45">
        <f t="shared" si="62"/>
        <v>871.5684325188593</v>
      </c>
      <c r="M677" s="45">
        <f t="shared" si="66"/>
        <v>893.5684325188593</v>
      </c>
      <c r="N677" s="46">
        <f t="shared" si="68"/>
        <v>882.5684325188593</v>
      </c>
      <c r="O677" s="20">
        <v>23.1</v>
      </c>
      <c r="P677" s="45">
        <v>77.7</v>
      </c>
      <c r="Q677" s="20">
        <v>96.9</v>
      </c>
      <c r="S677" s="47">
        <v>3.588</v>
      </c>
      <c r="T677" s="42">
        <v>290.288</v>
      </c>
      <c r="U677" s="42">
        <f t="shared" si="63"/>
        <v>265.2778333333333</v>
      </c>
      <c r="V677" s="47">
        <v>0.348</v>
      </c>
      <c r="W677" s="48">
        <v>2.22</v>
      </c>
      <c r="X677" s="48">
        <f t="shared" si="64"/>
        <v>2.22</v>
      </c>
      <c r="Y677" s="49">
        <v>12.187</v>
      </c>
      <c r="Z677" s="46">
        <v>882.5684325188593</v>
      </c>
    </row>
    <row r="678" spans="1:26" ht="12.75">
      <c r="A678" s="16">
        <v>37062</v>
      </c>
      <c r="B678" s="40">
        <f>171</f>
        <v>171</v>
      </c>
      <c r="C678" s="17">
        <v>0.852083325</v>
      </c>
      <c r="D678" s="55">
        <v>0.852083325</v>
      </c>
      <c r="E678" s="19">
        <v>6688</v>
      </c>
      <c r="F678" s="51">
        <v>0</v>
      </c>
      <c r="G678" s="65">
        <v>37.9332013</v>
      </c>
      <c r="H678" s="65">
        <v>-76.87938575</v>
      </c>
      <c r="I678" s="44">
        <v>959.9</v>
      </c>
      <c r="J678" s="20">
        <f t="shared" si="67"/>
        <v>921.1999999999999</v>
      </c>
      <c r="K678" s="58">
        <f t="shared" si="65"/>
        <v>790.8774427698238</v>
      </c>
      <c r="L678" s="45">
        <f t="shared" si="62"/>
        <v>889.5774427698238</v>
      </c>
      <c r="M678" s="45">
        <f t="shared" si="66"/>
        <v>911.5774427698238</v>
      </c>
      <c r="N678" s="46">
        <f t="shared" si="68"/>
        <v>900.5774427698238</v>
      </c>
      <c r="O678" s="20">
        <v>22.7</v>
      </c>
      <c r="P678" s="45">
        <v>78</v>
      </c>
      <c r="Q678" s="20">
        <v>95.7</v>
      </c>
      <c r="S678" s="47">
        <v>9.757</v>
      </c>
      <c r="U678" s="42">
        <f t="shared" si="63"/>
        <v>291.2864</v>
      </c>
      <c r="V678" s="47">
        <v>0.354</v>
      </c>
      <c r="W678" s="48">
        <v>3.33</v>
      </c>
      <c r="X678" s="48">
        <f t="shared" si="64"/>
        <v>2.4050000000000002</v>
      </c>
      <c r="Y678" s="49">
        <v>12.187</v>
      </c>
      <c r="Z678" s="46">
        <v>900.5774427698238</v>
      </c>
    </row>
    <row r="679" spans="1:26" ht="12.75">
      <c r="A679" s="16">
        <v>37062</v>
      </c>
      <c r="B679" s="40">
        <f>171</f>
        <v>171</v>
      </c>
      <c r="C679" s="17">
        <v>0.852199078</v>
      </c>
      <c r="D679" s="55">
        <v>0.852199078</v>
      </c>
      <c r="E679" s="19">
        <v>6698</v>
      </c>
      <c r="F679" s="51">
        <v>0</v>
      </c>
      <c r="G679" s="65">
        <v>37.92848172</v>
      </c>
      <c r="H679" s="65">
        <v>-76.87904843</v>
      </c>
      <c r="I679" s="44">
        <v>960.3</v>
      </c>
      <c r="J679" s="20">
        <f t="shared" si="67"/>
        <v>921.5999999999999</v>
      </c>
      <c r="K679" s="58">
        <f t="shared" si="65"/>
        <v>787.2725148330268</v>
      </c>
      <c r="L679" s="45">
        <f t="shared" si="62"/>
        <v>885.9725148330268</v>
      </c>
      <c r="M679" s="45">
        <f t="shared" si="66"/>
        <v>907.9725148330268</v>
      </c>
      <c r="N679" s="46">
        <f t="shared" si="68"/>
        <v>896.9725148330268</v>
      </c>
      <c r="O679" s="20">
        <v>23</v>
      </c>
      <c r="P679" s="45">
        <v>77.5</v>
      </c>
      <c r="Q679" s="20">
        <v>93.6</v>
      </c>
      <c r="S679" s="47">
        <v>3.534</v>
      </c>
      <c r="T679" s="42">
        <v>236.858</v>
      </c>
      <c r="U679" s="42">
        <f t="shared" si="63"/>
        <v>227.70880000000002</v>
      </c>
      <c r="V679" s="47">
        <v>0.334</v>
      </c>
      <c r="W679" s="48">
        <v>2.22</v>
      </c>
      <c r="X679" s="48">
        <f t="shared" si="64"/>
        <v>2.4050000000000002</v>
      </c>
      <c r="Y679" s="49">
        <v>12.213</v>
      </c>
      <c r="Z679" s="46">
        <v>896.9725148330268</v>
      </c>
    </row>
    <row r="680" spans="1:26" ht="12.75">
      <c r="A680" s="16">
        <v>37062</v>
      </c>
      <c r="B680" s="40">
        <f>171</f>
        <v>171</v>
      </c>
      <c r="C680" s="17">
        <v>0.85231483</v>
      </c>
      <c r="D680" s="55">
        <v>0.85231483</v>
      </c>
      <c r="E680" s="19">
        <v>6708</v>
      </c>
      <c r="F680" s="51">
        <v>0</v>
      </c>
      <c r="G680" s="65">
        <v>37.92422373</v>
      </c>
      <c r="H680" s="65">
        <v>-76.87606325</v>
      </c>
      <c r="I680" s="44">
        <v>957</v>
      </c>
      <c r="J680" s="20">
        <f t="shared" si="67"/>
        <v>918.3</v>
      </c>
      <c r="K680" s="58">
        <f t="shared" si="65"/>
        <v>817.0600781919736</v>
      </c>
      <c r="L680" s="45">
        <f t="shared" si="62"/>
        <v>915.7600781919737</v>
      </c>
      <c r="M680" s="45">
        <f t="shared" si="66"/>
        <v>937.7600781919737</v>
      </c>
      <c r="N680" s="46">
        <f t="shared" si="68"/>
        <v>926.7600781919737</v>
      </c>
      <c r="O680" s="20">
        <v>22.7</v>
      </c>
      <c r="P680" s="45">
        <v>77.5</v>
      </c>
      <c r="Q680" s="20">
        <v>95.7</v>
      </c>
      <c r="S680" s="47">
        <v>3.406</v>
      </c>
      <c r="T680" s="42">
        <v>183.819</v>
      </c>
      <c r="U680" s="42">
        <f t="shared" si="63"/>
        <v>269.1116</v>
      </c>
      <c r="V680" s="47">
        <v>0.314</v>
      </c>
      <c r="W680" s="48">
        <v>2.22</v>
      </c>
      <c r="X680" s="48">
        <f t="shared" si="64"/>
        <v>2.4050000000000002</v>
      </c>
      <c r="Y680" s="49">
        <v>12.17</v>
      </c>
      <c r="Z680" s="46">
        <v>926.7600781919737</v>
      </c>
    </row>
    <row r="681" spans="1:26" ht="12.75">
      <c r="A681" s="16">
        <v>37062</v>
      </c>
      <c r="B681" s="40">
        <f>171</f>
        <v>171</v>
      </c>
      <c r="C681" s="17">
        <v>0.852430582</v>
      </c>
      <c r="D681" s="55">
        <v>0.852430582</v>
      </c>
      <c r="E681" s="19">
        <v>6718</v>
      </c>
      <c r="F681" s="51">
        <v>0</v>
      </c>
      <c r="G681" s="65">
        <v>37.92108581</v>
      </c>
      <c r="H681" s="65">
        <v>-76.8709213</v>
      </c>
      <c r="I681" s="44">
        <v>955.6</v>
      </c>
      <c r="J681" s="20">
        <f t="shared" si="67"/>
        <v>916.9</v>
      </c>
      <c r="K681" s="58">
        <f t="shared" si="65"/>
        <v>829.7295792555935</v>
      </c>
      <c r="L681" s="45">
        <f t="shared" si="62"/>
        <v>928.4295792555936</v>
      </c>
      <c r="M681" s="45">
        <f t="shared" si="66"/>
        <v>950.4295792555936</v>
      </c>
      <c r="N681" s="46">
        <f t="shared" si="68"/>
        <v>939.4295792555936</v>
      </c>
      <c r="O681" s="20">
        <v>22.8</v>
      </c>
      <c r="P681" s="45">
        <v>76.7</v>
      </c>
      <c r="Q681" s="20">
        <v>96.1</v>
      </c>
      <c r="S681" s="47">
        <v>3.774</v>
      </c>
      <c r="T681" s="42">
        <v>393.33</v>
      </c>
      <c r="U681" s="42">
        <f t="shared" si="63"/>
        <v>331.51439999999997</v>
      </c>
      <c r="V681" s="47">
        <v>0.346</v>
      </c>
      <c r="W681" s="48">
        <v>2.22</v>
      </c>
      <c r="X681" s="48">
        <f t="shared" si="64"/>
        <v>2.4050000000000002</v>
      </c>
      <c r="Y681" s="49">
        <v>12.186</v>
      </c>
      <c r="Z681" s="46">
        <v>939.4295792555936</v>
      </c>
    </row>
    <row r="682" spans="1:26" ht="12.75">
      <c r="A682" s="16">
        <v>37062</v>
      </c>
      <c r="B682" s="40">
        <f>171</f>
        <v>171</v>
      </c>
      <c r="C682" s="17">
        <v>0.852546275</v>
      </c>
      <c r="D682" s="55">
        <v>0.852546275</v>
      </c>
      <c r="E682" s="19">
        <v>6728</v>
      </c>
      <c r="F682" s="51">
        <v>0</v>
      </c>
      <c r="G682" s="65">
        <v>37.92032935</v>
      </c>
      <c r="H682" s="65">
        <v>-76.86411655</v>
      </c>
      <c r="I682" s="44">
        <v>953.5</v>
      </c>
      <c r="J682" s="20">
        <f t="shared" si="67"/>
        <v>914.8</v>
      </c>
      <c r="K682" s="58">
        <f t="shared" si="65"/>
        <v>848.770148695511</v>
      </c>
      <c r="L682" s="45">
        <f t="shared" si="62"/>
        <v>947.470148695511</v>
      </c>
      <c r="M682" s="45">
        <f t="shared" si="66"/>
        <v>969.470148695511</v>
      </c>
      <c r="N682" s="46">
        <f t="shared" si="68"/>
        <v>958.470148695511</v>
      </c>
      <c r="O682" s="20">
        <v>22.5</v>
      </c>
      <c r="P682" s="45">
        <v>76.8</v>
      </c>
      <c r="Q682" s="20">
        <v>95.1</v>
      </c>
      <c r="S682" s="47">
        <v>9.759</v>
      </c>
      <c r="U682" s="42">
        <f t="shared" si="63"/>
        <v>276.07374999999996</v>
      </c>
      <c r="V682" s="47">
        <v>0.35</v>
      </c>
      <c r="W682" s="48">
        <v>2.22</v>
      </c>
      <c r="X682" s="48">
        <f t="shared" si="64"/>
        <v>2.4050000000000007</v>
      </c>
      <c r="Y682" s="49">
        <v>12.209</v>
      </c>
      <c r="Z682" s="46">
        <v>958.470148695511</v>
      </c>
    </row>
    <row r="683" spans="1:26" ht="12.75">
      <c r="A683" s="16">
        <v>37062</v>
      </c>
      <c r="B683" s="40">
        <f>171</f>
        <v>171</v>
      </c>
      <c r="C683" s="17">
        <v>0.852662027</v>
      </c>
      <c r="D683" s="55">
        <v>0.852662027</v>
      </c>
      <c r="E683" s="19">
        <v>6738</v>
      </c>
      <c r="F683" s="51">
        <v>0</v>
      </c>
      <c r="G683" s="65">
        <v>37.92188243</v>
      </c>
      <c r="H683" s="65">
        <v>-76.85753556</v>
      </c>
      <c r="I683" s="44">
        <v>953.3</v>
      </c>
      <c r="J683" s="20">
        <f t="shared" si="67"/>
        <v>914.5999999999999</v>
      </c>
      <c r="K683" s="58">
        <f t="shared" si="65"/>
        <v>850.5858153414242</v>
      </c>
      <c r="L683" s="45">
        <f t="shared" si="62"/>
        <v>949.2858153414243</v>
      </c>
      <c r="M683" s="45">
        <f t="shared" si="66"/>
        <v>971.2858153414243</v>
      </c>
      <c r="N683" s="46">
        <f t="shared" si="68"/>
        <v>960.2858153414243</v>
      </c>
      <c r="O683" s="20">
        <v>22.4</v>
      </c>
      <c r="P683" s="45">
        <v>79</v>
      </c>
      <c r="Q683" s="20">
        <v>93.6</v>
      </c>
      <c r="S683" s="47">
        <v>9.756</v>
      </c>
      <c r="U683" s="42">
        <f t="shared" si="63"/>
        <v>271.33566666666667</v>
      </c>
      <c r="V683" s="47">
        <v>0.341</v>
      </c>
      <c r="W683" s="48">
        <v>2.22</v>
      </c>
      <c r="X683" s="48">
        <f t="shared" si="64"/>
        <v>2.4050000000000007</v>
      </c>
      <c r="Y683" s="49">
        <v>12.165</v>
      </c>
      <c r="Z683" s="46">
        <v>960.2858153414243</v>
      </c>
    </row>
    <row r="684" spans="1:26" ht="12.75">
      <c r="A684" s="16">
        <v>37062</v>
      </c>
      <c r="B684" s="40">
        <f>171</f>
        <v>171</v>
      </c>
      <c r="C684" s="17">
        <v>0.852777779</v>
      </c>
      <c r="D684" s="55">
        <v>0.852777779</v>
      </c>
      <c r="E684" s="19">
        <v>6748</v>
      </c>
      <c r="F684" s="51">
        <v>0</v>
      </c>
      <c r="G684" s="65">
        <v>37.92559775</v>
      </c>
      <c r="H684" s="65">
        <v>-76.85243732</v>
      </c>
      <c r="I684" s="44">
        <v>951.7</v>
      </c>
      <c r="J684" s="20">
        <f t="shared" si="67"/>
        <v>913</v>
      </c>
      <c r="K684" s="58">
        <f t="shared" si="65"/>
        <v>865.1254581402699</v>
      </c>
      <c r="L684" s="45">
        <f t="shared" si="62"/>
        <v>963.8254581402699</v>
      </c>
      <c r="M684" s="45">
        <f t="shared" si="66"/>
        <v>985.8254581402699</v>
      </c>
      <c r="N684" s="46">
        <f t="shared" si="68"/>
        <v>974.8254581402699</v>
      </c>
      <c r="O684" s="20">
        <v>22.2</v>
      </c>
      <c r="P684" s="45">
        <v>79.9</v>
      </c>
      <c r="Q684" s="20">
        <v>94.2</v>
      </c>
      <c r="S684" s="47">
        <v>3.761</v>
      </c>
      <c r="T684" s="42">
        <v>391.861</v>
      </c>
      <c r="U684" s="42">
        <f t="shared" si="63"/>
        <v>301.467</v>
      </c>
      <c r="V684" s="47">
        <v>0.302</v>
      </c>
      <c r="W684" s="48">
        <v>2.22</v>
      </c>
      <c r="X684" s="48">
        <f t="shared" si="64"/>
        <v>2.22</v>
      </c>
      <c r="Y684" s="49">
        <v>12.186</v>
      </c>
      <c r="Z684" s="46">
        <v>974.8254581402699</v>
      </c>
    </row>
    <row r="685" spans="1:26" ht="12.75">
      <c r="A685" s="16">
        <v>37062</v>
      </c>
      <c r="B685" s="40">
        <f>171</f>
        <v>171</v>
      </c>
      <c r="C685" s="17">
        <v>0.852893531</v>
      </c>
      <c r="D685" s="55">
        <v>0.852893531</v>
      </c>
      <c r="E685" s="19">
        <v>6758</v>
      </c>
      <c r="F685" s="51">
        <v>0</v>
      </c>
      <c r="G685" s="65">
        <v>37.93057557</v>
      </c>
      <c r="H685" s="65">
        <v>-76.84925722</v>
      </c>
      <c r="I685" s="44">
        <v>950.8</v>
      </c>
      <c r="J685" s="20">
        <f t="shared" si="67"/>
        <v>912.0999999999999</v>
      </c>
      <c r="K685" s="58">
        <f t="shared" si="65"/>
        <v>873.3152086641711</v>
      </c>
      <c r="L685" s="45">
        <f aca="true" t="shared" si="69" ref="L685:L748">K685+98.7</f>
        <v>972.0152086641712</v>
      </c>
      <c r="M685" s="45">
        <f t="shared" si="66"/>
        <v>994.0152086641712</v>
      </c>
      <c r="N685" s="46">
        <f t="shared" si="68"/>
        <v>983.0152086641712</v>
      </c>
      <c r="O685" s="20">
        <v>22.1</v>
      </c>
      <c r="P685" s="45">
        <v>78.1</v>
      </c>
      <c r="Q685" s="20">
        <v>92.7</v>
      </c>
      <c r="S685" s="47">
        <v>9.758</v>
      </c>
      <c r="U685" s="42">
        <f t="shared" si="63"/>
        <v>323.00333333333333</v>
      </c>
      <c r="V685" s="47">
        <v>0.344</v>
      </c>
      <c r="W685" s="48">
        <v>2.22</v>
      </c>
      <c r="X685" s="48">
        <f t="shared" si="64"/>
        <v>2.22</v>
      </c>
      <c r="Y685" s="49">
        <v>12.199</v>
      </c>
      <c r="Z685" s="46">
        <v>983.0152086641712</v>
      </c>
    </row>
    <row r="686" spans="1:26" ht="12.75">
      <c r="A686" s="16">
        <v>37062</v>
      </c>
      <c r="B686" s="40">
        <f>171</f>
        <v>171</v>
      </c>
      <c r="C686" s="17">
        <v>0.853009284</v>
      </c>
      <c r="D686" s="55">
        <v>0.853009284</v>
      </c>
      <c r="E686" s="19">
        <v>6768</v>
      </c>
      <c r="F686" s="51">
        <v>0</v>
      </c>
      <c r="G686" s="65">
        <v>37.93594262</v>
      </c>
      <c r="H686" s="65">
        <v>-76.8487209</v>
      </c>
      <c r="I686" s="44">
        <v>949</v>
      </c>
      <c r="J686" s="20">
        <f t="shared" si="67"/>
        <v>910.3</v>
      </c>
      <c r="K686" s="58">
        <f t="shared" si="65"/>
        <v>889.7189809756763</v>
      </c>
      <c r="L686" s="45">
        <f t="shared" si="69"/>
        <v>988.4189809756764</v>
      </c>
      <c r="M686" s="45">
        <f t="shared" si="66"/>
        <v>1010.4189809756764</v>
      </c>
      <c r="N686" s="46">
        <f t="shared" si="68"/>
        <v>999.4189809756764</v>
      </c>
      <c r="O686" s="20">
        <v>22</v>
      </c>
      <c r="P686" s="45">
        <v>79.7</v>
      </c>
      <c r="Q686" s="20">
        <v>94.4</v>
      </c>
      <c r="S686" s="47">
        <v>3.326</v>
      </c>
      <c r="T686" s="42">
        <v>128.431</v>
      </c>
      <c r="U686" s="42">
        <f t="shared" si="63"/>
        <v>304.5406666666667</v>
      </c>
      <c r="V686" s="47">
        <v>0.295</v>
      </c>
      <c r="W686" s="48">
        <v>2.22</v>
      </c>
      <c r="X686" s="48">
        <f t="shared" si="64"/>
        <v>2.22</v>
      </c>
      <c r="Y686" s="49">
        <v>12.172</v>
      </c>
      <c r="Z686" s="46">
        <v>999.4189809756764</v>
      </c>
    </row>
    <row r="687" spans="1:26" ht="12.75">
      <c r="A687" s="16">
        <v>37062</v>
      </c>
      <c r="B687" s="40">
        <f>171</f>
        <v>171</v>
      </c>
      <c r="C687" s="17">
        <v>0.853124976</v>
      </c>
      <c r="D687" s="55">
        <v>0.853124976</v>
      </c>
      <c r="E687" s="19">
        <v>6778</v>
      </c>
      <c r="F687" s="51">
        <v>0</v>
      </c>
      <c r="G687" s="65">
        <v>37.94057204</v>
      </c>
      <c r="H687" s="65">
        <v>-76.85163192</v>
      </c>
      <c r="I687" s="44">
        <v>946.4</v>
      </c>
      <c r="J687" s="20">
        <f t="shared" si="67"/>
        <v>907.6999999999999</v>
      </c>
      <c r="K687" s="58">
        <f t="shared" si="65"/>
        <v>913.470673260398</v>
      </c>
      <c r="L687" s="45">
        <f t="shared" si="69"/>
        <v>1012.1706732603981</v>
      </c>
      <c r="M687" s="45">
        <f t="shared" si="66"/>
        <v>1034.170673260398</v>
      </c>
      <c r="N687" s="46">
        <f t="shared" si="68"/>
        <v>1023.170673260398</v>
      </c>
      <c r="O687" s="20">
        <v>21.9</v>
      </c>
      <c r="P687" s="45">
        <v>77.9</v>
      </c>
      <c r="Q687" s="20">
        <v>92.9</v>
      </c>
      <c r="R687" s="64">
        <v>4.21E-05</v>
      </c>
      <c r="S687" s="47">
        <v>3.936</v>
      </c>
      <c r="T687" s="42">
        <v>442.942</v>
      </c>
      <c r="U687" s="42">
        <f t="shared" si="63"/>
        <v>321.07800000000003</v>
      </c>
      <c r="V687" s="47">
        <v>0.304</v>
      </c>
      <c r="W687" s="48">
        <v>2.22</v>
      </c>
      <c r="X687" s="48">
        <f t="shared" si="64"/>
        <v>2.22</v>
      </c>
      <c r="Y687" s="49">
        <v>12.183</v>
      </c>
      <c r="Z687" s="46">
        <v>1023.170673260398</v>
      </c>
    </row>
    <row r="688" spans="1:26" ht="12.75">
      <c r="A688" s="16">
        <v>37062</v>
      </c>
      <c r="B688" s="40">
        <f>171</f>
        <v>171</v>
      </c>
      <c r="C688" s="17">
        <v>0.853240728</v>
      </c>
      <c r="D688" s="55">
        <v>0.853240728</v>
      </c>
      <c r="E688" s="19">
        <v>6788</v>
      </c>
      <c r="F688" s="51">
        <v>0</v>
      </c>
      <c r="G688" s="65">
        <v>37.9432968</v>
      </c>
      <c r="H688" s="65">
        <v>-76.85705687</v>
      </c>
      <c r="I688" s="44">
        <v>945.9</v>
      </c>
      <c r="J688" s="20">
        <f t="shared" si="67"/>
        <v>907.1999999999999</v>
      </c>
      <c r="K688" s="58">
        <f t="shared" si="65"/>
        <v>918.0461052853507</v>
      </c>
      <c r="L688" s="45">
        <f t="shared" si="69"/>
        <v>1016.7461052853507</v>
      </c>
      <c r="M688" s="45">
        <f t="shared" si="66"/>
        <v>1038.7461052853507</v>
      </c>
      <c r="N688" s="46">
        <f t="shared" si="68"/>
        <v>1027.7461052853507</v>
      </c>
      <c r="O688" s="20">
        <v>22.1</v>
      </c>
      <c r="P688" s="45">
        <v>80.4</v>
      </c>
      <c r="Q688" s="20">
        <v>94.6</v>
      </c>
      <c r="S688" s="47">
        <v>3.242</v>
      </c>
      <c r="T688" s="42">
        <v>74.904</v>
      </c>
      <c r="U688" s="42">
        <f t="shared" si="63"/>
        <v>259.5345</v>
      </c>
      <c r="V688" s="47">
        <v>0.278</v>
      </c>
      <c r="W688" s="48">
        <v>2.22</v>
      </c>
      <c r="X688" s="48">
        <f t="shared" si="64"/>
        <v>2.22</v>
      </c>
      <c r="Y688" s="49">
        <v>12.168</v>
      </c>
      <c r="Z688" s="46">
        <v>1027.7461052853507</v>
      </c>
    </row>
    <row r="689" spans="1:26" ht="12.75">
      <c r="A689" s="16">
        <v>37062</v>
      </c>
      <c r="B689" s="40">
        <f>171</f>
        <v>171</v>
      </c>
      <c r="C689" s="17">
        <v>0.853356481</v>
      </c>
      <c r="D689" s="55">
        <v>0.853356481</v>
      </c>
      <c r="E689" s="19">
        <v>6798</v>
      </c>
      <c r="F689" s="51">
        <v>0</v>
      </c>
      <c r="G689" s="65">
        <v>37.94283643</v>
      </c>
      <c r="H689" s="65">
        <v>-76.86324941</v>
      </c>
      <c r="I689" s="44">
        <v>942.5</v>
      </c>
      <c r="J689" s="20">
        <f t="shared" si="67"/>
        <v>903.8</v>
      </c>
      <c r="K689" s="58">
        <f t="shared" si="65"/>
        <v>949.2260808085309</v>
      </c>
      <c r="L689" s="45">
        <f t="shared" si="69"/>
        <v>1047.926080808531</v>
      </c>
      <c r="M689" s="45">
        <f t="shared" si="66"/>
        <v>1069.926080808531</v>
      </c>
      <c r="N689" s="46">
        <f t="shared" si="68"/>
        <v>1058.926080808531</v>
      </c>
      <c r="O689" s="20">
        <v>21.6</v>
      </c>
      <c r="P689" s="45">
        <v>80.8</v>
      </c>
      <c r="Q689" s="20">
        <v>96.3</v>
      </c>
      <c r="S689" s="47">
        <v>9.756</v>
      </c>
      <c r="U689" s="42">
        <f t="shared" si="63"/>
        <v>259.5345</v>
      </c>
      <c r="V689" s="47">
        <v>0.284</v>
      </c>
      <c r="W689" s="48">
        <v>2.22</v>
      </c>
      <c r="X689" s="48">
        <f t="shared" si="64"/>
        <v>2.22</v>
      </c>
      <c r="Y689" s="49">
        <v>12.188</v>
      </c>
      <c r="Z689" s="46">
        <v>1058.926080808531</v>
      </c>
    </row>
    <row r="690" spans="1:26" ht="12.75">
      <c r="A690" s="16">
        <v>37062</v>
      </c>
      <c r="B690" s="40">
        <f>171</f>
        <v>171</v>
      </c>
      <c r="C690" s="17">
        <v>0.853472233</v>
      </c>
      <c r="D690" s="55">
        <v>0.853472233</v>
      </c>
      <c r="E690" s="19">
        <v>6808</v>
      </c>
      <c r="F690" s="51">
        <v>0</v>
      </c>
      <c r="G690" s="65">
        <v>37.9399384</v>
      </c>
      <c r="H690" s="65">
        <v>-76.86874632</v>
      </c>
      <c r="I690" s="44">
        <v>941.6</v>
      </c>
      <c r="J690" s="20">
        <f t="shared" si="67"/>
        <v>902.9</v>
      </c>
      <c r="K690" s="58">
        <f t="shared" si="65"/>
        <v>957.4992383366052</v>
      </c>
      <c r="L690" s="45">
        <f t="shared" si="69"/>
        <v>1056.1992383366053</v>
      </c>
      <c r="M690" s="45">
        <f t="shared" si="66"/>
        <v>1078.1992383366053</v>
      </c>
      <c r="N690" s="46">
        <f t="shared" si="68"/>
        <v>1067.1992383366053</v>
      </c>
      <c r="O690" s="20">
        <v>21.5</v>
      </c>
      <c r="P690" s="45">
        <v>81.9</v>
      </c>
      <c r="Q690" s="20">
        <v>98.3</v>
      </c>
      <c r="S690" s="47">
        <v>2.584</v>
      </c>
      <c r="T690" s="42">
        <v>-241.026</v>
      </c>
      <c r="U690" s="42">
        <f t="shared" si="63"/>
        <v>101.31275000000001</v>
      </c>
      <c r="V690" s="47">
        <v>0.304</v>
      </c>
      <c r="W690" s="48">
        <v>2.22</v>
      </c>
      <c r="X690" s="48">
        <f t="shared" si="64"/>
        <v>2.22</v>
      </c>
      <c r="Y690" s="49">
        <v>12.173</v>
      </c>
      <c r="Z690" s="46">
        <v>1067.1992383366053</v>
      </c>
    </row>
    <row r="691" spans="1:26" ht="12.75">
      <c r="A691" s="16">
        <v>37062</v>
      </c>
      <c r="B691" s="40">
        <f>171</f>
        <v>171</v>
      </c>
      <c r="C691" s="17">
        <v>0.853587985</v>
      </c>
      <c r="D691" s="55">
        <v>0.853587985</v>
      </c>
      <c r="E691" s="19">
        <v>6818</v>
      </c>
      <c r="F691" s="51">
        <v>0</v>
      </c>
      <c r="G691" s="65">
        <v>37.93601238</v>
      </c>
      <c r="H691" s="65">
        <v>-76.87283463</v>
      </c>
      <c r="I691" s="44">
        <v>940.2</v>
      </c>
      <c r="J691" s="20">
        <f t="shared" si="67"/>
        <v>901.5</v>
      </c>
      <c r="K691" s="58">
        <f t="shared" si="65"/>
        <v>970.3850000896794</v>
      </c>
      <c r="L691" s="45">
        <f t="shared" si="69"/>
        <v>1069.0850000896794</v>
      </c>
      <c r="M691" s="45">
        <f t="shared" si="66"/>
        <v>1091.0850000896794</v>
      </c>
      <c r="N691" s="46">
        <f t="shared" si="68"/>
        <v>1080.0850000896794</v>
      </c>
      <c r="O691" s="20">
        <v>21.4</v>
      </c>
      <c r="P691" s="45">
        <v>81.7</v>
      </c>
      <c r="Q691" s="20">
        <v>96.8</v>
      </c>
      <c r="S691" s="47">
        <v>5.161</v>
      </c>
      <c r="T691" s="42">
        <v>1123.484</v>
      </c>
      <c r="U691" s="42">
        <f t="shared" si="63"/>
        <v>305.74699999999996</v>
      </c>
      <c r="V691" s="47">
        <v>0.314</v>
      </c>
      <c r="W691" s="48">
        <v>2.22</v>
      </c>
      <c r="X691" s="48">
        <f t="shared" si="64"/>
        <v>2.22</v>
      </c>
      <c r="Y691" s="49">
        <v>12.178</v>
      </c>
      <c r="Z691" s="46">
        <v>1080.0850000896794</v>
      </c>
    </row>
    <row r="692" spans="1:26" ht="12.75">
      <c r="A692" s="16">
        <v>37062</v>
      </c>
      <c r="B692" s="40">
        <f>171</f>
        <v>171</v>
      </c>
      <c r="C692" s="17">
        <v>0.853703678</v>
      </c>
      <c r="D692" s="55">
        <v>0.853703678</v>
      </c>
      <c r="E692" s="19">
        <v>6828</v>
      </c>
      <c r="F692" s="51">
        <v>0</v>
      </c>
      <c r="G692" s="65">
        <v>37.93117967</v>
      </c>
      <c r="H692" s="65">
        <v>-76.87487316</v>
      </c>
      <c r="I692" s="44">
        <v>938</v>
      </c>
      <c r="J692" s="20">
        <f t="shared" si="67"/>
        <v>899.3</v>
      </c>
      <c r="K692" s="58">
        <f t="shared" si="65"/>
        <v>990.6745404129631</v>
      </c>
      <c r="L692" s="45">
        <f t="shared" si="69"/>
        <v>1089.3745404129631</v>
      </c>
      <c r="M692" s="45">
        <f t="shared" si="66"/>
        <v>1111.3745404129631</v>
      </c>
      <c r="N692" s="46">
        <f t="shared" si="68"/>
        <v>1100.3745404129631</v>
      </c>
      <c r="O692" s="20">
        <v>21.2</v>
      </c>
      <c r="P692" s="45">
        <v>80.9</v>
      </c>
      <c r="Q692" s="20">
        <v>98.9</v>
      </c>
      <c r="S692" s="47">
        <v>3.16</v>
      </c>
      <c r="T692" s="42">
        <v>72.946</v>
      </c>
      <c r="U692" s="42">
        <f t="shared" si="63"/>
        <v>294.65</v>
      </c>
      <c r="V692" s="47">
        <v>0.324</v>
      </c>
      <c r="W692" s="48">
        <v>2.22</v>
      </c>
      <c r="X692" s="48">
        <f t="shared" si="64"/>
        <v>2.22</v>
      </c>
      <c r="Y692" s="49">
        <v>12.143</v>
      </c>
      <c r="Z692" s="46">
        <v>1100.3745404129631</v>
      </c>
    </row>
    <row r="693" spans="1:26" ht="12.75">
      <c r="A693" s="16">
        <v>37062</v>
      </c>
      <c r="B693" s="40">
        <f>171</f>
        <v>171</v>
      </c>
      <c r="C693" s="17">
        <v>0.85381943</v>
      </c>
      <c r="D693" s="55">
        <v>0.85381943</v>
      </c>
      <c r="E693" s="19">
        <v>6838</v>
      </c>
      <c r="F693" s="51">
        <v>0</v>
      </c>
      <c r="G693" s="65">
        <v>37.92624704</v>
      </c>
      <c r="H693" s="65">
        <v>-76.87381757</v>
      </c>
      <c r="I693" s="44">
        <v>934.6</v>
      </c>
      <c r="J693" s="20">
        <f t="shared" si="67"/>
        <v>895.9</v>
      </c>
      <c r="K693" s="58">
        <f t="shared" si="65"/>
        <v>1022.1289392796191</v>
      </c>
      <c r="L693" s="45">
        <f t="shared" si="69"/>
        <v>1120.8289392796191</v>
      </c>
      <c r="M693" s="45">
        <f t="shared" si="66"/>
        <v>1142.8289392796191</v>
      </c>
      <c r="N693" s="46">
        <f t="shared" si="68"/>
        <v>1131.8289392796191</v>
      </c>
      <c r="O693" s="20">
        <v>20.9</v>
      </c>
      <c r="P693" s="45">
        <v>82</v>
      </c>
      <c r="Q693" s="20">
        <v>97.6</v>
      </c>
      <c r="S693" s="47">
        <v>3.08</v>
      </c>
      <c r="T693" s="42">
        <v>20.005</v>
      </c>
      <c r="U693" s="42">
        <f t="shared" si="63"/>
        <v>210.06259999999997</v>
      </c>
      <c r="V693" s="47">
        <v>0.304</v>
      </c>
      <c r="W693" s="48">
        <v>2.22</v>
      </c>
      <c r="X693" s="48">
        <f t="shared" si="64"/>
        <v>2.22</v>
      </c>
      <c r="Y693" s="49">
        <v>12.178</v>
      </c>
      <c r="Z693" s="46">
        <v>1131.8289392796191</v>
      </c>
    </row>
    <row r="694" spans="1:26" ht="12.75">
      <c r="A694" s="16">
        <v>37062</v>
      </c>
      <c r="B694" s="40">
        <f>171</f>
        <v>171</v>
      </c>
      <c r="C694" s="17">
        <v>0.853935182</v>
      </c>
      <c r="D694" s="55">
        <v>0.853935182</v>
      </c>
      <c r="E694" s="19">
        <v>6848</v>
      </c>
      <c r="F694" s="51">
        <v>0</v>
      </c>
      <c r="G694" s="65">
        <v>37.92223041</v>
      </c>
      <c r="H694" s="65">
        <v>-76.86951356</v>
      </c>
      <c r="I694" s="44">
        <v>932.7</v>
      </c>
      <c r="J694" s="20">
        <f t="shared" si="67"/>
        <v>894</v>
      </c>
      <c r="K694" s="58">
        <f t="shared" si="65"/>
        <v>1039.7584309080603</v>
      </c>
      <c r="L694" s="45">
        <f t="shared" si="69"/>
        <v>1138.4584309080603</v>
      </c>
      <c r="M694" s="45">
        <f t="shared" si="66"/>
        <v>1160.4584309080603</v>
      </c>
      <c r="N694" s="46">
        <f t="shared" si="68"/>
        <v>1149.4584309080603</v>
      </c>
      <c r="O694" s="20">
        <v>20.8</v>
      </c>
      <c r="P694" s="45">
        <v>81.1</v>
      </c>
      <c r="Q694" s="20">
        <v>98.6</v>
      </c>
      <c r="S694" s="47">
        <v>3.608</v>
      </c>
      <c r="T694" s="42">
        <v>282.016</v>
      </c>
      <c r="U694" s="42">
        <f t="shared" si="63"/>
        <v>251.48499999999999</v>
      </c>
      <c r="V694" s="47">
        <v>0.303</v>
      </c>
      <c r="W694" s="48">
        <v>2.22</v>
      </c>
      <c r="X694" s="48">
        <f t="shared" si="64"/>
        <v>2.22</v>
      </c>
      <c r="Y694" s="49">
        <v>12.17</v>
      </c>
      <c r="Z694" s="46">
        <v>1149.4584309080603</v>
      </c>
    </row>
    <row r="695" spans="1:26" ht="12.75">
      <c r="A695" s="16">
        <v>37062</v>
      </c>
      <c r="B695" s="40">
        <f>171</f>
        <v>171</v>
      </c>
      <c r="C695" s="17">
        <v>0.854050934</v>
      </c>
      <c r="D695" s="55">
        <v>0.854050934</v>
      </c>
      <c r="E695" s="19">
        <v>6858</v>
      </c>
      <c r="F695" s="51">
        <v>0</v>
      </c>
      <c r="G695" s="65">
        <v>37.91992241</v>
      </c>
      <c r="H695" s="65">
        <v>-76.86342944</v>
      </c>
      <c r="I695" s="44">
        <v>930.1</v>
      </c>
      <c r="J695" s="20">
        <f t="shared" si="67"/>
        <v>891.4</v>
      </c>
      <c r="K695" s="58">
        <f t="shared" si="65"/>
        <v>1063.9438110237293</v>
      </c>
      <c r="L695" s="45">
        <f t="shared" si="69"/>
        <v>1162.6438110237293</v>
      </c>
      <c r="M695" s="45">
        <f t="shared" si="66"/>
        <v>1184.6438110237293</v>
      </c>
      <c r="N695" s="46">
        <f t="shared" si="68"/>
        <v>1173.6438110237293</v>
      </c>
      <c r="O695" s="20">
        <v>20.7</v>
      </c>
      <c r="P695" s="45">
        <v>79.5</v>
      </c>
      <c r="Q695" s="20">
        <v>97.4</v>
      </c>
      <c r="S695" s="47">
        <v>3.169</v>
      </c>
      <c r="T695" s="42">
        <v>71.477</v>
      </c>
      <c r="U695" s="42">
        <f t="shared" si="63"/>
        <v>221.48366666666666</v>
      </c>
      <c r="V695" s="47">
        <v>0.296</v>
      </c>
      <c r="W695" s="48">
        <v>2.22</v>
      </c>
      <c r="X695" s="48">
        <f t="shared" si="64"/>
        <v>2.22</v>
      </c>
      <c r="Y695" s="49">
        <v>12.159</v>
      </c>
      <c r="Z695" s="46">
        <v>1173.6438110237293</v>
      </c>
    </row>
    <row r="696" spans="1:26" ht="12.75">
      <c r="A696" s="16">
        <v>37062</v>
      </c>
      <c r="B696" s="40">
        <f>171</f>
        <v>171</v>
      </c>
      <c r="C696" s="17">
        <v>0.854166687</v>
      </c>
      <c r="D696" s="55">
        <v>0.854166687</v>
      </c>
      <c r="E696" s="19">
        <v>6868</v>
      </c>
      <c r="F696" s="51">
        <v>0</v>
      </c>
      <c r="G696" s="65">
        <v>37.91944506</v>
      </c>
      <c r="H696" s="65">
        <v>-76.85647781</v>
      </c>
      <c r="I696" s="44">
        <v>928.3</v>
      </c>
      <c r="J696" s="20">
        <f t="shared" si="67"/>
        <v>889.5999999999999</v>
      </c>
      <c r="K696" s="58">
        <f t="shared" si="65"/>
        <v>1080.7288953121606</v>
      </c>
      <c r="L696" s="45">
        <f t="shared" si="69"/>
        <v>1179.4288953121606</v>
      </c>
      <c r="M696" s="45">
        <f t="shared" si="66"/>
        <v>1201.4288953121606</v>
      </c>
      <c r="N696" s="46">
        <f t="shared" si="68"/>
        <v>1190.4288953121606</v>
      </c>
      <c r="O696" s="20">
        <v>20.5</v>
      </c>
      <c r="P696" s="45">
        <v>80.6</v>
      </c>
      <c r="Q696" s="20">
        <v>96.3</v>
      </c>
      <c r="S696" s="47">
        <v>4.342</v>
      </c>
      <c r="T696" s="42">
        <v>648.488</v>
      </c>
      <c r="U696" s="42">
        <f t="shared" si="63"/>
        <v>369.73600000000005</v>
      </c>
      <c r="V696" s="47">
        <v>0.294</v>
      </c>
      <c r="W696" s="48">
        <v>2.22</v>
      </c>
      <c r="X696" s="48">
        <f t="shared" si="64"/>
        <v>2.22</v>
      </c>
      <c r="Y696" s="49">
        <v>12.185</v>
      </c>
      <c r="Z696" s="46">
        <v>1190.4288953121606</v>
      </c>
    </row>
    <row r="697" spans="1:26" ht="12.75">
      <c r="A697" s="16">
        <v>37062</v>
      </c>
      <c r="B697" s="40">
        <f>171</f>
        <v>171</v>
      </c>
      <c r="C697" s="17">
        <v>0.854282379</v>
      </c>
      <c r="D697" s="55">
        <v>0.854282379</v>
      </c>
      <c r="E697" s="19">
        <v>6878</v>
      </c>
      <c r="F697" s="51">
        <v>0</v>
      </c>
      <c r="G697" s="65">
        <v>37.92123977</v>
      </c>
      <c r="H697" s="65">
        <v>-76.84957379</v>
      </c>
      <c r="I697" s="44">
        <v>925.3</v>
      </c>
      <c r="J697" s="20">
        <f t="shared" si="67"/>
        <v>886.5999999999999</v>
      </c>
      <c r="K697" s="58">
        <f t="shared" si="65"/>
        <v>1108.7796528899873</v>
      </c>
      <c r="L697" s="45">
        <f t="shared" si="69"/>
        <v>1207.4796528899874</v>
      </c>
      <c r="M697" s="45">
        <f t="shared" si="66"/>
        <v>1229.4796528899874</v>
      </c>
      <c r="N697" s="46">
        <f t="shared" si="68"/>
        <v>1218.4796528899874</v>
      </c>
      <c r="O697" s="20">
        <v>20.1</v>
      </c>
      <c r="P697" s="45">
        <v>85.3</v>
      </c>
      <c r="Q697" s="20">
        <v>96.3</v>
      </c>
      <c r="S697" s="47">
        <v>3.943</v>
      </c>
      <c r="T697" s="42">
        <v>438.047</v>
      </c>
      <c r="U697" s="42">
        <f t="shared" si="63"/>
        <v>255.4965</v>
      </c>
      <c r="V697" s="47">
        <v>0.274</v>
      </c>
      <c r="W697" s="48">
        <v>2.22</v>
      </c>
      <c r="X697" s="48">
        <f t="shared" si="64"/>
        <v>2.22</v>
      </c>
      <c r="Y697" s="49">
        <v>12.174</v>
      </c>
      <c r="Z697" s="46">
        <v>1218.4796528899874</v>
      </c>
    </row>
    <row r="698" spans="1:26" ht="12.75">
      <c r="A698" s="16">
        <v>37062</v>
      </c>
      <c r="B698" s="40">
        <f>171</f>
        <v>171</v>
      </c>
      <c r="C698" s="17">
        <v>0.854398131</v>
      </c>
      <c r="D698" s="55">
        <v>0.854398131</v>
      </c>
      <c r="E698" s="19">
        <v>6888</v>
      </c>
      <c r="F698" s="51">
        <v>0</v>
      </c>
      <c r="G698" s="65">
        <v>37.924385</v>
      </c>
      <c r="H698" s="65">
        <v>-76.84343577</v>
      </c>
      <c r="I698" s="44">
        <v>925.6</v>
      </c>
      <c r="J698" s="20">
        <f t="shared" si="67"/>
        <v>886.9</v>
      </c>
      <c r="K698" s="58">
        <f t="shared" si="65"/>
        <v>1105.970309292173</v>
      </c>
      <c r="L698" s="45">
        <f t="shared" si="69"/>
        <v>1204.670309292173</v>
      </c>
      <c r="M698" s="45">
        <f t="shared" si="66"/>
        <v>1226.670309292173</v>
      </c>
      <c r="N698" s="46">
        <f t="shared" si="68"/>
        <v>1215.670309292173</v>
      </c>
      <c r="O698" s="20">
        <v>20.3</v>
      </c>
      <c r="P698" s="45">
        <v>81.2</v>
      </c>
      <c r="Q698" s="20">
        <v>97.3</v>
      </c>
      <c r="S698" s="47">
        <v>3.316</v>
      </c>
      <c r="T698" s="42">
        <v>122.558</v>
      </c>
      <c r="U698" s="42">
        <f t="shared" si="63"/>
        <v>263.7651666666667</v>
      </c>
      <c r="V698" s="47">
        <v>0.295</v>
      </c>
      <c r="W698" s="48">
        <v>2.22</v>
      </c>
      <c r="X698" s="48">
        <f t="shared" si="64"/>
        <v>2.22</v>
      </c>
      <c r="Y698" s="49">
        <v>12.19</v>
      </c>
      <c r="Z698" s="46">
        <v>1215.670309292173</v>
      </c>
    </row>
    <row r="699" spans="1:26" ht="12.75">
      <c r="A699" s="16">
        <v>37062</v>
      </c>
      <c r="B699" s="40">
        <f>171</f>
        <v>171</v>
      </c>
      <c r="C699" s="17">
        <v>0.854513884</v>
      </c>
      <c r="D699" s="55">
        <v>0.854513884</v>
      </c>
      <c r="E699" s="19">
        <v>6898</v>
      </c>
      <c r="F699" s="51">
        <v>0</v>
      </c>
      <c r="G699" s="65">
        <v>37.92897038</v>
      </c>
      <c r="H699" s="65">
        <v>-76.83916166</v>
      </c>
      <c r="I699" s="44">
        <v>926.7</v>
      </c>
      <c r="J699" s="20">
        <f t="shared" si="67"/>
        <v>888</v>
      </c>
      <c r="K699" s="58">
        <f t="shared" si="65"/>
        <v>1095.6775066794257</v>
      </c>
      <c r="L699" s="45">
        <f t="shared" si="69"/>
        <v>1194.3775066794258</v>
      </c>
      <c r="M699" s="45">
        <f t="shared" si="66"/>
        <v>1216.3775066794258</v>
      </c>
      <c r="N699" s="46">
        <f t="shared" si="68"/>
        <v>1205.3775066794258</v>
      </c>
      <c r="O699" s="20">
        <v>20.5</v>
      </c>
      <c r="P699" s="45">
        <v>81.7</v>
      </c>
      <c r="Q699" s="20">
        <v>95.9</v>
      </c>
      <c r="R699" s="64">
        <v>3.48E-05</v>
      </c>
      <c r="S699" s="47">
        <v>3.809</v>
      </c>
      <c r="T699" s="42">
        <v>384.519</v>
      </c>
      <c r="U699" s="42">
        <f t="shared" si="63"/>
        <v>324.51750000000004</v>
      </c>
      <c r="V699" s="47">
        <v>0.296</v>
      </c>
      <c r="W699" s="48">
        <v>2.22</v>
      </c>
      <c r="X699" s="48">
        <f t="shared" si="64"/>
        <v>2.22</v>
      </c>
      <c r="Y699" s="49">
        <v>12.182</v>
      </c>
      <c r="Z699" s="46">
        <v>1205.3775066794258</v>
      </c>
    </row>
    <row r="700" spans="1:26" ht="12.75">
      <c r="A700" s="16">
        <v>37062</v>
      </c>
      <c r="B700" s="40">
        <f>171</f>
        <v>171</v>
      </c>
      <c r="C700" s="17">
        <v>0.854629636</v>
      </c>
      <c r="D700" s="55">
        <v>0.854629636</v>
      </c>
      <c r="E700" s="19">
        <v>6908</v>
      </c>
      <c r="F700" s="51">
        <v>0</v>
      </c>
      <c r="G700" s="65">
        <v>37.93494095</v>
      </c>
      <c r="H700" s="65">
        <v>-76.83974654</v>
      </c>
      <c r="I700" s="44">
        <v>923.5</v>
      </c>
      <c r="J700" s="20">
        <f t="shared" si="67"/>
        <v>884.8</v>
      </c>
      <c r="K700" s="58">
        <f t="shared" si="65"/>
        <v>1125.655703035813</v>
      </c>
      <c r="L700" s="45">
        <f t="shared" si="69"/>
        <v>1224.3557030358131</v>
      </c>
      <c r="M700" s="45">
        <f t="shared" si="66"/>
        <v>1246.3557030358131</v>
      </c>
      <c r="N700" s="46">
        <f t="shared" si="68"/>
        <v>1235.3557030358131</v>
      </c>
      <c r="O700" s="20">
        <v>20.3</v>
      </c>
      <c r="P700" s="45">
        <v>80.3</v>
      </c>
      <c r="Q700" s="20">
        <v>97.4</v>
      </c>
      <c r="S700" s="47">
        <v>3.109</v>
      </c>
      <c r="T700" s="42">
        <v>16.53</v>
      </c>
      <c r="U700" s="42">
        <f t="shared" si="63"/>
        <v>280.26983333333334</v>
      </c>
      <c r="V700" s="47">
        <v>0.286</v>
      </c>
      <c r="W700" s="48">
        <v>2.22</v>
      </c>
      <c r="X700" s="48">
        <f t="shared" si="64"/>
        <v>2.22</v>
      </c>
      <c r="Y700" s="49">
        <v>12.172</v>
      </c>
      <c r="Z700" s="46">
        <v>1235.3557030358131</v>
      </c>
    </row>
    <row r="701" spans="1:26" ht="12.75">
      <c r="A701" s="16">
        <v>37062</v>
      </c>
      <c r="B701" s="40">
        <f>171</f>
        <v>171</v>
      </c>
      <c r="C701" s="17">
        <v>0.854745388</v>
      </c>
      <c r="D701" s="55">
        <v>0.854745388</v>
      </c>
      <c r="E701" s="19">
        <v>6918</v>
      </c>
      <c r="F701" s="51">
        <v>0</v>
      </c>
      <c r="G701" s="65">
        <v>37.93875063</v>
      </c>
      <c r="H701" s="65">
        <v>-76.84502306</v>
      </c>
      <c r="I701" s="44">
        <v>919.7</v>
      </c>
      <c r="J701" s="20">
        <f t="shared" si="67"/>
        <v>881</v>
      </c>
      <c r="K701" s="58">
        <f t="shared" si="65"/>
        <v>1161.3959498646868</v>
      </c>
      <c r="L701" s="45">
        <f t="shared" si="69"/>
        <v>1260.0959498646869</v>
      </c>
      <c r="M701" s="45">
        <f t="shared" si="66"/>
        <v>1282.0959498646869</v>
      </c>
      <c r="N701" s="46">
        <f t="shared" si="68"/>
        <v>1271.0959498646869</v>
      </c>
      <c r="O701" s="20">
        <v>20</v>
      </c>
      <c r="P701" s="45">
        <v>81.3</v>
      </c>
      <c r="Q701" s="20">
        <v>96.8</v>
      </c>
      <c r="S701" s="47">
        <v>4.005</v>
      </c>
      <c r="T701" s="42">
        <v>488.589</v>
      </c>
      <c r="U701" s="42">
        <f t="shared" si="63"/>
        <v>349.78850000000006</v>
      </c>
      <c r="V701" s="47">
        <v>0.275</v>
      </c>
      <c r="W701" s="48">
        <v>2.22</v>
      </c>
      <c r="X701" s="48">
        <f t="shared" si="64"/>
        <v>2.22</v>
      </c>
      <c r="Y701" s="49">
        <v>12.196</v>
      </c>
      <c r="Z701" s="46">
        <v>1271.0959498646869</v>
      </c>
    </row>
    <row r="702" spans="1:26" ht="12.75">
      <c r="A702" s="16">
        <v>37062</v>
      </c>
      <c r="B702" s="40">
        <f>171</f>
        <v>171</v>
      </c>
      <c r="C702" s="17">
        <v>0.85486114</v>
      </c>
      <c r="D702" s="55">
        <v>0.85486114</v>
      </c>
      <c r="E702" s="19">
        <v>6928</v>
      </c>
      <c r="F702" s="51">
        <v>0</v>
      </c>
      <c r="G702" s="65">
        <v>37.94049499</v>
      </c>
      <c r="H702" s="65">
        <v>-76.8517673</v>
      </c>
      <c r="I702" s="44">
        <v>918.2</v>
      </c>
      <c r="J702" s="20">
        <f t="shared" si="67"/>
        <v>879.5</v>
      </c>
      <c r="K702" s="58">
        <f t="shared" si="65"/>
        <v>1175.546395842708</v>
      </c>
      <c r="L702" s="45">
        <f t="shared" si="69"/>
        <v>1274.2463958427081</v>
      </c>
      <c r="M702" s="45">
        <f t="shared" si="66"/>
        <v>1296.2463958427081</v>
      </c>
      <c r="N702" s="46">
        <f t="shared" si="68"/>
        <v>1285.2463958427081</v>
      </c>
      <c r="O702" s="20">
        <v>20</v>
      </c>
      <c r="P702" s="45">
        <v>80.1</v>
      </c>
      <c r="Q702" s="20">
        <v>99.3</v>
      </c>
      <c r="S702" s="47">
        <v>4.015</v>
      </c>
      <c r="T702" s="42">
        <v>488.1</v>
      </c>
      <c r="U702" s="42">
        <f aca="true" t="shared" si="70" ref="U702:U762">AVERAGE(T697:T702)</f>
        <v>323.05716666666666</v>
      </c>
      <c r="V702" s="47">
        <v>0.275</v>
      </c>
      <c r="W702" s="48">
        <v>2.22</v>
      </c>
      <c r="X702" s="48">
        <f aca="true" t="shared" si="71" ref="X702:X762">AVERAGE(W697:W702)</f>
        <v>2.22</v>
      </c>
      <c r="Y702" s="49">
        <v>12.197</v>
      </c>
      <c r="Z702" s="46">
        <v>1285.2463958427081</v>
      </c>
    </row>
    <row r="703" spans="1:26" ht="12.75">
      <c r="A703" s="16">
        <v>37062</v>
      </c>
      <c r="B703" s="40">
        <f>171</f>
        <v>171</v>
      </c>
      <c r="C703" s="17">
        <v>0.854976833</v>
      </c>
      <c r="D703" s="55">
        <v>0.854976833</v>
      </c>
      <c r="E703" s="19">
        <v>6938</v>
      </c>
      <c r="F703" s="51">
        <v>0</v>
      </c>
      <c r="G703" s="65">
        <v>37.94014843</v>
      </c>
      <c r="H703" s="65">
        <v>-76.85863096</v>
      </c>
      <c r="I703" s="44">
        <v>916.4</v>
      </c>
      <c r="J703" s="20">
        <f t="shared" si="67"/>
        <v>877.6999999999999</v>
      </c>
      <c r="K703" s="58">
        <f t="shared" si="65"/>
        <v>1192.558822086325</v>
      </c>
      <c r="L703" s="45">
        <f t="shared" si="69"/>
        <v>1291.2588220863252</v>
      </c>
      <c r="M703" s="45">
        <f t="shared" si="66"/>
        <v>1313.2588220863252</v>
      </c>
      <c r="N703" s="46">
        <f t="shared" si="68"/>
        <v>1302.2588220863252</v>
      </c>
      <c r="O703" s="20">
        <v>19.9</v>
      </c>
      <c r="P703" s="45">
        <v>80.4</v>
      </c>
      <c r="Q703" s="20">
        <v>98.1</v>
      </c>
      <c r="S703" s="47">
        <v>4.441</v>
      </c>
      <c r="T703" s="42">
        <v>697.562</v>
      </c>
      <c r="U703" s="42">
        <f t="shared" si="70"/>
        <v>366.3096666666666</v>
      </c>
      <c r="V703" s="47">
        <v>0.274</v>
      </c>
      <c r="W703" s="48">
        <v>2.22</v>
      </c>
      <c r="X703" s="48">
        <f t="shared" si="71"/>
        <v>2.22</v>
      </c>
      <c r="Y703" s="49">
        <v>12.209</v>
      </c>
      <c r="Z703" s="46">
        <v>1302.2588220863252</v>
      </c>
    </row>
    <row r="704" spans="1:26" ht="12.75">
      <c r="A704" s="16">
        <v>37062</v>
      </c>
      <c r="B704" s="40">
        <f>171</f>
        <v>171</v>
      </c>
      <c r="C704" s="17">
        <v>0.855092585</v>
      </c>
      <c r="D704" s="55">
        <v>0.855092585</v>
      </c>
      <c r="E704" s="19">
        <v>6948</v>
      </c>
      <c r="F704" s="51">
        <v>0</v>
      </c>
      <c r="G704" s="65">
        <v>37.93773418</v>
      </c>
      <c r="H704" s="65">
        <v>-76.86489613</v>
      </c>
      <c r="I704" s="44">
        <v>914.2</v>
      </c>
      <c r="J704" s="20">
        <f t="shared" si="67"/>
        <v>875.5</v>
      </c>
      <c r="K704" s="58">
        <f t="shared" si="65"/>
        <v>1213.3992311751972</v>
      </c>
      <c r="L704" s="45">
        <f t="shared" si="69"/>
        <v>1312.0992311751972</v>
      </c>
      <c r="M704" s="45">
        <f t="shared" si="66"/>
        <v>1334.0992311751972</v>
      </c>
      <c r="N704" s="46">
        <f t="shared" si="68"/>
        <v>1323.0992311751972</v>
      </c>
      <c r="O704" s="20">
        <v>19.5</v>
      </c>
      <c r="P704" s="45">
        <v>81.9</v>
      </c>
      <c r="Q704" s="20">
        <v>99.8</v>
      </c>
      <c r="S704" s="47">
        <v>2.741</v>
      </c>
      <c r="T704" s="42">
        <v>-195.428</v>
      </c>
      <c r="U704" s="42">
        <f t="shared" si="70"/>
        <v>313.31199999999995</v>
      </c>
      <c r="V704" s="47">
        <v>0.304</v>
      </c>
      <c r="W704" s="48">
        <v>2.22</v>
      </c>
      <c r="X704" s="48">
        <f t="shared" si="71"/>
        <v>2.22</v>
      </c>
      <c r="Y704" s="49">
        <v>12.171</v>
      </c>
      <c r="Z704" s="46">
        <v>1323.0992311751972</v>
      </c>
    </row>
    <row r="705" spans="1:26" ht="12.75">
      <c r="A705" s="16">
        <v>37062</v>
      </c>
      <c r="B705" s="40">
        <f>171</f>
        <v>171</v>
      </c>
      <c r="C705" s="17">
        <v>0.855208337</v>
      </c>
      <c r="D705" s="55">
        <v>0.855208337</v>
      </c>
      <c r="E705" s="19">
        <v>6958</v>
      </c>
      <c r="F705" s="51">
        <v>0</v>
      </c>
      <c r="G705" s="65">
        <v>37.93394724</v>
      </c>
      <c r="H705" s="65">
        <v>-76.86973093</v>
      </c>
      <c r="I705" s="44">
        <v>912.6</v>
      </c>
      <c r="J705" s="20">
        <f t="shared" si="67"/>
        <v>873.9</v>
      </c>
      <c r="K705" s="58">
        <f t="shared" si="65"/>
        <v>1228.588811488259</v>
      </c>
      <c r="L705" s="45">
        <f t="shared" si="69"/>
        <v>1327.288811488259</v>
      </c>
      <c r="M705" s="45">
        <f t="shared" si="66"/>
        <v>1349.288811488259</v>
      </c>
      <c r="N705" s="46">
        <f t="shared" si="68"/>
        <v>1338.288811488259</v>
      </c>
      <c r="O705" s="20">
        <v>19.4</v>
      </c>
      <c r="P705" s="45">
        <v>82</v>
      </c>
      <c r="Q705" s="20">
        <v>98.8</v>
      </c>
      <c r="R705" s="64">
        <v>3.55E-05</v>
      </c>
      <c r="S705" s="47">
        <v>3.838</v>
      </c>
      <c r="T705" s="42">
        <v>381.631</v>
      </c>
      <c r="U705" s="42">
        <f t="shared" si="70"/>
        <v>312.8306666666667</v>
      </c>
      <c r="V705" s="47">
        <v>0.284</v>
      </c>
      <c r="W705" s="48">
        <v>2.22</v>
      </c>
      <c r="X705" s="48">
        <f t="shared" si="71"/>
        <v>2.22</v>
      </c>
      <c r="Y705" s="49">
        <v>12.203</v>
      </c>
      <c r="Z705" s="46">
        <v>1338.288811488259</v>
      </c>
    </row>
    <row r="706" spans="1:26" ht="12.75">
      <c r="A706" s="16">
        <v>37062</v>
      </c>
      <c r="B706" s="40">
        <f>171</f>
        <v>171</v>
      </c>
      <c r="C706" s="17">
        <v>0.85532409</v>
      </c>
      <c r="D706" s="55">
        <v>0.85532409</v>
      </c>
      <c r="E706" s="19">
        <v>6968</v>
      </c>
      <c r="F706" s="51">
        <v>0</v>
      </c>
      <c r="G706" s="65">
        <v>37.92893349</v>
      </c>
      <c r="H706" s="65">
        <v>-76.87235619</v>
      </c>
      <c r="I706" s="44">
        <v>909.3</v>
      </c>
      <c r="J706" s="20">
        <f t="shared" si="67"/>
        <v>870.5999999999999</v>
      </c>
      <c r="K706" s="58">
        <f t="shared" si="65"/>
        <v>1260.0053459838675</v>
      </c>
      <c r="L706" s="45">
        <f t="shared" si="69"/>
        <v>1358.7053459838676</v>
      </c>
      <c r="M706" s="45">
        <f t="shared" si="66"/>
        <v>1380.7053459838676</v>
      </c>
      <c r="N706" s="46">
        <f t="shared" si="68"/>
        <v>1369.7053459838676</v>
      </c>
      <c r="O706" s="20">
        <v>19.1</v>
      </c>
      <c r="P706" s="45">
        <v>81.5</v>
      </c>
      <c r="Q706" s="20">
        <v>99.7</v>
      </c>
      <c r="S706" s="47">
        <v>2.909</v>
      </c>
      <c r="T706" s="42">
        <v>-91.358</v>
      </c>
      <c r="U706" s="42">
        <f t="shared" si="70"/>
        <v>294.8493333333334</v>
      </c>
      <c r="V706" s="47">
        <v>0.304</v>
      </c>
      <c r="W706" s="48">
        <v>2.22</v>
      </c>
      <c r="X706" s="48">
        <f t="shared" si="71"/>
        <v>2.22</v>
      </c>
      <c r="Y706" s="49">
        <v>12.223</v>
      </c>
      <c r="Z706" s="46">
        <v>1369.7053459838676</v>
      </c>
    </row>
    <row r="707" spans="1:26" ht="12.75">
      <c r="A707" s="16">
        <v>37062</v>
      </c>
      <c r="B707" s="40">
        <f>171</f>
        <v>171</v>
      </c>
      <c r="C707" s="17">
        <v>0.855439842</v>
      </c>
      <c r="D707" s="55">
        <v>0.855439842</v>
      </c>
      <c r="E707" s="19">
        <v>6978</v>
      </c>
      <c r="F707" s="51">
        <v>0</v>
      </c>
      <c r="G707" s="65">
        <v>37.9233957</v>
      </c>
      <c r="H707" s="65">
        <v>-76.87196643</v>
      </c>
      <c r="I707" s="44">
        <v>908.1</v>
      </c>
      <c r="J707" s="20">
        <f t="shared" si="67"/>
        <v>869.4</v>
      </c>
      <c r="K707" s="58">
        <f t="shared" si="65"/>
        <v>1271.4590738301026</v>
      </c>
      <c r="L707" s="45">
        <f t="shared" si="69"/>
        <v>1370.1590738301027</v>
      </c>
      <c r="M707" s="45">
        <f t="shared" si="66"/>
        <v>1392.1590738301027</v>
      </c>
      <c r="N707" s="46">
        <f t="shared" si="68"/>
        <v>1381.1590738301027</v>
      </c>
      <c r="O707" s="20">
        <v>19</v>
      </c>
      <c r="P707" s="45">
        <v>81.8</v>
      </c>
      <c r="Q707" s="20">
        <v>97.6</v>
      </c>
      <c r="S707" s="47">
        <v>3.188</v>
      </c>
      <c r="T707" s="42">
        <v>65.604</v>
      </c>
      <c r="U707" s="42">
        <f t="shared" si="70"/>
        <v>224.35183333333336</v>
      </c>
      <c r="V707" s="47">
        <v>0.284</v>
      </c>
      <c r="W707" s="48">
        <v>2.22</v>
      </c>
      <c r="X707" s="48">
        <f t="shared" si="71"/>
        <v>2.22</v>
      </c>
      <c r="Y707" s="49">
        <v>12.174</v>
      </c>
      <c r="Z707" s="46">
        <v>1381.1590738301027</v>
      </c>
    </row>
    <row r="708" spans="1:26" ht="12.75">
      <c r="A708" s="16">
        <v>37062</v>
      </c>
      <c r="B708" s="40">
        <f>171</f>
        <v>171</v>
      </c>
      <c r="C708" s="17">
        <v>0.855555534</v>
      </c>
      <c r="D708" s="55">
        <v>0.855555534</v>
      </c>
      <c r="E708" s="19">
        <v>6988</v>
      </c>
      <c r="F708" s="51">
        <v>0</v>
      </c>
      <c r="G708" s="65">
        <v>37.91846194</v>
      </c>
      <c r="H708" s="65">
        <v>-76.86890003</v>
      </c>
      <c r="I708" s="44">
        <v>905.6</v>
      </c>
      <c r="J708" s="20">
        <f t="shared" si="67"/>
        <v>866.9</v>
      </c>
      <c r="K708" s="58">
        <f t="shared" si="65"/>
        <v>1295.3718685961267</v>
      </c>
      <c r="L708" s="45">
        <f t="shared" si="69"/>
        <v>1394.0718685961267</v>
      </c>
      <c r="M708" s="45">
        <f t="shared" si="66"/>
        <v>1416.0718685961267</v>
      </c>
      <c r="N708" s="46">
        <f t="shared" si="68"/>
        <v>1405.0718685961267</v>
      </c>
      <c r="O708" s="20">
        <v>19</v>
      </c>
      <c r="P708" s="45">
        <v>79.8</v>
      </c>
      <c r="Q708" s="20">
        <v>97.6</v>
      </c>
      <c r="S708" s="47">
        <v>5.081</v>
      </c>
      <c r="T708" s="42">
        <v>1062.614</v>
      </c>
      <c r="U708" s="42">
        <f t="shared" si="70"/>
        <v>320.1041666666667</v>
      </c>
      <c r="V708" s="47">
        <v>0.294</v>
      </c>
      <c r="W708" s="48">
        <v>2.22</v>
      </c>
      <c r="X708" s="48">
        <f t="shared" si="71"/>
        <v>2.22</v>
      </c>
      <c r="Y708" s="49">
        <v>12.181</v>
      </c>
      <c r="Z708" s="46">
        <v>1405.0718685961267</v>
      </c>
    </row>
    <row r="709" spans="1:26" ht="12.75">
      <c r="A709" s="16">
        <v>37062</v>
      </c>
      <c r="B709" s="40">
        <f>171</f>
        <v>171</v>
      </c>
      <c r="C709" s="17">
        <v>0.855671287</v>
      </c>
      <c r="D709" s="55">
        <v>0.855671287</v>
      </c>
      <c r="E709" s="19">
        <v>6998</v>
      </c>
      <c r="F709" s="51">
        <v>0</v>
      </c>
      <c r="G709" s="65">
        <v>37.91449684</v>
      </c>
      <c r="H709" s="65">
        <v>-76.86397564</v>
      </c>
      <c r="I709" s="44">
        <v>902.4</v>
      </c>
      <c r="J709" s="20">
        <f t="shared" si="67"/>
        <v>863.6999999999999</v>
      </c>
      <c r="K709" s="58">
        <f t="shared" si="65"/>
        <v>1326.0810731204992</v>
      </c>
      <c r="L709" s="45">
        <f t="shared" si="69"/>
        <v>1424.7810731204993</v>
      </c>
      <c r="M709" s="45">
        <f t="shared" si="66"/>
        <v>1446.7810731204993</v>
      </c>
      <c r="N709" s="46">
        <f t="shared" si="68"/>
        <v>1435.7810731204993</v>
      </c>
      <c r="O709" s="20">
        <v>18.8</v>
      </c>
      <c r="P709" s="45">
        <v>78.7</v>
      </c>
      <c r="Q709" s="20">
        <v>96.2</v>
      </c>
      <c r="S709" s="47">
        <v>2.881</v>
      </c>
      <c r="T709" s="42">
        <v>-92.826</v>
      </c>
      <c r="U709" s="42">
        <f t="shared" si="70"/>
        <v>188.37283333333335</v>
      </c>
      <c r="V709" s="47">
        <v>0.314</v>
      </c>
      <c r="W709" s="48">
        <v>2.22</v>
      </c>
      <c r="X709" s="48">
        <f t="shared" si="71"/>
        <v>2.22</v>
      </c>
      <c r="Y709" s="49">
        <v>12.22</v>
      </c>
      <c r="Z709" s="46">
        <v>1435.7810731204993</v>
      </c>
    </row>
    <row r="710" spans="1:26" ht="12.75">
      <c r="A710" s="16">
        <v>37062</v>
      </c>
      <c r="B710" s="40">
        <f>171</f>
        <v>171</v>
      </c>
      <c r="C710" s="17">
        <v>0.855787039</v>
      </c>
      <c r="D710" s="55">
        <v>0.855787039</v>
      </c>
      <c r="E710" s="19">
        <v>7008</v>
      </c>
      <c r="F710" s="51">
        <v>0</v>
      </c>
      <c r="G710" s="65">
        <v>37.91127417</v>
      </c>
      <c r="H710" s="65">
        <v>-76.85815428</v>
      </c>
      <c r="I710" s="44">
        <v>901.2</v>
      </c>
      <c r="J710" s="20">
        <f t="shared" si="67"/>
        <v>862.5</v>
      </c>
      <c r="K710" s="58">
        <f t="shared" si="65"/>
        <v>1337.6263671207125</v>
      </c>
      <c r="L710" s="45">
        <f t="shared" si="69"/>
        <v>1436.3263671207126</v>
      </c>
      <c r="M710" s="45">
        <f t="shared" si="66"/>
        <v>1458.3263671207126</v>
      </c>
      <c r="N710" s="46">
        <f t="shared" si="68"/>
        <v>1447.3263671207126</v>
      </c>
      <c r="O710" s="20">
        <v>18.5</v>
      </c>
      <c r="P710" s="45">
        <v>80.4</v>
      </c>
      <c r="Q710" s="20">
        <v>95.2</v>
      </c>
      <c r="S710" s="47">
        <v>4.342</v>
      </c>
      <c r="T710" s="42">
        <v>641.684</v>
      </c>
      <c r="U710" s="42">
        <f t="shared" si="70"/>
        <v>327.8915</v>
      </c>
      <c r="V710" s="47">
        <v>0.294</v>
      </c>
      <c r="W710" s="48">
        <v>2.22</v>
      </c>
      <c r="X710" s="48">
        <f t="shared" si="71"/>
        <v>2.22</v>
      </c>
      <c r="Y710" s="49">
        <v>12.178</v>
      </c>
      <c r="Z710" s="46">
        <v>1447.3263671207126</v>
      </c>
    </row>
    <row r="711" spans="1:26" ht="12.75">
      <c r="A711" s="16">
        <v>37062</v>
      </c>
      <c r="B711" s="40">
        <f>171</f>
        <v>171</v>
      </c>
      <c r="C711" s="17">
        <v>0.855902791</v>
      </c>
      <c r="D711" s="55">
        <v>0.855902791</v>
      </c>
      <c r="E711" s="19">
        <v>7018</v>
      </c>
      <c r="F711" s="51">
        <v>0</v>
      </c>
      <c r="G711" s="65">
        <v>37.90857072</v>
      </c>
      <c r="H711" s="65">
        <v>-76.85201622</v>
      </c>
      <c r="I711" s="44">
        <v>899.8</v>
      </c>
      <c r="J711" s="20">
        <f t="shared" si="67"/>
        <v>861.0999999999999</v>
      </c>
      <c r="K711" s="58">
        <f t="shared" si="65"/>
        <v>1351.1161959411731</v>
      </c>
      <c r="L711" s="45">
        <f t="shared" si="69"/>
        <v>1449.8161959411732</v>
      </c>
      <c r="M711" s="45">
        <f t="shared" si="66"/>
        <v>1471.8161959411732</v>
      </c>
      <c r="N711" s="46">
        <f t="shared" si="68"/>
        <v>1460.8161959411732</v>
      </c>
      <c r="O711" s="20">
        <v>18.6</v>
      </c>
      <c r="P711" s="45">
        <v>80.8</v>
      </c>
      <c r="Q711" s="20">
        <v>95.3</v>
      </c>
      <c r="R711" s="64">
        <v>2.53E-05</v>
      </c>
      <c r="S711" s="47">
        <v>3.259</v>
      </c>
      <c r="T711" s="42">
        <v>116.146</v>
      </c>
      <c r="U711" s="42">
        <f t="shared" si="70"/>
        <v>283.644</v>
      </c>
      <c r="V711" s="47">
        <v>0.305</v>
      </c>
      <c r="W711" s="48">
        <v>2.22</v>
      </c>
      <c r="X711" s="48">
        <f t="shared" si="71"/>
        <v>2.22</v>
      </c>
      <c r="Y711" s="49">
        <v>12.181</v>
      </c>
      <c r="Z711" s="46">
        <v>1460.8161959411732</v>
      </c>
    </row>
    <row r="712" spans="1:26" ht="12.75">
      <c r="A712" s="16">
        <v>37062</v>
      </c>
      <c r="B712" s="40">
        <f>171</f>
        <v>171</v>
      </c>
      <c r="C712" s="17">
        <v>0.856018543</v>
      </c>
      <c r="D712" s="55">
        <v>0.856018543</v>
      </c>
      <c r="E712" s="19">
        <v>7028</v>
      </c>
      <c r="F712" s="51">
        <v>0</v>
      </c>
      <c r="G712" s="65">
        <v>37.90648693</v>
      </c>
      <c r="H712" s="65">
        <v>-76.84552315</v>
      </c>
      <c r="I712" s="44">
        <v>897</v>
      </c>
      <c r="J712" s="20">
        <f t="shared" si="67"/>
        <v>858.3</v>
      </c>
      <c r="K712" s="58">
        <f t="shared" si="65"/>
        <v>1378.161775090919</v>
      </c>
      <c r="L712" s="45">
        <f t="shared" si="69"/>
        <v>1476.861775090919</v>
      </c>
      <c r="M712" s="45">
        <f t="shared" si="66"/>
        <v>1498.861775090919</v>
      </c>
      <c r="N712" s="46">
        <f t="shared" si="68"/>
        <v>1487.861775090919</v>
      </c>
      <c r="O712" s="20">
        <v>18.4</v>
      </c>
      <c r="P712" s="45">
        <v>80</v>
      </c>
      <c r="Q712" s="20">
        <v>96.2</v>
      </c>
      <c r="S712" s="47">
        <v>3.627</v>
      </c>
      <c r="T712" s="42">
        <v>273.156</v>
      </c>
      <c r="U712" s="42">
        <f t="shared" si="70"/>
        <v>344.39633333333336</v>
      </c>
      <c r="V712" s="47">
        <v>0.274</v>
      </c>
      <c r="W712" s="48">
        <v>2.22</v>
      </c>
      <c r="X712" s="48">
        <f t="shared" si="71"/>
        <v>2.22</v>
      </c>
      <c r="Y712" s="49">
        <v>12.195</v>
      </c>
      <c r="Z712" s="46">
        <v>1487.861775090919</v>
      </c>
    </row>
    <row r="713" spans="1:26" ht="12.75">
      <c r="A713" s="16">
        <v>37062</v>
      </c>
      <c r="B713" s="40">
        <f>171</f>
        <v>171</v>
      </c>
      <c r="C713" s="17">
        <v>0.856134236</v>
      </c>
      <c r="D713" s="55">
        <v>0.856134236</v>
      </c>
      <c r="E713" s="19">
        <v>7038</v>
      </c>
      <c r="F713" s="51">
        <v>0</v>
      </c>
      <c r="G713" s="65">
        <v>37.90551103</v>
      </c>
      <c r="H713" s="65">
        <v>-76.83829879</v>
      </c>
      <c r="I713" s="44">
        <v>897.5</v>
      </c>
      <c r="J713" s="20">
        <f t="shared" si="67"/>
        <v>858.8</v>
      </c>
      <c r="K713" s="58">
        <f aca="true" t="shared" si="72" ref="K713:K776">(8303.951372*(LN(1013.25/J713)))</f>
        <v>1373.3257424738908</v>
      </c>
      <c r="L713" s="45">
        <f t="shared" si="69"/>
        <v>1472.025742473891</v>
      </c>
      <c r="M713" s="45">
        <f aca="true" t="shared" si="73" ref="M713:M776">K713+120.7</f>
        <v>1494.025742473891</v>
      </c>
      <c r="N713" s="46">
        <f t="shared" si="68"/>
        <v>1483.025742473891</v>
      </c>
      <c r="O713" s="20">
        <v>18.8</v>
      </c>
      <c r="P713" s="45">
        <v>76.8</v>
      </c>
      <c r="Q713" s="20">
        <v>93.7</v>
      </c>
      <c r="S713" s="47">
        <v>3.727</v>
      </c>
      <c r="T713" s="42">
        <v>325.216</v>
      </c>
      <c r="U713" s="42">
        <f t="shared" si="70"/>
        <v>387.66499999999996</v>
      </c>
      <c r="V713" s="47">
        <v>0.294</v>
      </c>
      <c r="W713" s="48">
        <v>2.22</v>
      </c>
      <c r="X713" s="48">
        <f t="shared" si="71"/>
        <v>2.22</v>
      </c>
      <c r="Y713" s="49">
        <v>12.191</v>
      </c>
      <c r="Z713" s="46">
        <v>1483.025742473891</v>
      </c>
    </row>
    <row r="714" spans="1:26" ht="12.75">
      <c r="A714" s="16">
        <v>37062</v>
      </c>
      <c r="B714" s="40">
        <f>171</f>
        <v>171</v>
      </c>
      <c r="C714" s="17">
        <v>0.856249988</v>
      </c>
      <c r="D714" s="55">
        <v>0.856249988</v>
      </c>
      <c r="E714" s="19">
        <v>7048</v>
      </c>
      <c r="F714" s="51">
        <v>0</v>
      </c>
      <c r="G714" s="65">
        <v>37.90747133</v>
      </c>
      <c r="H714" s="65">
        <v>-76.83122389</v>
      </c>
      <c r="I714" s="44">
        <v>895.8</v>
      </c>
      <c r="J714" s="20">
        <f aca="true" t="shared" si="74" ref="J714:J777">I714-38.7</f>
        <v>857.0999999999999</v>
      </c>
      <c r="K714" s="58">
        <f t="shared" si="72"/>
        <v>1389.7797572197078</v>
      </c>
      <c r="L714" s="45">
        <f t="shared" si="69"/>
        <v>1488.4797572197078</v>
      </c>
      <c r="M714" s="45">
        <f t="shared" si="73"/>
        <v>1510.4797572197078</v>
      </c>
      <c r="N714" s="46">
        <f aca="true" t="shared" si="75" ref="N714:N777">AVERAGE(L714:M714)</f>
        <v>1499.4797572197078</v>
      </c>
      <c r="O714" s="20">
        <v>18.7</v>
      </c>
      <c r="P714" s="45">
        <v>75.1</v>
      </c>
      <c r="Q714" s="20">
        <v>94.3</v>
      </c>
      <c r="S714" s="47">
        <v>3.228</v>
      </c>
      <c r="T714" s="42">
        <v>62.226</v>
      </c>
      <c r="U714" s="42">
        <f t="shared" si="70"/>
        <v>220.93366666666665</v>
      </c>
      <c r="V714" s="47">
        <v>0.265</v>
      </c>
      <c r="W714" s="48">
        <v>2.22</v>
      </c>
      <c r="X714" s="48">
        <f t="shared" si="71"/>
        <v>2.22</v>
      </c>
      <c r="Y714" s="49">
        <v>12.183</v>
      </c>
      <c r="Z714" s="46">
        <v>1499.4797572197078</v>
      </c>
    </row>
    <row r="715" spans="1:26" ht="12.75">
      <c r="A715" s="16">
        <v>37062</v>
      </c>
      <c r="B715" s="40">
        <f>171</f>
        <v>171</v>
      </c>
      <c r="C715" s="17">
        <v>0.85636574</v>
      </c>
      <c r="D715" s="55">
        <v>0.85636574</v>
      </c>
      <c r="E715" s="19">
        <v>7058</v>
      </c>
      <c r="F715" s="51">
        <v>0</v>
      </c>
      <c r="G715" s="65">
        <v>37.91111108</v>
      </c>
      <c r="H715" s="65">
        <v>-76.82529726</v>
      </c>
      <c r="I715" s="44">
        <v>894.2</v>
      </c>
      <c r="J715" s="20">
        <f t="shared" si="74"/>
        <v>855.5</v>
      </c>
      <c r="K715" s="58">
        <f t="shared" si="72"/>
        <v>1405.2957283288445</v>
      </c>
      <c r="L715" s="45">
        <f t="shared" si="69"/>
        <v>1503.9957283288445</v>
      </c>
      <c r="M715" s="45">
        <f t="shared" si="73"/>
        <v>1525.9957283288445</v>
      </c>
      <c r="N715" s="46">
        <f t="shared" si="75"/>
        <v>1514.9957283288445</v>
      </c>
      <c r="O715" s="20">
        <v>18.2</v>
      </c>
      <c r="P715" s="45">
        <v>79.2</v>
      </c>
      <c r="Q715" s="20">
        <v>93.8</v>
      </c>
      <c r="S715" s="47">
        <v>4.036</v>
      </c>
      <c r="T715" s="42">
        <v>481.688</v>
      </c>
      <c r="U715" s="42">
        <f t="shared" si="70"/>
        <v>316.686</v>
      </c>
      <c r="V715" s="47">
        <v>0.296</v>
      </c>
      <c r="W715" s="48">
        <v>2.22</v>
      </c>
      <c r="X715" s="48">
        <f t="shared" si="71"/>
        <v>2.22</v>
      </c>
      <c r="Y715" s="49">
        <v>12.189</v>
      </c>
      <c r="Z715" s="46">
        <v>1514.9957283288445</v>
      </c>
    </row>
    <row r="716" spans="1:26" ht="12.75">
      <c r="A716" s="16">
        <v>37062</v>
      </c>
      <c r="B716" s="40">
        <f>171</f>
        <v>171</v>
      </c>
      <c r="C716" s="17">
        <v>0.856481493</v>
      </c>
      <c r="D716" s="55">
        <v>0.856481493</v>
      </c>
      <c r="E716" s="19">
        <v>7068</v>
      </c>
      <c r="F716" s="51">
        <v>0</v>
      </c>
      <c r="G716" s="65">
        <v>37.91617979</v>
      </c>
      <c r="H716" s="65">
        <v>-76.82195419</v>
      </c>
      <c r="I716" s="44">
        <v>891.7</v>
      </c>
      <c r="J716" s="20">
        <f t="shared" si="74"/>
        <v>853</v>
      </c>
      <c r="K716" s="58">
        <f t="shared" si="72"/>
        <v>1429.5976226768594</v>
      </c>
      <c r="L716" s="45">
        <f t="shared" si="69"/>
        <v>1528.2976226768594</v>
      </c>
      <c r="M716" s="45">
        <f t="shared" si="73"/>
        <v>1550.2976226768594</v>
      </c>
      <c r="N716" s="46">
        <f t="shared" si="75"/>
        <v>1539.2976226768594</v>
      </c>
      <c r="O716" s="20">
        <v>17.7</v>
      </c>
      <c r="P716" s="45">
        <v>83.5</v>
      </c>
      <c r="Q716" s="20">
        <v>93.9</v>
      </c>
      <c r="S716" s="47">
        <v>3.719</v>
      </c>
      <c r="T716" s="42">
        <v>323.747</v>
      </c>
      <c r="U716" s="42">
        <f t="shared" si="70"/>
        <v>263.6965</v>
      </c>
      <c r="V716" s="47">
        <v>0.276</v>
      </c>
      <c r="W716" s="48">
        <v>2.22</v>
      </c>
      <c r="X716" s="48">
        <f t="shared" si="71"/>
        <v>2.22</v>
      </c>
      <c r="Y716" s="49">
        <v>12.226</v>
      </c>
      <c r="Z716" s="46">
        <v>1539.2976226768594</v>
      </c>
    </row>
    <row r="717" spans="1:26" ht="12.75">
      <c r="A717" s="16">
        <v>37062</v>
      </c>
      <c r="B717" s="40">
        <f>171</f>
        <v>171</v>
      </c>
      <c r="C717" s="17">
        <v>0.856597245</v>
      </c>
      <c r="D717" s="55">
        <v>0.856597245</v>
      </c>
      <c r="E717" s="19">
        <v>7078</v>
      </c>
      <c r="F717" s="51">
        <v>0</v>
      </c>
      <c r="G717" s="65">
        <v>37.92181342</v>
      </c>
      <c r="H717" s="65">
        <v>-76.82144977</v>
      </c>
      <c r="I717" s="44">
        <v>889.7</v>
      </c>
      <c r="J717" s="20">
        <f t="shared" si="74"/>
        <v>851</v>
      </c>
      <c r="K717" s="58">
        <f t="shared" si="72"/>
        <v>1449.090475224177</v>
      </c>
      <c r="L717" s="45">
        <f t="shared" si="69"/>
        <v>1547.790475224177</v>
      </c>
      <c r="M717" s="45">
        <f t="shared" si="73"/>
        <v>1569.790475224177</v>
      </c>
      <c r="N717" s="46">
        <f t="shared" si="75"/>
        <v>1558.790475224177</v>
      </c>
      <c r="O717" s="20">
        <v>18</v>
      </c>
      <c r="P717" s="45">
        <v>77.6</v>
      </c>
      <c r="Q717" s="20">
        <v>91.2</v>
      </c>
      <c r="S717" s="47">
        <v>3.209</v>
      </c>
      <c r="T717" s="42">
        <v>60.758</v>
      </c>
      <c r="U717" s="42">
        <f t="shared" si="70"/>
        <v>254.4651666666667</v>
      </c>
      <c r="V717" s="47">
        <v>0.284</v>
      </c>
      <c r="W717" s="48">
        <v>2.22</v>
      </c>
      <c r="X717" s="48">
        <f t="shared" si="71"/>
        <v>2.22</v>
      </c>
      <c r="Y717" s="49">
        <v>12.184</v>
      </c>
      <c r="Z717" s="46">
        <v>1558.790475224177</v>
      </c>
    </row>
    <row r="718" spans="1:26" ht="12.75">
      <c r="A718" s="16">
        <v>37062</v>
      </c>
      <c r="B718" s="40">
        <f>171</f>
        <v>171</v>
      </c>
      <c r="C718" s="17">
        <v>0.856712937</v>
      </c>
      <c r="D718" s="55">
        <v>0.856712937</v>
      </c>
      <c r="E718" s="19">
        <v>7088</v>
      </c>
      <c r="F718" s="51">
        <v>0</v>
      </c>
      <c r="G718" s="65">
        <v>37.92725924</v>
      </c>
      <c r="H718" s="65">
        <v>-76.82362914</v>
      </c>
      <c r="I718" s="44">
        <v>885.5</v>
      </c>
      <c r="J718" s="20">
        <f t="shared" si="74"/>
        <v>846.8</v>
      </c>
      <c r="K718" s="58">
        <f t="shared" si="72"/>
        <v>1490.1750162851663</v>
      </c>
      <c r="L718" s="45">
        <f t="shared" si="69"/>
        <v>1588.8750162851663</v>
      </c>
      <c r="M718" s="45">
        <f t="shared" si="73"/>
        <v>1610.8750162851663</v>
      </c>
      <c r="N718" s="46">
        <f t="shared" si="75"/>
        <v>1599.8750162851663</v>
      </c>
      <c r="O718" s="20">
        <v>18.3</v>
      </c>
      <c r="P718" s="45">
        <v>73</v>
      </c>
      <c r="Q718" s="20">
        <v>93.6</v>
      </c>
      <c r="S718" s="47">
        <v>3.565</v>
      </c>
      <c r="T718" s="42">
        <v>270.219</v>
      </c>
      <c r="U718" s="42">
        <f t="shared" si="70"/>
        <v>253.97566666666668</v>
      </c>
      <c r="V718" s="47">
        <v>0.254</v>
      </c>
      <c r="W718" s="48">
        <v>2.22</v>
      </c>
      <c r="X718" s="48">
        <f t="shared" si="71"/>
        <v>2.22</v>
      </c>
      <c r="Y718" s="49">
        <v>12.211</v>
      </c>
      <c r="Z718" s="46">
        <v>1599.8750162851663</v>
      </c>
    </row>
    <row r="719" spans="1:26" ht="12.75">
      <c r="A719" s="16">
        <v>37062</v>
      </c>
      <c r="B719" s="40">
        <f>171</f>
        <v>171</v>
      </c>
      <c r="C719" s="17">
        <v>0.85682869</v>
      </c>
      <c r="D719" s="55">
        <v>0.85682869</v>
      </c>
      <c r="E719" s="19">
        <v>7098</v>
      </c>
      <c r="F719" s="51">
        <v>0</v>
      </c>
      <c r="G719" s="65">
        <v>37.93168903</v>
      </c>
      <c r="H719" s="65">
        <v>-76.82802891</v>
      </c>
      <c r="I719" s="44">
        <v>884.6</v>
      </c>
      <c r="J719" s="20">
        <f t="shared" si="74"/>
        <v>845.9</v>
      </c>
      <c r="K719" s="58">
        <f t="shared" si="72"/>
        <v>1499.0053547255955</v>
      </c>
      <c r="L719" s="45">
        <f t="shared" si="69"/>
        <v>1597.7053547255955</v>
      </c>
      <c r="M719" s="45">
        <f t="shared" si="73"/>
        <v>1619.7053547255955</v>
      </c>
      <c r="N719" s="46">
        <f t="shared" si="75"/>
        <v>1608.7053547255955</v>
      </c>
      <c r="O719" s="20">
        <v>18.3</v>
      </c>
      <c r="P719" s="45">
        <v>73.6</v>
      </c>
      <c r="Q719" s="20">
        <v>91.4</v>
      </c>
      <c r="S719" s="47">
        <v>3.807</v>
      </c>
      <c r="T719" s="42">
        <v>374.73</v>
      </c>
      <c r="U719" s="42">
        <f t="shared" si="70"/>
        <v>262.228</v>
      </c>
      <c r="V719" s="47">
        <v>0.274</v>
      </c>
      <c r="W719" s="48">
        <v>2.22</v>
      </c>
      <c r="X719" s="48">
        <f t="shared" si="71"/>
        <v>2.22</v>
      </c>
      <c r="Y719" s="49">
        <v>12.23</v>
      </c>
      <c r="Z719" s="46">
        <v>1608.7053547255955</v>
      </c>
    </row>
    <row r="720" spans="1:26" ht="12.75">
      <c r="A720" s="16">
        <v>37062</v>
      </c>
      <c r="B720" s="40">
        <f>171</f>
        <v>171</v>
      </c>
      <c r="C720" s="17">
        <v>0.856944442</v>
      </c>
      <c r="D720" s="55">
        <v>0.856944442</v>
      </c>
      <c r="E720" s="19">
        <v>7108</v>
      </c>
      <c r="F720" s="51">
        <v>0</v>
      </c>
      <c r="G720" s="65">
        <v>37.93446062</v>
      </c>
      <c r="H720" s="65">
        <v>-76.83409622</v>
      </c>
      <c r="I720" s="44">
        <v>881.7</v>
      </c>
      <c r="J720" s="20">
        <f t="shared" si="74"/>
        <v>843</v>
      </c>
      <c r="K720" s="58">
        <f t="shared" si="72"/>
        <v>1527.5227123503132</v>
      </c>
      <c r="L720" s="45">
        <f t="shared" si="69"/>
        <v>1626.2227123503133</v>
      </c>
      <c r="M720" s="45">
        <f t="shared" si="73"/>
        <v>1648.2227123503133</v>
      </c>
      <c r="N720" s="46">
        <f t="shared" si="75"/>
        <v>1637.2227123503133</v>
      </c>
      <c r="O720" s="20">
        <v>18</v>
      </c>
      <c r="P720" s="45">
        <v>74.3</v>
      </c>
      <c r="Q720" s="20">
        <v>90.9</v>
      </c>
      <c r="S720" s="47">
        <v>3.584</v>
      </c>
      <c r="T720" s="42">
        <v>269.289</v>
      </c>
      <c r="U720" s="42">
        <f t="shared" si="70"/>
        <v>296.7385</v>
      </c>
      <c r="V720" s="47">
        <v>0.275</v>
      </c>
      <c r="W720" s="48">
        <v>2.22</v>
      </c>
      <c r="X720" s="48">
        <f t="shared" si="71"/>
        <v>2.22</v>
      </c>
      <c r="Y720" s="49">
        <v>12.212</v>
      </c>
      <c r="Z720" s="46">
        <v>1637.2227123503133</v>
      </c>
    </row>
    <row r="721" spans="1:26" ht="12.75">
      <c r="A721" s="16">
        <v>37062</v>
      </c>
      <c r="B721" s="40">
        <f>171</f>
        <v>171</v>
      </c>
      <c r="C721" s="17">
        <v>0.857060194</v>
      </c>
      <c r="D721" s="55">
        <v>0.857060194</v>
      </c>
      <c r="E721" s="19">
        <v>7118</v>
      </c>
      <c r="F721" s="51">
        <v>0</v>
      </c>
      <c r="G721" s="65">
        <v>37.93498264</v>
      </c>
      <c r="H721" s="65">
        <v>-76.84126246</v>
      </c>
      <c r="I721" s="44">
        <v>881.5</v>
      </c>
      <c r="J721" s="20">
        <f t="shared" si="74"/>
        <v>842.8</v>
      </c>
      <c r="K721" s="58">
        <f t="shared" si="72"/>
        <v>1529.493041312458</v>
      </c>
      <c r="L721" s="45">
        <f t="shared" si="69"/>
        <v>1628.193041312458</v>
      </c>
      <c r="M721" s="45">
        <f t="shared" si="73"/>
        <v>1650.193041312458</v>
      </c>
      <c r="N721" s="46">
        <f t="shared" si="75"/>
        <v>1639.193041312458</v>
      </c>
      <c r="O721" s="20">
        <v>17.9</v>
      </c>
      <c r="P721" s="45">
        <v>75.1</v>
      </c>
      <c r="Q721" s="20">
        <v>83.8</v>
      </c>
      <c r="S721" s="47">
        <v>4.115</v>
      </c>
      <c r="T721" s="42">
        <v>531.3</v>
      </c>
      <c r="U721" s="42">
        <f t="shared" si="70"/>
        <v>305.00716666666665</v>
      </c>
      <c r="V721" s="47">
        <v>0.264</v>
      </c>
      <c r="W721" s="48">
        <v>2.22</v>
      </c>
      <c r="X721" s="48">
        <f t="shared" si="71"/>
        <v>2.22</v>
      </c>
      <c r="Y721" s="49">
        <v>12.171</v>
      </c>
      <c r="Z721" s="46">
        <v>1639.193041312458</v>
      </c>
    </row>
    <row r="722" spans="1:26" ht="12.75">
      <c r="A722" s="16">
        <v>37062</v>
      </c>
      <c r="B722" s="40">
        <f>171</f>
        <v>171</v>
      </c>
      <c r="C722" s="17">
        <v>0.857175946</v>
      </c>
      <c r="D722" s="55">
        <v>0.857175946</v>
      </c>
      <c r="E722" s="19">
        <v>7128</v>
      </c>
      <c r="F722" s="51">
        <v>0</v>
      </c>
      <c r="G722" s="65">
        <v>37.93337885</v>
      </c>
      <c r="H722" s="65">
        <v>-76.84802853</v>
      </c>
      <c r="I722" s="44">
        <v>880.1</v>
      </c>
      <c r="J722" s="20">
        <f t="shared" si="74"/>
        <v>841.4</v>
      </c>
      <c r="K722" s="58">
        <f t="shared" si="72"/>
        <v>1543.2984499319707</v>
      </c>
      <c r="L722" s="45">
        <f t="shared" si="69"/>
        <v>1641.9984499319708</v>
      </c>
      <c r="M722" s="45">
        <f t="shared" si="73"/>
        <v>1663.9984499319708</v>
      </c>
      <c r="N722" s="46">
        <f t="shared" si="75"/>
        <v>1652.9984499319708</v>
      </c>
      <c r="O722" s="20">
        <v>17.4</v>
      </c>
      <c r="P722" s="45">
        <v>78.1</v>
      </c>
      <c r="Q722" s="20">
        <v>80.8</v>
      </c>
      <c r="S722" s="47">
        <v>3.575</v>
      </c>
      <c r="T722" s="42">
        <v>268.261</v>
      </c>
      <c r="U722" s="42">
        <f t="shared" si="70"/>
        <v>295.75949999999995</v>
      </c>
      <c r="V722" s="47">
        <v>0.264</v>
      </c>
      <c r="W722" s="48">
        <v>2.22</v>
      </c>
      <c r="X722" s="48">
        <f t="shared" si="71"/>
        <v>2.22</v>
      </c>
      <c r="Y722" s="49">
        <v>12.203</v>
      </c>
      <c r="Z722" s="46">
        <v>1652.9984499319708</v>
      </c>
    </row>
    <row r="723" spans="1:26" ht="12.75">
      <c r="A723" s="16">
        <v>37062</v>
      </c>
      <c r="B723" s="40">
        <f>171</f>
        <v>171</v>
      </c>
      <c r="C723" s="17">
        <v>0.857291639</v>
      </c>
      <c r="D723" s="55">
        <v>0.857291639</v>
      </c>
      <c r="E723" s="19">
        <v>7138</v>
      </c>
      <c r="F723" s="51">
        <v>0</v>
      </c>
      <c r="G723" s="65">
        <v>37.92949494</v>
      </c>
      <c r="H723" s="65">
        <v>-76.85302992</v>
      </c>
      <c r="I723" s="44">
        <v>878.9</v>
      </c>
      <c r="J723" s="20">
        <f t="shared" si="74"/>
        <v>840.1999999999999</v>
      </c>
      <c r="K723" s="58">
        <f t="shared" si="72"/>
        <v>1555.1499524746225</v>
      </c>
      <c r="L723" s="45">
        <f t="shared" si="69"/>
        <v>1653.8499524746226</v>
      </c>
      <c r="M723" s="45">
        <f t="shared" si="73"/>
        <v>1675.8499524746226</v>
      </c>
      <c r="N723" s="46">
        <f t="shared" si="75"/>
        <v>1664.8499524746226</v>
      </c>
      <c r="O723" s="20">
        <v>17.5</v>
      </c>
      <c r="P723" s="45">
        <v>77.3</v>
      </c>
      <c r="Q723" s="20">
        <v>86.6</v>
      </c>
      <c r="R723" s="64">
        <v>1.81E-05</v>
      </c>
      <c r="S723" s="47">
        <v>3.504</v>
      </c>
      <c r="T723" s="42">
        <v>215.272</v>
      </c>
      <c r="U723" s="42">
        <f t="shared" si="70"/>
        <v>321.5118333333333</v>
      </c>
      <c r="V723" s="47">
        <v>0.304</v>
      </c>
      <c r="W723" s="48">
        <v>2.22</v>
      </c>
      <c r="X723" s="48">
        <f t="shared" si="71"/>
        <v>2.22</v>
      </c>
      <c r="Y723" s="49">
        <v>12.194</v>
      </c>
      <c r="Z723" s="46">
        <v>1664.8499524746226</v>
      </c>
    </row>
    <row r="724" spans="1:26" ht="12.75">
      <c r="A724" s="16">
        <v>37062</v>
      </c>
      <c r="B724" s="40">
        <f>171</f>
        <v>171</v>
      </c>
      <c r="C724" s="17">
        <v>0.857407391</v>
      </c>
      <c r="D724" s="55">
        <v>0.857407391</v>
      </c>
      <c r="E724" s="19">
        <v>7148</v>
      </c>
      <c r="F724" s="51">
        <v>0</v>
      </c>
      <c r="G724" s="65">
        <v>37.92412873</v>
      </c>
      <c r="H724" s="65">
        <v>-76.8552211</v>
      </c>
      <c r="I724" s="44">
        <v>876.2</v>
      </c>
      <c r="J724" s="20">
        <f t="shared" si="74"/>
        <v>837.5</v>
      </c>
      <c r="K724" s="58">
        <f t="shared" si="72"/>
        <v>1581.8778395353634</v>
      </c>
      <c r="L724" s="45">
        <f t="shared" si="69"/>
        <v>1680.5778395353634</v>
      </c>
      <c r="M724" s="45">
        <f t="shared" si="73"/>
        <v>1702.5778395353634</v>
      </c>
      <c r="N724" s="46">
        <f t="shared" si="75"/>
        <v>1691.5778395353634</v>
      </c>
      <c r="O724" s="20">
        <v>17.4</v>
      </c>
      <c r="P724" s="45">
        <v>76.8</v>
      </c>
      <c r="Q724" s="20">
        <v>88.8</v>
      </c>
      <c r="S724" s="47">
        <v>3.495</v>
      </c>
      <c r="T724" s="42">
        <v>214.831</v>
      </c>
      <c r="U724" s="42">
        <f t="shared" si="70"/>
        <v>312.28049999999996</v>
      </c>
      <c r="V724" s="47">
        <v>0.295</v>
      </c>
      <c r="W724" s="48">
        <v>2.22</v>
      </c>
      <c r="X724" s="48">
        <f t="shared" si="71"/>
        <v>2.22</v>
      </c>
      <c r="Y724" s="49">
        <v>12.183</v>
      </c>
      <c r="Z724" s="46">
        <v>1691.5778395353634</v>
      </c>
    </row>
    <row r="725" spans="1:26" ht="12.75">
      <c r="A725" s="16">
        <v>37062</v>
      </c>
      <c r="B725" s="40">
        <f>171</f>
        <v>171</v>
      </c>
      <c r="C725" s="17">
        <v>0.857523143</v>
      </c>
      <c r="D725" s="55">
        <v>0.857523143</v>
      </c>
      <c r="E725" s="19">
        <v>7158</v>
      </c>
      <c r="F725" s="51">
        <v>0</v>
      </c>
      <c r="G725" s="65">
        <v>37.91828641</v>
      </c>
      <c r="H725" s="65">
        <v>-76.85449838</v>
      </c>
      <c r="I725" s="44">
        <v>874.1</v>
      </c>
      <c r="J725" s="20">
        <f t="shared" si="74"/>
        <v>835.4</v>
      </c>
      <c r="K725" s="58">
        <f t="shared" si="72"/>
        <v>1602.725836475902</v>
      </c>
      <c r="L725" s="45">
        <f t="shared" si="69"/>
        <v>1701.425836475902</v>
      </c>
      <c r="M725" s="45">
        <f t="shared" si="73"/>
        <v>1723.425836475902</v>
      </c>
      <c r="N725" s="46">
        <f t="shared" si="75"/>
        <v>1712.425836475902</v>
      </c>
      <c r="O725" s="20">
        <v>17.1</v>
      </c>
      <c r="P725" s="45">
        <v>77.3</v>
      </c>
      <c r="Q725" s="20">
        <v>79.4</v>
      </c>
      <c r="S725" s="47">
        <v>3.456</v>
      </c>
      <c r="T725" s="42">
        <v>214.342</v>
      </c>
      <c r="U725" s="42">
        <f t="shared" si="70"/>
        <v>285.5491666666666</v>
      </c>
      <c r="V725" s="47">
        <v>0.295</v>
      </c>
      <c r="W725" s="48">
        <v>2.22</v>
      </c>
      <c r="X725" s="48">
        <f t="shared" si="71"/>
        <v>2.22</v>
      </c>
      <c r="Y725" s="49">
        <v>12.217</v>
      </c>
      <c r="Z725" s="46">
        <v>1712.425836475902</v>
      </c>
    </row>
    <row r="726" spans="1:26" ht="12.75">
      <c r="A726" s="16">
        <v>37062</v>
      </c>
      <c r="B726" s="40">
        <f>171</f>
        <v>171</v>
      </c>
      <c r="C726" s="17">
        <v>0.857638896</v>
      </c>
      <c r="D726" s="55">
        <v>0.857638896</v>
      </c>
      <c r="E726" s="19">
        <v>7168</v>
      </c>
      <c r="F726" s="51">
        <v>0</v>
      </c>
      <c r="G726" s="65">
        <v>37.91321544</v>
      </c>
      <c r="H726" s="65">
        <v>-76.85100466</v>
      </c>
      <c r="I726" s="44">
        <v>871.1</v>
      </c>
      <c r="J726" s="20">
        <f t="shared" si="74"/>
        <v>832.4</v>
      </c>
      <c r="K726" s="58">
        <f t="shared" si="72"/>
        <v>1632.5997793758913</v>
      </c>
      <c r="L726" s="45">
        <f t="shared" si="69"/>
        <v>1731.2997793758914</v>
      </c>
      <c r="M726" s="45">
        <f t="shared" si="73"/>
        <v>1753.2997793758914</v>
      </c>
      <c r="N726" s="46">
        <f t="shared" si="75"/>
        <v>1742.2997793758914</v>
      </c>
      <c r="O726" s="20">
        <v>16.8</v>
      </c>
      <c r="P726" s="45">
        <v>77.7</v>
      </c>
      <c r="Q726" s="20">
        <v>88.4</v>
      </c>
      <c r="S726" s="47">
        <v>3.668</v>
      </c>
      <c r="T726" s="42">
        <v>318.804</v>
      </c>
      <c r="U726" s="42">
        <f t="shared" si="70"/>
        <v>293.8016666666667</v>
      </c>
      <c r="V726" s="47">
        <v>0.285</v>
      </c>
      <c r="W726" s="48">
        <v>2.22</v>
      </c>
      <c r="X726" s="48">
        <f t="shared" si="71"/>
        <v>2.22</v>
      </c>
      <c r="Y726" s="49">
        <v>12.233</v>
      </c>
      <c r="Z726" s="46">
        <v>1742.2997793758914</v>
      </c>
    </row>
    <row r="727" spans="1:26" ht="12.75">
      <c r="A727" s="16">
        <v>37062</v>
      </c>
      <c r="B727" s="40">
        <f>171</f>
        <v>171</v>
      </c>
      <c r="C727" s="17">
        <v>0.857754648</v>
      </c>
      <c r="D727" s="55">
        <v>0.857754648</v>
      </c>
      <c r="E727" s="19">
        <v>7178</v>
      </c>
      <c r="F727" s="51">
        <v>0</v>
      </c>
      <c r="G727" s="65">
        <v>37.90916482</v>
      </c>
      <c r="H727" s="65">
        <v>-76.84594236</v>
      </c>
      <c r="I727" s="44">
        <v>870.1</v>
      </c>
      <c r="J727" s="20">
        <f t="shared" si="74"/>
        <v>831.4</v>
      </c>
      <c r="K727" s="58">
        <f t="shared" si="72"/>
        <v>1642.5816911103686</v>
      </c>
      <c r="L727" s="45">
        <f t="shared" si="69"/>
        <v>1741.2816911103687</v>
      </c>
      <c r="M727" s="45">
        <f t="shared" si="73"/>
        <v>1763.2816911103687</v>
      </c>
      <c r="N727" s="46">
        <f t="shared" si="75"/>
        <v>1752.2816911103687</v>
      </c>
      <c r="O727" s="20">
        <v>16.7</v>
      </c>
      <c r="P727" s="45">
        <v>78.5</v>
      </c>
      <c r="Q727" s="20">
        <v>97.2</v>
      </c>
      <c r="S727" s="47">
        <v>3.534</v>
      </c>
      <c r="T727" s="42">
        <v>213.314</v>
      </c>
      <c r="U727" s="42">
        <f t="shared" si="70"/>
        <v>240.804</v>
      </c>
      <c r="V727" s="47">
        <v>0.284</v>
      </c>
      <c r="W727" s="48">
        <v>2.22</v>
      </c>
      <c r="X727" s="48">
        <f t="shared" si="71"/>
        <v>2.22</v>
      </c>
      <c r="Y727" s="49">
        <v>12.196</v>
      </c>
      <c r="Z727" s="46">
        <v>1752.2816911103687</v>
      </c>
    </row>
    <row r="728" spans="1:26" ht="12.75">
      <c r="A728" s="16">
        <v>37062</v>
      </c>
      <c r="B728" s="40">
        <f>171</f>
        <v>171</v>
      </c>
      <c r="C728" s="17">
        <v>0.8578704</v>
      </c>
      <c r="D728" s="55">
        <v>0.8578704</v>
      </c>
      <c r="E728" s="19">
        <v>7188</v>
      </c>
      <c r="F728" s="51">
        <v>0</v>
      </c>
      <c r="G728" s="65">
        <v>37.90605466</v>
      </c>
      <c r="H728" s="65">
        <v>-76.84000354</v>
      </c>
      <c r="I728" s="44">
        <v>868.4</v>
      </c>
      <c r="J728" s="20">
        <f t="shared" si="74"/>
        <v>829.6999999999999</v>
      </c>
      <c r="K728" s="58">
        <f t="shared" si="72"/>
        <v>1659.5785272562337</v>
      </c>
      <c r="L728" s="45">
        <f t="shared" si="69"/>
        <v>1758.2785272562337</v>
      </c>
      <c r="M728" s="45">
        <f t="shared" si="73"/>
        <v>1780.2785272562337</v>
      </c>
      <c r="N728" s="46">
        <f t="shared" si="75"/>
        <v>1769.2785272562337</v>
      </c>
      <c r="O728" s="20">
        <v>16.7</v>
      </c>
      <c r="P728" s="45">
        <v>78.5</v>
      </c>
      <c r="Q728" s="20">
        <v>90.9</v>
      </c>
      <c r="S728" s="47">
        <v>4.075</v>
      </c>
      <c r="T728" s="42">
        <v>527.874</v>
      </c>
      <c r="U728" s="42">
        <f t="shared" si="70"/>
        <v>284.07283333333334</v>
      </c>
      <c r="V728" s="47">
        <v>0.305</v>
      </c>
      <c r="W728" s="48">
        <v>2.22</v>
      </c>
      <c r="X728" s="48">
        <f t="shared" si="71"/>
        <v>2.22</v>
      </c>
      <c r="Y728" s="49">
        <v>12.19</v>
      </c>
      <c r="Z728" s="46">
        <v>1769.2785272562337</v>
      </c>
    </row>
    <row r="729" spans="1:26" ht="12.75">
      <c r="A729" s="16">
        <v>37062</v>
      </c>
      <c r="B729" s="40">
        <f>171</f>
        <v>171</v>
      </c>
      <c r="C729" s="17">
        <v>0.857986093</v>
      </c>
      <c r="D729" s="55">
        <v>0.857986093</v>
      </c>
      <c r="E729" s="19">
        <v>7198</v>
      </c>
      <c r="F729" s="51">
        <v>0</v>
      </c>
      <c r="G729" s="65">
        <v>37.90370292</v>
      </c>
      <c r="H729" s="65">
        <v>-76.83350155</v>
      </c>
      <c r="I729" s="44">
        <v>866.3</v>
      </c>
      <c r="J729" s="20">
        <f t="shared" si="74"/>
        <v>827.5999999999999</v>
      </c>
      <c r="K729" s="58">
        <f t="shared" si="72"/>
        <v>1680.6227645266897</v>
      </c>
      <c r="L729" s="45">
        <f t="shared" si="69"/>
        <v>1779.3227645266898</v>
      </c>
      <c r="M729" s="45">
        <f t="shared" si="73"/>
        <v>1801.3227645266898</v>
      </c>
      <c r="N729" s="46">
        <f t="shared" si="75"/>
        <v>1790.3227645266898</v>
      </c>
      <c r="O729" s="20">
        <v>16.5</v>
      </c>
      <c r="P729" s="45">
        <v>78.9</v>
      </c>
      <c r="Q729" s="20">
        <v>88.8</v>
      </c>
      <c r="S729" s="47">
        <v>3.556</v>
      </c>
      <c r="T729" s="42">
        <v>264.884</v>
      </c>
      <c r="U729" s="42">
        <f t="shared" si="70"/>
        <v>292.3415</v>
      </c>
      <c r="V729" s="47">
        <v>0.344</v>
      </c>
      <c r="W729" s="48">
        <v>2.22</v>
      </c>
      <c r="X729" s="48">
        <f t="shared" si="71"/>
        <v>2.22</v>
      </c>
      <c r="Y729" s="49">
        <v>12.228</v>
      </c>
      <c r="Z729" s="46">
        <v>1790.3227645266898</v>
      </c>
    </row>
    <row r="730" spans="1:26" ht="12.75">
      <c r="A730" s="16">
        <v>37062</v>
      </c>
      <c r="B730" s="40">
        <f>171</f>
        <v>171</v>
      </c>
      <c r="C730" s="17">
        <v>0.858101845</v>
      </c>
      <c r="D730" s="55">
        <v>0.858101845</v>
      </c>
      <c r="E730" s="19">
        <v>7208</v>
      </c>
      <c r="F730" s="51">
        <v>0</v>
      </c>
      <c r="G730" s="65">
        <v>37.90274411</v>
      </c>
      <c r="H730" s="65">
        <v>-76.82637785</v>
      </c>
      <c r="I730" s="44">
        <v>863.7</v>
      </c>
      <c r="J730" s="20">
        <f t="shared" si="74"/>
        <v>825</v>
      </c>
      <c r="K730" s="58">
        <f t="shared" si="72"/>
        <v>1706.7516419086076</v>
      </c>
      <c r="L730" s="45">
        <f t="shared" si="69"/>
        <v>1805.4516419086076</v>
      </c>
      <c r="M730" s="45">
        <f t="shared" si="73"/>
        <v>1827.4516419086076</v>
      </c>
      <c r="N730" s="46">
        <f t="shared" si="75"/>
        <v>1816.4516419086076</v>
      </c>
      <c r="O730" s="20">
        <v>16.3</v>
      </c>
      <c r="P730" s="45">
        <v>79.6</v>
      </c>
      <c r="Q730" s="20">
        <v>85.9</v>
      </c>
      <c r="S730" s="47">
        <v>3.628</v>
      </c>
      <c r="T730" s="42">
        <v>264.346</v>
      </c>
      <c r="U730" s="42">
        <f t="shared" si="70"/>
        <v>300.594</v>
      </c>
      <c r="V730" s="47">
        <v>0.316</v>
      </c>
      <c r="W730" s="48">
        <v>2.22</v>
      </c>
      <c r="X730" s="48">
        <f t="shared" si="71"/>
        <v>2.22</v>
      </c>
      <c r="Y730" s="49">
        <v>12.184</v>
      </c>
      <c r="Z730" s="46">
        <v>1816.4516419086076</v>
      </c>
    </row>
    <row r="731" spans="1:26" ht="12.75">
      <c r="A731" s="16">
        <v>37062</v>
      </c>
      <c r="B731" s="40">
        <f>171</f>
        <v>171</v>
      </c>
      <c r="C731" s="17">
        <v>0.858217597</v>
      </c>
      <c r="D731" s="55">
        <v>0.858217597</v>
      </c>
      <c r="E731" s="19">
        <v>7218</v>
      </c>
      <c r="F731" s="51">
        <v>0</v>
      </c>
      <c r="G731" s="65">
        <v>37.90397592</v>
      </c>
      <c r="H731" s="65">
        <v>-76.81963956</v>
      </c>
      <c r="I731" s="44">
        <v>862.4</v>
      </c>
      <c r="J731" s="20">
        <f t="shared" si="74"/>
        <v>823.6999999999999</v>
      </c>
      <c r="K731" s="58">
        <f t="shared" si="72"/>
        <v>1719.8469764398503</v>
      </c>
      <c r="L731" s="45">
        <f t="shared" si="69"/>
        <v>1818.5469764398504</v>
      </c>
      <c r="M731" s="45">
        <f t="shared" si="73"/>
        <v>1840.5469764398504</v>
      </c>
      <c r="N731" s="46">
        <f t="shared" si="75"/>
        <v>1829.5469764398504</v>
      </c>
      <c r="O731" s="20">
        <v>16</v>
      </c>
      <c r="P731" s="45">
        <v>80.3</v>
      </c>
      <c r="Q731" s="20">
        <v>83.9</v>
      </c>
      <c r="S731" s="47">
        <v>4.095</v>
      </c>
      <c r="T731" s="42">
        <v>526.356</v>
      </c>
      <c r="U731" s="42">
        <f t="shared" si="70"/>
        <v>352.59633333333335</v>
      </c>
      <c r="V731" s="47">
        <v>0.315</v>
      </c>
      <c r="W731" s="48">
        <v>2.22</v>
      </c>
      <c r="X731" s="48">
        <f t="shared" si="71"/>
        <v>2.22</v>
      </c>
      <c r="Y731" s="49">
        <v>12.214</v>
      </c>
      <c r="Z731" s="46">
        <v>1829.5469764398504</v>
      </c>
    </row>
    <row r="732" spans="1:26" ht="12.75">
      <c r="A732" s="16">
        <v>37062</v>
      </c>
      <c r="B732" s="40">
        <f>171</f>
        <v>171</v>
      </c>
      <c r="C732" s="17">
        <v>0.858333349</v>
      </c>
      <c r="D732" s="55">
        <v>0.858333349</v>
      </c>
      <c r="E732" s="19">
        <v>7228</v>
      </c>
      <c r="F732" s="51">
        <v>0</v>
      </c>
      <c r="G732" s="65">
        <v>37.90704739</v>
      </c>
      <c r="H732" s="65">
        <v>-76.81415413</v>
      </c>
      <c r="I732" s="44">
        <v>860.2</v>
      </c>
      <c r="J732" s="20">
        <f t="shared" si="74"/>
        <v>821.5</v>
      </c>
      <c r="K732" s="58">
        <f t="shared" si="72"/>
        <v>1742.055466480654</v>
      </c>
      <c r="L732" s="45">
        <f t="shared" si="69"/>
        <v>1840.7554664806541</v>
      </c>
      <c r="M732" s="45">
        <f t="shared" si="73"/>
        <v>1862.7554664806541</v>
      </c>
      <c r="N732" s="46">
        <f t="shared" si="75"/>
        <v>1851.7554664806541</v>
      </c>
      <c r="O732" s="20">
        <v>15.9</v>
      </c>
      <c r="P732" s="45">
        <v>79.6</v>
      </c>
      <c r="Q732" s="20">
        <v>86.3</v>
      </c>
      <c r="S732" s="47">
        <v>3.364</v>
      </c>
      <c r="T732" s="42">
        <v>158.416</v>
      </c>
      <c r="U732" s="42">
        <f t="shared" si="70"/>
        <v>325.865</v>
      </c>
      <c r="V732" s="47">
        <v>0.314</v>
      </c>
      <c r="W732" s="48">
        <v>2.22</v>
      </c>
      <c r="X732" s="48">
        <f t="shared" si="71"/>
        <v>2.22</v>
      </c>
      <c r="Y732" s="49">
        <v>12.199</v>
      </c>
      <c r="Z732" s="46">
        <v>1851.7554664806541</v>
      </c>
    </row>
    <row r="733" spans="1:26" ht="12.75">
      <c r="A733" s="16">
        <v>37062</v>
      </c>
      <c r="B733" s="40">
        <f>171</f>
        <v>171</v>
      </c>
      <c r="C733" s="17">
        <v>0.858449101</v>
      </c>
      <c r="D733" s="55">
        <v>0.858449101</v>
      </c>
      <c r="E733" s="19">
        <v>7238</v>
      </c>
      <c r="F733" s="51">
        <v>0</v>
      </c>
      <c r="G733" s="65">
        <v>37.91151137</v>
      </c>
      <c r="H733" s="65">
        <v>-76.81067726</v>
      </c>
      <c r="I733" s="44">
        <v>857.8</v>
      </c>
      <c r="J733" s="20">
        <f t="shared" si="74"/>
        <v>819.0999999999999</v>
      </c>
      <c r="K733" s="58">
        <f t="shared" si="72"/>
        <v>1766.3508431834355</v>
      </c>
      <c r="L733" s="45">
        <f t="shared" si="69"/>
        <v>1865.0508431834355</v>
      </c>
      <c r="M733" s="45">
        <f t="shared" si="73"/>
        <v>1887.0508431834355</v>
      </c>
      <c r="N733" s="46">
        <f t="shared" si="75"/>
        <v>1876.0508431834355</v>
      </c>
      <c r="O733" s="20">
        <v>15.7</v>
      </c>
      <c r="P733" s="45">
        <v>79</v>
      </c>
      <c r="Q733" s="20">
        <v>83.8</v>
      </c>
      <c r="S733" s="47">
        <v>3.769</v>
      </c>
      <c r="T733" s="42">
        <v>367.926</v>
      </c>
      <c r="U733" s="42">
        <f t="shared" si="70"/>
        <v>351.63366666666667</v>
      </c>
      <c r="V733" s="47">
        <v>0.304</v>
      </c>
      <c r="W733" s="48">
        <v>2.22</v>
      </c>
      <c r="X733" s="48">
        <f t="shared" si="71"/>
        <v>2.22</v>
      </c>
      <c r="Y733" s="49">
        <v>12.191</v>
      </c>
      <c r="Z733" s="46">
        <v>1876.0508431834355</v>
      </c>
    </row>
    <row r="734" spans="1:26" ht="12.75">
      <c r="A734" s="16">
        <v>37062</v>
      </c>
      <c r="B734" s="40">
        <f>171</f>
        <v>171</v>
      </c>
      <c r="C734" s="17">
        <v>0.858564794</v>
      </c>
      <c r="D734" s="55">
        <v>0.858564794</v>
      </c>
      <c r="E734" s="19">
        <v>7248</v>
      </c>
      <c r="F734" s="51">
        <v>0</v>
      </c>
      <c r="G734" s="65">
        <v>37.9166728</v>
      </c>
      <c r="H734" s="65">
        <v>-76.80975476</v>
      </c>
      <c r="I734" s="44">
        <v>853.9</v>
      </c>
      <c r="J734" s="20">
        <f t="shared" si="74"/>
        <v>815.1999999999999</v>
      </c>
      <c r="K734" s="58">
        <f t="shared" si="72"/>
        <v>1805.9830671635377</v>
      </c>
      <c r="L734" s="45">
        <f t="shared" si="69"/>
        <v>1904.6830671635378</v>
      </c>
      <c r="M734" s="45">
        <f t="shared" si="73"/>
        <v>1926.6830671635378</v>
      </c>
      <c r="N734" s="46">
        <f t="shared" si="75"/>
        <v>1915.6830671635378</v>
      </c>
      <c r="O734" s="20">
        <v>15.3</v>
      </c>
      <c r="P734" s="45">
        <v>79</v>
      </c>
      <c r="Q734" s="20">
        <v>79.4</v>
      </c>
      <c r="S734" s="47">
        <v>3.516</v>
      </c>
      <c r="T734" s="42">
        <v>209.888</v>
      </c>
      <c r="U734" s="42">
        <f t="shared" si="70"/>
        <v>298.63599999999997</v>
      </c>
      <c r="V734" s="47">
        <v>0.326</v>
      </c>
      <c r="W734" s="48">
        <v>2.22</v>
      </c>
      <c r="X734" s="48">
        <f t="shared" si="71"/>
        <v>2.22</v>
      </c>
      <c r="Y734" s="49">
        <v>12.19</v>
      </c>
      <c r="Z734" s="46">
        <v>1915.6830671635378</v>
      </c>
    </row>
    <row r="735" spans="1:26" ht="12.75">
      <c r="A735" s="16">
        <v>37062</v>
      </c>
      <c r="B735" s="40">
        <f>171</f>
        <v>171</v>
      </c>
      <c r="C735" s="17">
        <v>0.858680546</v>
      </c>
      <c r="D735" s="55">
        <v>0.858680546</v>
      </c>
      <c r="E735" s="19">
        <v>7258</v>
      </c>
      <c r="F735" s="51">
        <v>0</v>
      </c>
      <c r="G735" s="65">
        <v>37.92173733</v>
      </c>
      <c r="H735" s="65">
        <v>-76.81067908</v>
      </c>
      <c r="I735" s="44">
        <v>853.4</v>
      </c>
      <c r="J735" s="20">
        <f t="shared" si="74"/>
        <v>814.6999999999999</v>
      </c>
      <c r="K735" s="58">
        <f t="shared" si="72"/>
        <v>1811.0778285798726</v>
      </c>
      <c r="L735" s="45">
        <f t="shared" si="69"/>
        <v>1909.7778285798727</v>
      </c>
      <c r="M735" s="45">
        <f t="shared" si="73"/>
        <v>1931.7778285798727</v>
      </c>
      <c r="N735" s="46">
        <f t="shared" si="75"/>
        <v>1920.7778285798727</v>
      </c>
      <c r="O735" s="20">
        <v>15.2</v>
      </c>
      <c r="P735" s="45">
        <v>80.1</v>
      </c>
      <c r="Q735" s="20">
        <v>76.4</v>
      </c>
      <c r="R735" s="64">
        <v>1.41E-05</v>
      </c>
      <c r="S735" s="47">
        <v>3.627</v>
      </c>
      <c r="T735" s="42">
        <v>261.898</v>
      </c>
      <c r="U735" s="42">
        <f t="shared" si="70"/>
        <v>298.1383333333333</v>
      </c>
      <c r="V735" s="47">
        <v>0.335</v>
      </c>
      <c r="W735" s="48">
        <v>2.22</v>
      </c>
      <c r="X735" s="48">
        <f t="shared" si="71"/>
        <v>2.22</v>
      </c>
      <c r="Y735" s="49">
        <v>12.189</v>
      </c>
      <c r="Z735" s="46">
        <v>1920.7778285798727</v>
      </c>
    </row>
    <row r="736" spans="1:26" ht="12.75">
      <c r="A736" s="16">
        <v>37062</v>
      </c>
      <c r="B736" s="40">
        <f>171</f>
        <v>171</v>
      </c>
      <c r="C736" s="17">
        <v>0.858796299</v>
      </c>
      <c r="D736" s="55">
        <v>0.858796299</v>
      </c>
      <c r="E736" s="19">
        <v>7268</v>
      </c>
      <c r="F736" s="51">
        <v>0</v>
      </c>
      <c r="G736" s="65">
        <v>37.92629894</v>
      </c>
      <c r="H736" s="65">
        <v>-76.81286277</v>
      </c>
      <c r="I736" s="44">
        <v>852.8</v>
      </c>
      <c r="J736" s="20">
        <f t="shared" si="74"/>
        <v>814.0999999999999</v>
      </c>
      <c r="K736" s="58">
        <f t="shared" si="72"/>
        <v>1817.1956712229994</v>
      </c>
      <c r="L736" s="45">
        <f t="shared" si="69"/>
        <v>1915.8956712229995</v>
      </c>
      <c r="M736" s="45">
        <f t="shared" si="73"/>
        <v>1937.8956712229995</v>
      </c>
      <c r="N736" s="46">
        <f t="shared" si="75"/>
        <v>1926.8956712229995</v>
      </c>
      <c r="O736" s="20">
        <v>15.3</v>
      </c>
      <c r="P736" s="45">
        <v>80.8</v>
      </c>
      <c r="Q736" s="20">
        <v>75.6</v>
      </c>
      <c r="S736" s="47">
        <v>3.787</v>
      </c>
      <c r="T736" s="42">
        <v>366.458</v>
      </c>
      <c r="U736" s="42">
        <f t="shared" si="70"/>
        <v>315.157</v>
      </c>
      <c r="V736" s="47">
        <v>0.275</v>
      </c>
      <c r="W736" s="48">
        <v>2.22</v>
      </c>
      <c r="X736" s="48">
        <f t="shared" si="71"/>
        <v>2.22</v>
      </c>
      <c r="Y736" s="49">
        <v>12.225</v>
      </c>
      <c r="Z736" s="46">
        <v>1926.8956712229995</v>
      </c>
    </row>
    <row r="737" spans="1:26" ht="12.75">
      <c r="A737" s="16">
        <v>37062</v>
      </c>
      <c r="B737" s="40">
        <f>171</f>
        <v>171</v>
      </c>
      <c r="C737" s="17">
        <v>0.858912051</v>
      </c>
      <c r="D737" s="55">
        <v>0.858912051</v>
      </c>
      <c r="E737" s="19">
        <v>7278</v>
      </c>
      <c r="F737" s="51">
        <v>0</v>
      </c>
      <c r="G737" s="65">
        <v>37.92988714</v>
      </c>
      <c r="H737" s="65">
        <v>-76.81692913</v>
      </c>
      <c r="I737" s="44">
        <v>849.6</v>
      </c>
      <c r="J737" s="20">
        <f t="shared" si="74"/>
        <v>810.9</v>
      </c>
      <c r="K737" s="58">
        <f t="shared" si="72"/>
        <v>1849.9005065939507</v>
      </c>
      <c r="L737" s="45">
        <f t="shared" si="69"/>
        <v>1948.6005065939507</v>
      </c>
      <c r="M737" s="45">
        <f t="shared" si="73"/>
        <v>1970.6005065939507</v>
      </c>
      <c r="N737" s="46">
        <f t="shared" si="75"/>
        <v>1959.6005065939507</v>
      </c>
      <c r="O737" s="20">
        <v>15</v>
      </c>
      <c r="P737" s="45">
        <v>80.8</v>
      </c>
      <c r="Q737" s="20">
        <v>73.3</v>
      </c>
      <c r="S737" s="47">
        <v>4.213</v>
      </c>
      <c r="T737" s="42">
        <v>575.968</v>
      </c>
      <c r="U737" s="42">
        <f t="shared" si="70"/>
        <v>323.4256666666667</v>
      </c>
      <c r="V737" s="47">
        <v>0.274</v>
      </c>
      <c r="W737" s="48">
        <v>2.22</v>
      </c>
      <c r="X737" s="48">
        <f t="shared" si="71"/>
        <v>2.22</v>
      </c>
      <c r="Y737" s="49">
        <v>12.188</v>
      </c>
      <c r="Z737" s="46">
        <v>1959.6005065939507</v>
      </c>
    </row>
    <row r="738" spans="1:26" ht="12.75">
      <c r="A738" s="16">
        <v>37062</v>
      </c>
      <c r="B738" s="40">
        <f>171</f>
        <v>171</v>
      </c>
      <c r="C738" s="17">
        <v>0.859027803</v>
      </c>
      <c r="D738" s="55">
        <v>0.859027803</v>
      </c>
      <c r="E738" s="19">
        <v>7288</v>
      </c>
      <c r="F738" s="51">
        <v>0</v>
      </c>
      <c r="G738" s="65">
        <v>37.93141765</v>
      </c>
      <c r="H738" s="65">
        <v>-76.82324207</v>
      </c>
      <c r="I738" s="44">
        <v>848</v>
      </c>
      <c r="J738" s="20">
        <f t="shared" si="74"/>
        <v>809.3</v>
      </c>
      <c r="K738" s="58">
        <f t="shared" si="72"/>
        <v>1866.3013540377638</v>
      </c>
      <c r="L738" s="45">
        <f t="shared" si="69"/>
        <v>1965.0013540377638</v>
      </c>
      <c r="M738" s="45">
        <f t="shared" si="73"/>
        <v>1987.0013540377638</v>
      </c>
      <c r="N738" s="46">
        <f t="shared" si="75"/>
        <v>1976.0013540377638</v>
      </c>
      <c r="O738" s="20">
        <v>15</v>
      </c>
      <c r="P738" s="45">
        <v>78.3</v>
      </c>
      <c r="Q738" s="20">
        <v>74.8</v>
      </c>
      <c r="S738" s="47">
        <v>3.679</v>
      </c>
      <c r="T738" s="42">
        <v>312.93</v>
      </c>
      <c r="U738" s="42">
        <f t="shared" si="70"/>
        <v>349.17799999999994</v>
      </c>
      <c r="V738" s="47">
        <v>0.274</v>
      </c>
      <c r="W738" s="48">
        <v>2.22</v>
      </c>
      <c r="X738" s="48">
        <f t="shared" si="71"/>
        <v>2.22</v>
      </c>
      <c r="Y738" s="49">
        <v>12.214</v>
      </c>
      <c r="Z738" s="46">
        <v>1976.0013540377638</v>
      </c>
    </row>
    <row r="739" spans="1:26" ht="12.75">
      <c r="A739" s="16">
        <v>37062</v>
      </c>
      <c r="B739" s="40">
        <f>171</f>
        <v>171</v>
      </c>
      <c r="C739" s="17">
        <v>0.859143496</v>
      </c>
      <c r="D739" s="55">
        <v>0.859143496</v>
      </c>
      <c r="E739" s="19">
        <v>7298</v>
      </c>
      <c r="F739" s="51">
        <v>0</v>
      </c>
      <c r="G739" s="65">
        <v>37.93020049</v>
      </c>
      <c r="H739" s="65">
        <v>-76.82974035</v>
      </c>
      <c r="I739" s="44">
        <v>846.1</v>
      </c>
      <c r="J739" s="20">
        <f t="shared" si="74"/>
        <v>807.4</v>
      </c>
      <c r="K739" s="58">
        <f t="shared" si="72"/>
        <v>1885.8195266989028</v>
      </c>
      <c r="L739" s="45">
        <f t="shared" si="69"/>
        <v>1984.5195266989028</v>
      </c>
      <c r="M739" s="45">
        <f t="shared" si="73"/>
        <v>2006.5195266989028</v>
      </c>
      <c r="N739" s="46">
        <f t="shared" si="75"/>
        <v>1995.5195266989028</v>
      </c>
      <c r="O739" s="20">
        <v>14.9</v>
      </c>
      <c r="P739" s="45">
        <v>79</v>
      </c>
      <c r="Q739" s="20">
        <v>73.9</v>
      </c>
      <c r="S739" s="47">
        <v>3.689</v>
      </c>
      <c r="T739" s="42">
        <v>312.489</v>
      </c>
      <c r="U739" s="42">
        <f t="shared" si="70"/>
        <v>339.93850000000003</v>
      </c>
      <c r="V739" s="47">
        <v>0.265</v>
      </c>
      <c r="W739" s="48">
        <v>2.22</v>
      </c>
      <c r="X739" s="48">
        <f t="shared" si="71"/>
        <v>2.22</v>
      </c>
      <c r="Y739" s="49">
        <v>12.226</v>
      </c>
      <c r="Z739" s="46">
        <v>1995.5195266989028</v>
      </c>
    </row>
    <row r="740" spans="1:26" ht="12.75">
      <c r="A740" s="16">
        <v>37062</v>
      </c>
      <c r="B740" s="40">
        <f>171</f>
        <v>171</v>
      </c>
      <c r="C740" s="17">
        <v>0.859259248</v>
      </c>
      <c r="D740" s="55">
        <v>0.859259248</v>
      </c>
      <c r="E740" s="19">
        <v>7308</v>
      </c>
      <c r="F740" s="51">
        <v>0</v>
      </c>
      <c r="G740" s="65">
        <v>37.92634244</v>
      </c>
      <c r="H740" s="65">
        <v>-76.83475794</v>
      </c>
      <c r="I740" s="44">
        <v>843.8</v>
      </c>
      <c r="J740" s="20">
        <f t="shared" si="74"/>
        <v>805.0999999999999</v>
      </c>
      <c r="K740" s="58">
        <f t="shared" si="72"/>
        <v>1909.50833427464</v>
      </c>
      <c r="L740" s="45">
        <f t="shared" si="69"/>
        <v>2008.20833427464</v>
      </c>
      <c r="M740" s="45">
        <f t="shared" si="73"/>
        <v>2030.20833427464</v>
      </c>
      <c r="N740" s="46">
        <f t="shared" si="75"/>
        <v>2019.20833427464</v>
      </c>
      <c r="O740" s="20">
        <v>14.7</v>
      </c>
      <c r="P740" s="45">
        <v>76.7</v>
      </c>
      <c r="Q740" s="20">
        <v>74.8</v>
      </c>
      <c r="S740" s="47">
        <v>3.336</v>
      </c>
      <c r="T740" s="42">
        <v>102</v>
      </c>
      <c r="U740" s="42">
        <f t="shared" si="70"/>
        <v>321.9571666666667</v>
      </c>
      <c r="V740" s="47">
        <v>0.266</v>
      </c>
      <c r="W740" s="48">
        <v>2.22</v>
      </c>
      <c r="X740" s="48">
        <f t="shared" si="71"/>
        <v>2.22</v>
      </c>
      <c r="Y740" s="49">
        <v>12.189</v>
      </c>
      <c r="Z740" s="46">
        <v>2019.20833427464</v>
      </c>
    </row>
    <row r="741" spans="1:26" ht="12.75">
      <c r="A741" s="16">
        <v>37062</v>
      </c>
      <c r="B741" s="40">
        <f>171</f>
        <v>171</v>
      </c>
      <c r="C741" s="17">
        <v>0.859375</v>
      </c>
      <c r="D741" s="55">
        <v>0.859375</v>
      </c>
      <c r="E741" s="19">
        <v>7318</v>
      </c>
      <c r="F741" s="51">
        <v>0</v>
      </c>
      <c r="G741" s="65">
        <v>37.92102726</v>
      </c>
      <c r="H741" s="65">
        <v>-76.83749785</v>
      </c>
      <c r="I741" s="44">
        <v>841.2</v>
      </c>
      <c r="J741" s="20">
        <f t="shared" si="74"/>
        <v>802.5</v>
      </c>
      <c r="K741" s="58">
        <f t="shared" si="72"/>
        <v>1936.3686134384973</v>
      </c>
      <c r="L741" s="45">
        <f t="shared" si="69"/>
        <v>2035.0686134384973</v>
      </c>
      <c r="M741" s="45">
        <f t="shared" si="73"/>
        <v>2057.0686134384973</v>
      </c>
      <c r="N741" s="46">
        <f t="shared" si="75"/>
        <v>2046.0686134384973</v>
      </c>
      <c r="O741" s="20">
        <v>14.3</v>
      </c>
      <c r="P741" s="45">
        <v>76</v>
      </c>
      <c r="Q741" s="20">
        <v>74.2</v>
      </c>
      <c r="R741" s="64">
        <v>-8.15E-06</v>
      </c>
      <c r="S741" s="47">
        <v>3.609</v>
      </c>
      <c r="T741" s="42">
        <v>258.961</v>
      </c>
      <c r="U741" s="42">
        <f t="shared" si="70"/>
        <v>321.4676666666667</v>
      </c>
      <c r="V741" s="47">
        <v>0.244</v>
      </c>
      <c r="W741" s="48">
        <v>1.11</v>
      </c>
      <c r="X741" s="48">
        <f t="shared" si="71"/>
        <v>2.035</v>
      </c>
      <c r="Y741" s="49">
        <v>12.213</v>
      </c>
      <c r="Z741" s="46">
        <v>2046.0686134384973</v>
      </c>
    </row>
    <row r="742" spans="1:26" ht="12.75">
      <c r="A742" s="16">
        <v>37062</v>
      </c>
      <c r="B742" s="40">
        <f>171</f>
        <v>171</v>
      </c>
      <c r="C742" s="17">
        <v>0.859490752</v>
      </c>
      <c r="D742" s="55">
        <v>0.859490752</v>
      </c>
      <c r="E742" s="19">
        <v>7328</v>
      </c>
      <c r="F742" s="51">
        <v>0</v>
      </c>
      <c r="G742" s="65">
        <v>37.9153115</v>
      </c>
      <c r="H742" s="65">
        <v>-76.83849816</v>
      </c>
      <c r="I742" s="44">
        <v>839.7</v>
      </c>
      <c r="J742" s="20">
        <f t="shared" si="74"/>
        <v>801</v>
      </c>
      <c r="K742" s="58">
        <f t="shared" si="72"/>
        <v>1951.9045419589665</v>
      </c>
      <c r="L742" s="45">
        <f t="shared" si="69"/>
        <v>2050.6045419589664</v>
      </c>
      <c r="M742" s="45">
        <f t="shared" si="73"/>
        <v>2072.6045419589664</v>
      </c>
      <c r="N742" s="46">
        <f t="shared" si="75"/>
        <v>2061.6045419589664</v>
      </c>
      <c r="O742" s="20">
        <v>14.5</v>
      </c>
      <c r="P742" s="45">
        <v>69.9</v>
      </c>
      <c r="Q742" s="20">
        <v>70.4</v>
      </c>
      <c r="S742" s="47">
        <v>3.505</v>
      </c>
      <c r="T742" s="42">
        <v>205.972</v>
      </c>
      <c r="U742" s="42">
        <f t="shared" si="70"/>
        <v>294.71999999999997</v>
      </c>
      <c r="V742" s="47">
        <v>0.234</v>
      </c>
      <c r="W742" s="48">
        <v>1.11</v>
      </c>
      <c r="X742" s="48">
        <f t="shared" si="71"/>
        <v>1.8499999999999999</v>
      </c>
      <c r="Y742" s="49">
        <v>12.217</v>
      </c>
      <c r="Z742" s="46">
        <v>2061.6045419589664</v>
      </c>
    </row>
    <row r="743" spans="1:26" ht="12.75">
      <c r="A743" s="16">
        <v>37062</v>
      </c>
      <c r="B743" s="40">
        <f>171</f>
        <v>171</v>
      </c>
      <c r="C743" s="17">
        <v>0.859606504</v>
      </c>
      <c r="D743" s="55">
        <v>0.859606504</v>
      </c>
      <c r="E743" s="19">
        <v>7338</v>
      </c>
      <c r="F743" s="51">
        <v>0</v>
      </c>
      <c r="G743" s="65">
        <v>37.90966094</v>
      </c>
      <c r="H743" s="65">
        <v>-76.83783822</v>
      </c>
      <c r="I743" s="44">
        <v>837.2</v>
      </c>
      <c r="J743" s="20">
        <f t="shared" si="74"/>
        <v>798.5</v>
      </c>
      <c r="K743" s="58">
        <f t="shared" si="72"/>
        <v>1977.862522996817</v>
      </c>
      <c r="L743" s="45">
        <f t="shared" si="69"/>
        <v>2076.562522996817</v>
      </c>
      <c r="M743" s="45">
        <f t="shared" si="73"/>
        <v>2098.562522996817</v>
      </c>
      <c r="N743" s="46">
        <f t="shared" si="75"/>
        <v>2087.562522996817</v>
      </c>
      <c r="O743" s="20">
        <v>15.8</v>
      </c>
      <c r="P743" s="45">
        <v>41.3</v>
      </c>
      <c r="Q743" s="20">
        <v>71.2</v>
      </c>
      <c r="S743" s="47">
        <v>3.639</v>
      </c>
      <c r="T743" s="42">
        <v>257.982</v>
      </c>
      <c r="U743" s="42">
        <f t="shared" si="70"/>
        <v>241.72233333333335</v>
      </c>
      <c r="V743" s="47">
        <v>0.223</v>
      </c>
      <c r="W743" s="48">
        <v>1.11</v>
      </c>
      <c r="X743" s="48">
        <f t="shared" si="71"/>
        <v>1.665</v>
      </c>
      <c r="Y743" s="49">
        <v>12.192</v>
      </c>
      <c r="Z743" s="46">
        <v>2087.562522996817</v>
      </c>
    </row>
    <row r="744" spans="1:26" ht="12.75">
      <c r="A744" s="16">
        <v>37062</v>
      </c>
      <c r="B744" s="40">
        <f>171</f>
        <v>171</v>
      </c>
      <c r="C744" s="17">
        <v>0.859722197</v>
      </c>
      <c r="D744" s="55">
        <v>0.859722197</v>
      </c>
      <c r="E744" s="19">
        <v>7348</v>
      </c>
      <c r="F744" s="51">
        <v>0</v>
      </c>
      <c r="G744" s="65">
        <v>37.90447892</v>
      </c>
      <c r="H744" s="65">
        <v>-76.83530738</v>
      </c>
      <c r="I744" s="44">
        <v>835.8</v>
      </c>
      <c r="J744" s="20">
        <f t="shared" si="74"/>
        <v>797.0999999999999</v>
      </c>
      <c r="K744" s="58">
        <f t="shared" si="72"/>
        <v>1992.4345146038872</v>
      </c>
      <c r="L744" s="45">
        <f t="shared" si="69"/>
        <v>2091.134514603887</v>
      </c>
      <c r="M744" s="45">
        <f t="shared" si="73"/>
        <v>2113.134514603887</v>
      </c>
      <c r="N744" s="46">
        <f t="shared" si="75"/>
        <v>2102.134514603887</v>
      </c>
      <c r="O744" s="20">
        <v>16.4</v>
      </c>
      <c r="P744" s="45">
        <v>30.5</v>
      </c>
      <c r="Q744" s="20">
        <v>71.4</v>
      </c>
      <c r="S744" s="47">
        <v>4.234</v>
      </c>
      <c r="T744" s="42">
        <v>572.542</v>
      </c>
      <c r="U744" s="42">
        <f t="shared" si="70"/>
        <v>284.991</v>
      </c>
      <c r="V744" s="47">
        <v>0.225</v>
      </c>
      <c r="W744" s="48">
        <v>1.11</v>
      </c>
      <c r="X744" s="48">
        <f t="shared" si="71"/>
        <v>1.4800000000000002</v>
      </c>
      <c r="Y744" s="49">
        <v>12.188</v>
      </c>
      <c r="Z744" s="46">
        <v>2102.134514603887</v>
      </c>
    </row>
    <row r="745" spans="1:26" ht="12.75">
      <c r="A745" s="16">
        <v>37062</v>
      </c>
      <c r="B745" s="40">
        <f>171</f>
        <v>171</v>
      </c>
      <c r="C745" s="17">
        <v>0.859837949</v>
      </c>
      <c r="D745" s="55">
        <v>0.859837949</v>
      </c>
      <c r="E745" s="19">
        <v>7358</v>
      </c>
      <c r="F745" s="51">
        <v>0</v>
      </c>
      <c r="G745" s="65">
        <v>37.89985942</v>
      </c>
      <c r="H745" s="65">
        <v>-76.83117985</v>
      </c>
      <c r="I745" s="44">
        <v>833.2</v>
      </c>
      <c r="J745" s="20">
        <f t="shared" si="74"/>
        <v>794.5</v>
      </c>
      <c r="K745" s="58">
        <f t="shared" si="72"/>
        <v>2019.5648146444657</v>
      </c>
      <c r="L745" s="45">
        <f t="shared" si="69"/>
        <v>2118.264814644466</v>
      </c>
      <c r="M745" s="45">
        <f t="shared" si="73"/>
        <v>2140.264814644466</v>
      </c>
      <c r="N745" s="46">
        <f t="shared" si="75"/>
        <v>2129.264814644466</v>
      </c>
      <c r="O745" s="20">
        <v>16.4</v>
      </c>
      <c r="P745" s="45">
        <v>27.7</v>
      </c>
      <c r="Q745" s="20">
        <v>75.9</v>
      </c>
      <c r="S745" s="47">
        <v>3.535</v>
      </c>
      <c r="T745" s="42">
        <v>204.504</v>
      </c>
      <c r="U745" s="42">
        <f t="shared" si="70"/>
        <v>266.9935</v>
      </c>
      <c r="V745" s="47">
        <v>0.195</v>
      </c>
      <c r="W745" s="48">
        <v>1.11</v>
      </c>
      <c r="X745" s="48">
        <f t="shared" si="71"/>
        <v>1.2950000000000002</v>
      </c>
      <c r="Y745" s="49">
        <v>12.191</v>
      </c>
      <c r="Z745" s="46">
        <v>2129.264814644466</v>
      </c>
    </row>
    <row r="746" spans="1:26" ht="12.75">
      <c r="A746" s="16">
        <v>37062</v>
      </c>
      <c r="B746" s="40">
        <f>171</f>
        <v>171</v>
      </c>
      <c r="C746" s="17">
        <v>0.859953701</v>
      </c>
      <c r="D746" s="55">
        <v>0.859953701</v>
      </c>
      <c r="E746" s="19">
        <v>7368</v>
      </c>
      <c r="F746" s="51">
        <v>0</v>
      </c>
      <c r="G746" s="65">
        <v>37.89609897</v>
      </c>
      <c r="H746" s="65">
        <v>-76.82579505</v>
      </c>
      <c r="I746" s="44">
        <v>831.8</v>
      </c>
      <c r="J746" s="20">
        <f t="shared" si="74"/>
        <v>793.0999999999999</v>
      </c>
      <c r="K746" s="58">
        <f t="shared" si="72"/>
        <v>2034.2102353225491</v>
      </c>
      <c r="L746" s="45">
        <f t="shared" si="69"/>
        <v>2132.910235322549</v>
      </c>
      <c r="M746" s="45">
        <f t="shared" si="73"/>
        <v>2154.910235322549</v>
      </c>
      <c r="N746" s="46">
        <f t="shared" si="75"/>
        <v>2143.910235322549</v>
      </c>
      <c r="O746" s="20">
        <v>16.5</v>
      </c>
      <c r="P746" s="45">
        <v>19.8</v>
      </c>
      <c r="Q746" s="20">
        <v>73.9</v>
      </c>
      <c r="S746" s="47">
        <v>3.808</v>
      </c>
      <c r="T746" s="42">
        <v>361.514</v>
      </c>
      <c r="U746" s="42">
        <f t="shared" si="70"/>
        <v>310.24583333333334</v>
      </c>
      <c r="V746" s="47">
        <v>0.206</v>
      </c>
      <c r="W746" s="48">
        <v>1.11</v>
      </c>
      <c r="X746" s="48">
        <f t="shared" si="71"/>
        <v>1.11</v>
      </c>
      <c r="Y746" s="49">
        <v>12.195</v>
      </c>
      <c r="Z746" s="46">
        <v>2143.910235322549</v>
      </c>
    </row>
    <row r="747" spans="1:26" ht="12.75">
      <c r="A747" s="16">
        <v>37062</v>
      </c>
      <c r="B747" s="40">
        <f>171</f>
        <v>171</v>
      </c>
      <c r="C747" s="17">
        <v>0.860069454</v>
      </c>
      <c r="D747" s="55">
        <v>0.860069454</v>
      </c>
      <c r="E747" s="19">
        <v>7378</v>
      </c>
      <c r="F747" s="51">
        <v>0</v>
      </c>
      <c r="G747" s="65">
        <v>37.89335842</v>
      </c>
      <c r="H747" s="65">
        <v>-76.81956325</v>
      </c>
      <c r="I747" s="44">
        <v>830.6</v>
      </c>
      <c r="J747" s="20">
        <f t="shared" si="74"/>
        <v>791.9</v>
      </c>
      <c r="K747" s="58">
        <f t="shared" si="72"/>
        <v>2046.7840442188524</v>
      </c>
      <c r="L747" s="45">
        <f t="shared" si="69"/>
        <v>2145.4840442188524</v>
      </c>
      <c r="M747" s="45">
        <f t="shared" si="73"/>
        <v>2167.4840442188524</v>
      </c>
      <c r="N747" s="46">
        <f t="shared" si="75"/>
        <v>2156.4840442188524</v>
      </c>
      <c r="O747" s="20">
        <v>16.6</v>
      </c>
      <c r="P747" s="45">
        <v>17.7</v>
      </c>
      <c r="Q747" s="20">
        <v>72.7</v>
      </c>
      <c r="R747" s="64">
        <v>-0.000124</v>
      </c>
      <c r="S747" s="47">
        <v>3.639</v>
      </c>
      <c r="T747" s="42">
        <v>256.073</v>
      </c>
      <c r="U747" s="42">
        <f t="shared" si="70"/>
        <v>309.7645</v>
      </c>
      <c r="V747" s="47">
        <v>0.184</v>
      </c>
      <c r="W747" s="48">
        <v>1.11</v>
      </c>
      <c r="X747" s="48">
        <f t="shared" si="71"/>
        <v>1.11</v>
      </c>
      <c r="Y747" s="49">
        <v>12.189</v>
      </c>
      <c r="Z747" s="46">
        <v>2156.4840442188524</v>
      </c>
    </row>
    <row r="748" spans="1:26" ht="12.75">
      <c r="A748" s="16">
        <v>37062</v>
      </c>
      <c r="B748" s="40">
        <f>171</f>
        <v>171</v>
      </c>
      <c r="C748" s="17">
        <v>0.860185206</v>
      </c>
      <c r="D748" s="55">
        <v>0.860185206</v>
      </c>
      <c r="E748" s="19">
        <v>7388</v>
      </c>
      <c r="F748" s="51">
        <v>0</v>
      </c>
      <c r="G748" s="65">
        <v>37.89280734</v>
      </c>
      <c r="H748" s="65">
        <v>-76.8125133</v>
      </c>
      <c r="I748" s="44">
        <v>828.7</v>
      </c>
      <c r="J748" s="20">
        <f t="shared" si="74"/>
        <v>790</v>
      </c>
      <c r="K748" s="58">
        <f t="shared" si="72"/>
        <v>2066.731594877857</v>
      </c>
      <c r="L748" s="45">
        <f t="shared" si="69"/>
        <v>2165.4315948778567</v>
      </c>
      <c r="M748" s="45">
        <f t="shared" si="73"/>
        <v>2187.4315948778567</v>
      </c>
      <c r="N748" s="46">
        <f t="shared" si="75"/>
        <v>2176.4315948778567</v>
      </c>
      <c r="O748" s="20">
        <v>16.4</v>
      </c>
      <c r="P748" s="45">
        <v>17.1</v>
      </c>
      <c r="Q748" s="20">
        <v>67.8</v>
      </c>
      <c r="S748" s="47">
        <v>4.542</v>
      </c>
      <c r="T748" s="42">
        <v>728.084</v>
      </c>
      <c r="U748" s="42">
        <f t="shared" si="70"/>
        <v>396.7831666666666</v>
      </c>
      <c r="V748" s="47">
        <v>0.194</v>
      </c>
      <c r="W748" s="48">
        <v>1.11</v>
      </c>
      <c r="X748" s="48">
        <f t="shared" si="71"/>
        <v>1.11</v>
      </c>
      <c r="Y748" s="49">
        <v>12.2</v>
      </c>
      <c r="Z748" s="46">
        <v>2176.4315948778567</v>
      </c>
    </row>
    <row r="749" spans="1:26" ht="12.75">
      <c r="A749" s="16">
        <v>37062</v>
      </c>
      <c r="B749" s="40">
        <f>171</f>
        <v>171</v>
      </c>
      <c r="C749" s="17">
        <v>0.860300899</v>
      </c>
      <c r="D749" s="55">
        <v>0.860300899</v>
      </c>
      <c r="E749" s="19">
        <v>7398</v>
      </c>
      <c r="F749" s="51">
        <v>0</v>
      </c>
      <c r="G749" s="65">
        <v>37.89381959</v>
      </c>
      <c r="H749" s="65">
        <v>-76.80580744</v>
      </c>
      <c r="I749" s="44">
        <v>825.9</v>
      </c>
      <c r="J749" s="20">
        <f t="shared" si="74"/>
        <v>787.1999999999999</v>
      </c>
      <c r="K749" s="58">
        <f t="shared" si="72"/>
        <v>2096.215602319282</v>
      </c>
      <c r="L749" s="45">
        <f aca="true" t="shared" si="76" ref="L749:L812">K749+98.7</f>
        <v>2194.915602319282</v>
      </c>
      <c r="M749" s="45">
        <f t="shared" si="73"/>
        <v>2216.915602319282</v>
      </c>
      <c r="N749" s="46">
        <f t="shared" si="75"/>
        <v>2205.915602319282</v>
      </c>
      <c r="O749" s="20">
        <v>16.3</v>
      </c>
      <c r="P749" s="45">
        <v>16.5</v>
      </c>
      <c r="Q749" s="20">
        <v>67.4</v>
      </c>
      <c r="S749" s="47">
        <v>3.495</v>
      </c>
      <c r="T749" s="42">
        <v>202.546</v>
      </c>
      <c r="U749" s="42">
        <f t="shared" si="70"/>
        <v>387.5438333333332</v>
      </c>
      <c r="V749" s="47">
        <v>0.164</v>
      </c>
      <c r="W749" s="48">
        <v>1.11</v>
      </c>
      <c r="X749" s="48">
        <f t="shared" si="71"/>
        <v>1.11</v>
      </c>
      <c r="Y749" s="49">
        <v>12.231</v>
      </c>
      <c r="Z749" s="46">
        <v>2205.915602319282</v>
      </c>
    </row>
    <row r="750" spans="1:26" ht="12.75">
      <c r="A750" s="16">
        <v>37062</v>
      </c>
      <c r="B750" s="40">
        <f>171</f>
        <v>171</v>
      </c>
      <c r="C750" s="17">
        <v>0.860416651</v>
      </c>
      <c r="D750" s="55">
        <v>0.860416651</v>
      </c>
      <c r="E750" s="19">
        <v>7408</v>
      </c>
      <c r="F750" s="51">
        <v>0</v>
      </c>
      <c r="G750" s="65">
        <v>37.89649513</v>
      </c>
      <c r="H750" s="65">
        <v>-76.800233</v>
      </c>
      <c r="I750" s="44">
        <v>824.4</v>
      </c>
      <c r="J750" s="20">
        <f t="shared" si="74"/>
        <v>785.6999999999999</v>
      </c>
      <c r="K750" s="58">
        <f t="shared" si="72"/>
        <v>2112.0537749100754</v>
      </c>
      <c r="L750" s="45">
        <f t="shared" si="76"/>
        <v>2210.753774910075</v>
      </c>
      <c r="M750" s="45">
        <f t="shared" si="73"/>
        <v>2232.753774910075</v>
      </c>
      <c r="N750" s="46">
        <f t="shared" si="75"/>
        <v>2221.753774910075</v>
      </c>
      <c r="O750" s="20">
        <v>16.2</v>
      </c>
      <c r="P750" s="45">
        <v>16.2</v>
      </c>
      <c r="Q750" s="20">
        <v>63.4</v>
      </c>
      <c r="S750" s="47">
        <v>3.974</v>
      </c>
      <c r="T750" s="42">
        <v>464.556</v>
      </c>
      <c r="U750" s="42">
        <f t="shared" si="70"/>
        <v>369.5461666666667</v>
      </c>
      <c r="V750" s="47">
        <v>0.205</v>
      </c>
      <c r="W750" s="48">
        <v>1.11</v>
      </c>
      <c r="X750" s="48">
        <f t="shared" si="71"/>
        <v>1.11</v>
      </c>
      <c r="Y750" s="49">
        <v>12.217</v>
      </c>
      <c r="Z750" s="46">
        <v>2221.753774910075</v>
      </c>
    </row>
    <row r="751" spans="1:26" ht="12.75">
      <c r="A751" s="16">
        <v>37062</v>
      </c>
      <c r="B751" s="40">
        <f>171</f>
        <v>171</v>
      </c>
      <c r="C751" s="17">
        <v>0.860532403</v>
      </c>
      <c r="D751" s="55">
        <v>0.860532403</v>
      </c>
      <c r="E751" s="19">
        <v>7418</v>
      </c>
      <c r="F751" s="51">
        <v>0</v>
      </c>
      <c r="G751" s="65">
        <v>37.90022496</v>
      </c>
      <c r="H751" s="65">
        <v>-76.79592415</v>
      </c>
      <c r="I751" s="44">
        <v>823.2</v>
      </c>
      <c r="J751" s="20">
        <f t="shared" si="74"/>
        <v>784.5</v>
      </c>
      <c r="K751" s="58">
        <f t="shared" si="72"/>
        <v>2124.7460989278825</v>
      </c>
      <c r="L751" s="45">
        <f t="shared" si="76"/>
        <v>2223.4460989278823</v>
      </c>
      <c r="M751" s="45">
        <f t="shared" si="73"/>
        <v>2245.4460989278823</v>
      </c>
      <c r="N751" s="46">
        <f t="shared" si="75"/>
        <v>2234.4460989278823</v>
      </c>
      <c r="O751" s="20">
        <v>16.2</v>
      </c>
      <c r="P751" s="45">
        <v>15.9</v>
      </c>
      <c r="Q751" s="20">
        <v>63.9</v>
      </c>
      <c r="S751" s="47">
        <v>4.114</v>
      </c>
      <c r="T751" s="42">
        <v>516.616</v>
      </c>
      <c r="U751" s="42">
        <f t="shared" si="70"/>
        <v>421.56483333333335</v>
      </c>
      <c r="V751" s="47">
        <v>0.144</v>
      </c>
      <c r="W751" s="48">
        <v>0</v>
      </c>
      <c r="X751" s="48">
        <f t="shared" si="71"/>
        <v>0.9250000000000002</v>
      </c>
      <c r="Y751" s="49">
        <v>12.2</v>
      </c>
      <c r="Z751" s="46">
        <v>2234.4460989278823</v>
      </c>
    </row>
    <row r="752" spans="1:26" ht="12.75">
      <c r="A752" s="16">
        <v>37062</v>
      </c>
      <c r="B752" s="40">
        <f>171</f>
        <v>171</v>
      </c>
      <c r="C752" s="17">
        <v>0.860648155</v>
      </c>
      <c r="D752" s="55">
        <v>0.860648155</v>
      </c>
      <c r="E752" s="19">
        <v>7428</v>
      </c>
      <c r="F752" s="51">
        <v>0</v>
      </c>
      <c r="G752" s="65">
        <v>37.90466692</v>
      </c>
      <c r="H752" s="65">
        <v>-76.79289979</v>
      </c>
      <c r="I752" s="44">
        <v>820.2</v>
      </c>
      <c r="J752" s="20">
        <f t="shared" si="74"/>
        <v>781.5</v>
      </c>
      <c r="K752" s="58">
        <f t="shared" si="72"/>
        <v>2156.5620434886378</v>
      </c>
      <c r="L752" s="45">
        <f t="shared" si="76"/>
        <v>2255.2620434886376</v>
      </c>
      <c r="M752" s="45">
        <f t="shared" si="73"/>
        <v>2277.2620434886376</v>
      </c>
      <c r="N752" s="46">
        <f t="shared" si="75"/>
        <v>2266.2620434886376</v>
      </c>
      <c r="O752" s="20">
        <v>15.9</v>
      </c>
      <c r="P752" s="45">
        <v>15.9</v>
      </c>
      <c r="Q752" s="20">
        <v>62.4</v>
      </c>
      <c r="S752" s="47">
        <v>2.908</v>
      </c>
      <c r="T752" s="42">
        <v>-113.874</v>
      </c>
      <c r="U752" s="42">
        <f t="shared" si="70"/>
        <v>342.3335</v>
      </c>
      <c r="V752" s="47">
        <v>0.174</v>
      </c>
      <c r="W752" s="48">
        <v>1.11</v>
      </c>
      <c r="X752" s="48">
        <f t="shared" si="71"/>
        <v>0.9250000000000002</v>
      </c>
      <c r="Y752" s="49">
        <v>12.236</v>
      </c>
      <c r="Z752" s="46">
        <v>2266.2620434886376</v>
      </c>
    </row>
    <row r="753" spans="1:26" ht="12.75">
      <c r="A753" s="16">
        <v>37062</v>
      </c>
      <c r="B753" s="40">
        <f>171</f>
        <v>171</v>
      </c>
      <c r="C753" s="17">
        <v>0.860763907</v>
      </c>
      <c r="D753" s="55">
        <v>0.860763907</v>
      </c>
      <c r="E753" s="19">
        <v>7438</v>
      </c>
      <c r="F753" s="51">
        <v>0</v>
      </c>
      <c r="G753" s="65">
        <v>37.90956283</v>
      </c>
      <c r="H753" s="65">
        <v>-76.79154207</v>
      </c>
      <c r="I753" s="44">
        <v>820.7</v>
      </c>
      <c r="J753" s="20">
        <f t="shared" si="74"/>
        <v>782</v>
      </c>
      <c r="K753" s="58">
        <f t="shared" si="72"/>
        <v>2151.250913552548</v>
      </c>
      <c r="L753" s="45">
        <f t="shared" si="76"/>
        <v>2249.9509135525477</v>
      </c>
      <c r="M753" s="45">
        <f t="shared" si="73"/>
        <v>2271.9509135525477</v>
      </c>
      <c r="N753" s="46">
        <f t="shared" si="75"/>
        <v>2260.9509135525477</v>
      </c>
      <c r="O753" s="20">
        <v>16</v>
      </c>
      <c r="P753" s="45">
        <v>15.8</v>
      </c>
      <c r="Q753" s="20">
        <v>64.2</v>
      </c>
      <c r="R753" s="64">
        <v>-3.23E-05</v>
      </c>
      <c r="S753" s="47">
        <v>4.558</v>
      </c>
      <c r="T753" s="42">
        <v>778.088</v>
      </c>
      <c r="U753" s="42">
        <f t="shared" si="70"/>
        <v>429.33599999999996</v>
      </c>
      <c r="V753" s="47">
        <v>0.164</v>
      </c>
      <c r="W753" s="48">
        <v>1.11</v>
      </c>
      <c r="X753" s="48">
        <f t="shared" si="71"/>
        <v>0.9250000000000002</v>
      </c>
      <c r="Y753" s="49">
        <v>12.217</v>
      </c>
      <c r="Z753" s="46">
        <v>2260.9509135525477</v>
      </c>
    </row>
    <row r="754" spans="1:26" ht="12.75">
      <c r="A754" s="16">
        <v>37062</v>
      </c>
      <c r="B754" s="40">
        <f>171</f>
        <v>171</v>
      </c>
      <c r="C754" s="17">
        <v>0.8608796</v>
      </c>
      <c r="D754" s="55">
        <v>0.8608796</v>
      </c>
      <c r="E754" s="19">
        <v>7448</v>
      </c>
      <c r="F754" s="51">
        <v>0</v>
      </c>
      <c r="G754" s="65">
        <v>37.91450087</v>
      </c>
      <c r="H754" s="65">
        <v>-76.79221762</v>
      </c>
      <c r="I754" s="44">
        <v>821.2</v>
      </c>
      <c r="J754" s="20">
        <f t="shared" si="74"/>
        <v>782.5</v>
      </c>
      <c r="K754" s="58">
        <f t="shared" si="72"/>
        <v>2145.943178394531</v>
      </c>
      <c r="L754" s="45">
        <f t="shared" si="76"/>
        <v>2244.643178394531</v>
      </c>
      <c r="M754" s="45">
        <f t="shared" si="73"/>
        <v>2266.643178394531</v>
      </c>
      <c r="N754" s="46">
        <f t="shared" si="75"/>
        <v>2255.643178394531</v>
      </c>
      <c r="O754" s="20">
        <v>16.2</v>
      </c>
      <c r="P754" s="45">
        <v>15.9</v>
      </c>
      <c r="Q754" s="20">
        <v>63</v>
      </c>
      <c r="S754" s="47">
        <v>3.889</v>
      </c>
      <c r="T754" s="42">
        <v>410.098</v>
      </c>
      <c r="U754" s="42">
        <f t="shared" si="70"/>
        <v>376.3383333333333</v>
      </c>
      <c r="V754" s="47">
        <v>0.176</v>
      </c>
      <c r="W754" s="48">
        <v>1.11</v>
      </c>
      <c r="X754" s="48">
        <f t="shared" si="71"/>
        <v>0.9250000000000002</v>
      </c>
      <c r="Y754" s="49">
        <v>12.188</v>
      </c>
      <c r="Z754" s="46">
        <v>2255.643178394531</v>
      </c>
    </row>
    <row r="755" spans="1:26" ht="12.75">
      <c r="A755" s="16">
        <v>37062</v>
      </c>
      <c r="B755" s="40">
        <f>171</f>
        <v>171</v>
      </c>
      <c r="C755" s="17">
        <v>0.860995352</v>
      </c>
      <c r="D755" s="55">
        <v>0.860995352</v>
      </c>
      <c r="E755" s="19">
        <v>7458</v>
      </c>
      <c r="F755" s="51">
        <v>0</v>
      </c>
      <c r="G755" s="65">
        <v>37.91904414</v>
      </c>
      <c r="H755" s="65">
        <v>-76.79483742</v>
      </c>
      <c r="I755" s="44">
        <v>821.1</v>
      </c>
      <c r="J755" s="20">
        <f t="shared" si="74"/>
        <v>782.4</v>
      </c>
      <c r="K755" s="58">
        <f t="shared" si="72"/>
        <v>2147.004454052183</v>
      </c>
      <c r="L755" s="45">
        <f t="shared" si="76"/>
        <v>2245.704454052183</v>
      </c>
      <c r="M755" s="45">
        <f t="shared" si="73"/>
        <v>2267.704454052183</v>
      </c>
      <c r="N755" s="46">
        <f t="shared" si="75"/>
        <v>2256.704454052183</v>
      </c>
      <c r="O755" s="20">
        <v>16.3</v>
      </c>
      <c r="P755" s="45">
        <v>15.9</v>
      </c>
      <c r="Q755" s="20">
        <v>68.4</v>
      </c>
      <c r="S755" s="47">
        <v>3.049</v>
      </c>
      <c r="T755" s="42">
        <v>-62.842</v>
      </c>
      <c r="U755" s="42">
        <f t="shared" si="70"/>
        <v>332.10699999999997</v>
      </c>
      <c r="V755" s="47">
        <v>0.175</v>
      </c>
      <c r="W755" s="48">
        <v>1.11</v>
      </c>
      <c r="X755" s="48">
        <f t="shared" si="71"/>
        <v>0.9250000000000002</v>
      </c>
      <c r="Y755" s="49">
        <v>12.232</v>
      </c>
      <c r="Z755" s="46">
        <v>2256.704454052183</v>
      </c>
    </row>
    <row r="756" spans="1:26" ht="12.75">
      <c r="A756" s="16">
        <v>37062</v>
      </c>
      <c r="B756" s="40">
        <f>171</f>
        <v>171</v>
      </c>
      <c r="C756" s="17">
        <v>0.861111104</v>
      </c>
      <c r="D756" s="55">
        <v>0.861111104</v>
      </c>
      <c r="E756" s="19">
        <v>7468</v>
      </c>
      <c r="F756" s="51">
        <v>0</v>
      </c>
      <c r="G756" s="65">
        <v>37.92221857</v>
      </c>
      <c r="H756" s="65">
        <v>-76.80013991</v>
      </c>
      <c r="I756" s="44">
        <v>819.8</v>
      </c>
      <c r="J756" s="20">
        <f t="shared" si="74"/>
        <v>781.0999999999999</v>
      </c>
      <c r="K756" s="58">
        <f t="shared" si="72"/>
        <v>2160.813394597499</v>
      </c>
      <c r="L756" s="45">
        <f t="shared" si="76"/>
        <v>2259.513394597499</v>
      </c>
      <c r="M756" s="45">
        <f t="shared" si="73"/>
        <v>2281.513394597499</v>
      </c>
      <c r="N756" s="46">
        <f t="shared" si="75"/>
        <v>2270.513394597499</v>
      </c>
      <c r="O756" s="20">
        <v>16.3</v>
      </c>
      <c r="P756" s="45">
        <v>15.7</v>
      </c>
      <c r="Q756" s="20">
        <v>63.9</v>
      </c>
      <c r="S756" s="47">
        <v>4.194</v>
      </c>
      <c r="T756" s="42">
        <v>566.668</v>
      </c>
      <c r="U756" s="42">
        <f t="shared" si="70"/>
        <v>349.12566666666663</v>
      </c>
      <c r="V756" s="47">
        <v>0.134</v>
      </c>
      <c r="W756" s="48">
        <v>0</v>
      </c>
      <c r="X756" s="48">
        <f t="shared" si="71"/>
        <v>0.7400000000000001</v>
      </c>
      <c r="Y756" s="49">
        <v>12.191</v>
      </c>
      <c r="Z756" s="46">
        <v>2270.513394597499</v>
      </c>
    </row>
    <row r="757" spans="1:26" ht="12.75">
      <c r="A757" s="16">
        <v>37062</v>
      </c>
      <c r="B757" s="40">
        <f>171</f>
        <v>171</v>
      </c>
      <c r="C757" s="17">
        <v>0.861226857</v>
      </c>
      <c r="D757" s="55">
        <v>0.861226857</v>
      </c>
      <c r="E757" s="19">
        <v>7478</v>
      </c>
      <c r="F757" s="51">
        <v>0</v>
      </c>
      <c r="G757" s="65">
        <v>37.92167113</v>
      </c>
      <c r="H757" s="65">
        <v>-76.8073981</v>
      </c>
      <c r="I757" s="44">
        <v>815.2</v>
      </c>
      <c r="J757" s="20">
        <f t="shared" si="74"/>
        <v>776.5</v>
      </c>
      <c r="K757" s="58">
        <f t="shared" si="72"/>
        <v>2209.861015762711</v>
      </c>
      <c r="L757" s="45">
        <f t="shared" si="76"/>
        <v>2308.5610157627107</v>
      </c>
      <c r="M757" s="45">
        <f t="shared" si="73"/>
        <v>2330.5610157627107</v>
      </c>
      <c r="N757" s="46">
        <f t="shared" si="75"/>
        <v>2319.5610157627107</v>
      </c>
      <c r="O757" s="20">
        <v>15.9</v>
      </c>
      <c r="P757" s="45">
        <v>15.4</v>
      </c>
      <c r="Q757" s="20">
        <v>66.7</v>
      </c>
      <c r="S757" s="47">
        <v>3.597</v>
      </c>
      <c r="T757" s="42">
        <v>251.13</v>
      </c>
      <c r="U757" s="42">
        <f t="shared" si="70"/>
        <v>304.878</v>
      </c>
      <c r="V757" s="47">
        <v>0.154</v>
      </c>
      <c r="W757" s="48">
        <v>1.11</v>
      </c>
      <c r="X757" s="48">
        <f t="shared" si="71"/>
        <v>0.9250000000000002</v>
      </c>
      <c r="Y757" s="49">
        <v>12.216</v>
      </c>
      <c r="Z757" s="46">
        <v>2319.5610157627107</v>
      </c>
    </row>
    <row r="758" spans="1:26" ht="12.75">
      <c r="A758" s="16">
        <v>37062</v>
      </c>
      <c r="B758" s="40">
        <f>171</f>
        <v>171</v>
      </c>
      <c r="C758" s="17">
        <v>0.861342609</v>
      </c>
      <c r="D758" s="55">
        <v>0.861342609</v>
      </c>
      <c r="E758" s="19">
        <v>7488</v>
      </c>
      <c r="F758" s="51">
        <v>0</v>
      </c>
      <c r="G758" s="65">
        <v>37.91742443</v>
      </c>
      <c r="H758" s="65">
        <v>-76.81270214</v>
      </c>
      <c r="I758" s="44">
        <v>811.9</v>
      </c>
      <c r="J758" s="20">
        <f t="shared" si="74"/>
        <v>773.1999999999999</v>
      </c>
      <c r="K758" s="58">
        <f t="shared" si="72"/>
        <v>2245.2266748550687</v>
      </c>
      <c r="L758" s="45">
        <f t="shared" si="76"/>
        <v>2343.9266748550685</v>
      </c>
      <c r="M758" s="45">
        <f t="shared" si="73"/>
        <v>2365.9266748550685</v>
      </c>
      <c r="N758" s="46">
        <f t="shared" si="75"/>
        <v>2354.9266748550685</v>
      </c>
      <c r="O758" s="20">
        <v>15.6</v>
      </c>
      <c r="P758" s="45">
        <v>15.3</v>
      </c>
      <c r="Q758" s="20">
        <v>67.3</v>
      </c>
      <c r="S758" s="47">
        <v>3.534</v>
      </c>
      <c r="T758" s="42">
        <v>198.14</v>
      </c>
      <c r="U758" s="42">
        <f t="shared" si="70"/>
        <v>356.8803333333333</v>
      </c>
      <c r="V758" s="47">
        <v>0.144</v>
      </c>
      <c r="W758" s="48">
        <v>0</v>
      </c>
      <c r="X758" s="48">
        <f t="shared" si="71"/>
        <v>0.7400000000000001</v>
      </c>
      <c r="Y758" s="49">
        <v>12.21</v>
      </c>
      <c r="Z758" s="46">
        <v>2354.9266748550685</v>
      </c>
    </row>
    <row r="759" spans="1:26" ht="12.75">
      <c r="A759" s="16">
        <v>37062</v>
      </c>
      <c r="B759" s="40">
        <f>171</f>
        <v>171</v>
      </c>
      <c r="C759" s="17">
        <v>0.861458361</v>
      </c>
      <c r="D759" s="55">
        <v>0.861458361</v>
      </c>
      <c r="E759" s="19">
        <v>7498</v>
      </c>
      <c r="F759" s="51">
        <v>0</v>
      </c>
      <c r="G759" s="65">
        <v>37.91241579</v>
      </c>
      <c r="H759" s="65">
        <v>-76.81576806</v>
      </c>
      <c r="I759" s="44">
        <v>810.2</v>
      </c>
      <c r="J759" s="20">
        <f t="shared" si="74"/>
        <v>771.5</v>
      </c>
      <c r="K759" s="58">
        <f t="shared" si="72"/>
        <v>2263.5042990302613</v>
      </c>
      <c r="L759" s="45">
        <f t="shared" si="76"/>
        <v>2362.204299030261</v>
      </c>
      <c r="M759" s="45">
        <f t="shared" si="73"/>
        <v>2384.204299030261</v>
      </c>
      <c r="N759" s="46">
        <f t="shared" si="75"/>
        <v>2373.204299030261</v>
      </c>
      <c r="O759" s="20">
        <v>15.4</v>
      </c>
      <c r="P759" s="45">
        <v>16.8</v>
      </c>
      <c r="Q759" s="20">
        <v>66.4</v>
      </c>
      <c r="R759" s="64">
        <v>-3.9E-06</v>
      </c>
      <c r="S759" s="47">
        <v>4.263</v>
      </c>
      <c r="T759" s="42">
        <v>617.7</v>
      </c>
      <c r="U759" s="42">
        <f t="shared" si="70"/>
        <v>330.149</v>
      </c>
      <c r="V759" s="47">
        <v>0.135</v>
      </c>
      <c r="W759" s="48">
        <v>0</v>
      </c>
      <c r="X759" s="48">
        <f t="shared" si="71"/>
        <v>0.555</v>
      </c>
      <c r="Y759" s="49">
        <v>12.21</v>
      </c>
      <c r="Z759" s="46">
        <v>2373.204299030261</v>
      </c>
    </row>
    <row r="760" spans="1:26" ht="12.75">
      <c r="A760" s="16">
        <v>37062</v>
      </c>
      <c r="B760" s="40">
        <f>171</f>
        <v>171</v>
      </c>
      <c r="C760" s="17">
        <v>0.861574054</v>
      </c>
      <c r="D760" s="55">
        <v>0.861574054</v>
      </c>
      <c r="E760" s="19">
        <v>7508</v>
      </c>
      <c r="F760" s="51">
        <v>0</v>
      </c>
      <c r="G760" s="65">
        <v>37.90729658</v>
      </c>
      <c r="H760" s="65">
        <v>-76.81843839</v>
      </c>
      <c r="I760" s="44">
        <v>811</v>
      </c>
      <c r="J760" s="20">
        <f t="shared" si="74"/>
        <v>772.3</v>
      </c>
      <c r="K760" s="58">
        <f t="shared" si="72"/>
        <v>2254.8980525057955</v>
      </c>
      <c r="L760" s="45">
        <f t="shared" si="76"/>
        <v>2353.5980525057953</v>
      </c>
      <c r="M760" s="45">
        <f t="shared" si="73"/>
        <v>2375.5980525057953</v>
      </c>
      <c r="N760" s="46">
        <f t="shared" si="75"/>
        <v>2364.5980525057953</v>
      </c>
      <c r="O760" s="20">
        <v>15.6</v>
      </c>
      <c r="P760" s="45">
        <v>18</v>
      </c>
      <c r="Q760" s="20">
        <v>63.9</v>
      </c>
      <c r="S760" s="47">
        <v>3.544</v>
      </c>
      <c r="U760" s="42">
        <f t="shared" si="70"/>
        <v>314.1592</v>
      </c>
      <c r="V760" s="47">
        <v>0.124</v>
      </c>
      <c r="X760" s="48">
        <f t="shared" si="71"/>
        <v>0.44400000000000006</v>
      </c>
      <c r="Y760" s="49">
        <v>0.017</v>
      </c>
      <c r="Z760" s="46">
        <v>2364.5980525057953</v>
      </c>
    </row>
    <row r="761" spans="1:26" ht="12.75">
      <c r="A761" s="16">
        <v>37062</v>
      </c>
      <c r="B761" s="40">
        <f>171</f>
        <v>171</v>
      </c>
      <c r="C761" s="17">
        <v>0.861689806</v>
      </c>
      <c r="D761" s="55">
        <v>0.861689806</v>
      </c>
      <c r="E761" s="19">
        <v>7518</v>
      </c>
      <c r="F761" s="51">
        <v>0</v>
      </c>
      <c r="G761" s="65">
        <v>37.90179014</v>
      </c>
      <c r="H761" s="65">
        <v>-76.82023993</v>
      </c>
      <c r="I761" s="44">
        <v>809.4</v>
      </c>
      <c r="J761" s="20">
        <f t="shared" si="74"/>
        <v>770.6999999999999</v>
      </c>
      <c r="K761" s="58">
        <f t="shared" si="72"/>
        <v>2272.119474355734</v>
      </c>
      <c r="L761" s="45">
        <f t="shared" si="76"/>
        <v>2370.8194743557337</v>
      </c>
      <c r="M761" s="45">
        <f t="shared" si="73"/>
        <v>2392.8194743557337</v>
      </c>
      <c r="N761" s="46">
        <f t="shared" si="75"/>
        <v>2381.8194743557337</v>
      </c>
      <c r="O761" s="20">
        <v>15.5</v>
      </c>
      <c r="P761" s="45">
        <v>18.4</v>
      </c>
      <c r="Q761" s="20">
        <v>65.2</v>
      </c>
      <c r="S761" s="47">
        <v>3.6</v>
      </c>
      <c r="U761" s="42">
        <f t="shared" si="70"/>
        <v>408.4095</v>
      </c>
      <c r="V761" s="47">
        <v>0.114</v>
      </c>
      <c r="X761" s="48">
        <f t="shared" si="71"/>
        <v>0.2775</v>
      </c>
      <c r="Y761" s="49">
        <v>0.013</v>
      </c>
      <c r="Z761" s="46">
        <v>2381.8194743557337</v>
      </c>
    </row>
    <row r="762" spans="1:26" ht="12.75">
      <c r="A762" s="16">
        <v>37062</v>
      </c>
      <c r="B762" s="40">
        <f>171</f>
        <v>171</v>
      </c>
      <c r="C762" s="17">
        <v>0.861805558</v>
      </c>
      <c r="D762" s="55">
        <v>0.861805558</v>
      </c>
      <c r="E762" s="19">
        <v>7528</v>
      </c>
      <c r="F762" s="51">
        <v>0</v>
      </c>
      <c r="G762" s="65">
        <v>37.89582613</v>
      </c>
      <c r="H762" s="65">
        <v>-76.82001038</v>
      </c>
      <c r="I762" s="44">
        <v>811.9</v>
      </c>
      <c r="J762" s="20">
        <f t="shared" si="74"/>
        <v>773.1999999999999</v>
      </c>
      <c r="K762" s="58">
        <f t="shared" si="72"/>
        <v>2245.2266748550687</v>
      </c>
      <c r="L762" s="45">
        <f t="shared" si="76"/>
        <v>2343.9266748550685</v>
      </c>
      <c r="M762" s="45">
        <f t="shared" si="73"/>
        <v>2365.9266748550685</v>
      </c>
      <c r="N762" s="46">
        <f t="shared" si="75"/>
        <v>2354.9266748550685</v>
      </c>
      <c r="O762" s="20">
        <v>15.9</v>
      </c>
      <c r="P762" s="45">
        <v>21</v>
      </c>
      <c r="Q762" s="20">
        <v>63.7</v>
      </c>
      <c r="S762" s="47">
        <v>9.762</v>
      </c>
      <c r="U762" s="42">
        <f t="shared" si="70"/>
        <v>355.6566666666667</v>
      </c>
      <c r="V762" s="47">
        <v>0.114</v>
      </c>
      <c r="X762" s="48">
        <f t="shared" si="71"/>
        <v>0.37000000000000005</v>
      </c>
      <c r="Y762" s="49">
        <v>0.016</v>
      </c>
      <c r="Z762" s="46">
        <v>2354.9266748550685</v>
      </c>
    </row>
    <row r="763" spans="1:26" ht="12.75">
      <c r="A763" s="16">
        <v>37062</v>
      </c>
      <c r="B763" s="40">
        <f>171</f>
        <v>171</v>
      </c>
      <c r="C763" s="17">
        <v>0.86192131</v>
      </c>
      <c r="D763" s="55">
        <v>0.86192131</v>
      </c>
      <c r="E763" s="19">
        <v>7538</v>
      </c>
      <c r="F763" s="51">
        <v>0</v>
      </c>
      <c r="G763" s="65">
        <v>37.89011902</v>
      </c>
      <c r="H763" s="65">
        <v>-76.82136308</v>
      </c>
      <c r="I763" s="44">
        <v>809.5</v>
      </c>
      <c r="J763" s="20">
        <f t="shared" si="74"/>
        <v>770.8</v>
      </c>
      <c r="K763" s="58">
        <f t="shared" si="72"/>
        <v>2271.0420885128988</v>
      </c>
      <c r="L763" s="45">
        <f t="shared" si="76"/>
        <v>2369.7420885128986</v>
      </c>
      <c r="M763" s="45">
        <f t="shared" si="73"/>
        <v>2391.7420885128986</v>
      </c>
      <c r="N763" s="46">
        <f t="shared" si="75"/>
        <v>2380.7420885128986</v>
      </c>
      <c r="O763" s="20">
        <v>16</v>
      </c>
      <c r="P763" s="45">
        <v>19.1</v>
      </c>
      <c r="Q763" s="20">
        <v>63.9</v>
      </c>
      <c r="S763" s="47">
        <v>8.272</v>
      </c>
      <c r="V763" s="47">
        <v>0.115</v>
      </c>
      <c r="Y763" s="49">
        <v>0.013</v>
      </c>
      <c r="Z763" s="46">
        <v>2380.7420885128986</v>
      </c>
    </row>
    <row r="764" spans="1:26" ht="12.75">
      <c r="A764" s="16">
        <v>37062</v>
      </c>
      <c r="B764" s="40">
        <f>171</f>
        <v>171</v>
      </c>
      <c r="C764" s="17">
        <v>0.862037063</v>
      </c>
      <c r="D764" s="55">
        <v>0.862037063</v>
      </c>
      <c r="E764" s="19">
        <v>7548</v>
      </c>
      <c r="F764" s="51">
        <v>0</v>
      </c>
      <c r="G764" s="65">
        <v>37.88520269</v>
      </c>
      <c r="H764" s="65">
        <v>-76.82581466</v>
      </c>
      <c r="I764" s="44">
        <v>809</v>
      </c>
      <c r="J764" s="20">
        <f t="shared" si="74"/>
        <v>770.3</v>
      </c>
      <c r="K764" s="58">
        <f t="shared" si="72"/>
        <v>2276.430416112255</v>
      </c>
      <c r="L764" s="45">
        <f t="shared" si="76"/>
        <v>2375.130416112255</v>
      </c>
      <c r="M764" s="45">
        <f t="shared" si="73"/>
        <v>2397.130416112255</v>
      </c>
      <c r="N764" s="46">
        <f t="shared" si="75"/>
        <v>2386.130416112255</v>
      </c>
      <c r="O764" s="20">
        <v>15.9</v>
      </c>
      <c r="P764" s="45">
        <v>19.5</v>
      </c>
      <c r="Q764" s="20">
        <v>62.9</v>
      </c>
      <c r="S764" s="47">
        <v>8.761</v>
      </c>
      <c r="V764" s="47">
        <v>0.115</v>
      </c>
      <c r="Y764" s="49">
        <v>0.013</v>
      </c>
      <c r="Z764" s="46">
        <v>2386.130416112255</v>
      </c>
    </row>
    <row r="765" spans="1:26" ht="12.75">
      <c r="A765" s="16">
        <v>37062</v>
      </c>
      <c r="B765" s="40">
        <f>171</f>
        <v>171</v>
      </c>
      <c r="C765" s="17">
        <v>0.862152755</v>
      </c>
      <c r="D765" s="55">
        <v>0.862152755</v>
      </c>
      <c r="E765" s="19">
        <v>7558</v>
      </c>
      <c r="F765" s="51">
        <v>0</v>
      </c>
      <c r="G765" s="65">
        <v>37.88108887</v>
      </c>
      <c r="H765" s="65">
        <v>-76.83198863</v>
      </c>
      <c r="I765" s="44">
        <v>809.2</v>
      </c>
      <c r="J765" s="20">
        <f t="shared" si="74"/>
        <v>770.5</v>
      </c>
      <c r="K765" s="58">
        <f t="shared" si="72"/>
        <v>2274.274665484364</v>
      </c>
      <c r="L765" s="45">
        <f t="shared" si="76"/>
        <v>2372.974665484364</v>
      </c>
      <c r="M765" s="45">
        <f t="shared" si="73"/>
        <v>2394.974665484364</v>
      </c>
      <c r="N765" s="46">
        <f t="shared" si="75"/>
        <v>2383.974665484364</v>
      </c>
      <c r="O765" s="20">
        <v>16</v>
      </c>
      <c r="P765" s="45">
        <v>18.8</v>
      </c>
      <c r="Q765" s="20">
        <v>64.6</v>
      </c>
      <c r="S765" s="47">
        <v>3.935</v>
      </c>
      <c r="V765" s="47">
        <v>0.126</v>
      </c>
      <c r="Y765" s="49">
        <v>0.013</v>
      </c>
      <c r="Z765" s="46">
        <v>2383.974665484364</v>
      </c>
    </row>
    <row r="766" spans="1:26" ht="12.75">
      <c r="A766" s="16">
        <v>37062</v>
      </c>
      <c r="B766" s="40">
        <f>171</f>
        <v>171</v>
      </c>
      <c r="C766" s="17">
        <v>0.862268507</v>
      </c>
      <c r="D766" s="55">
        <v>0.862268507</v>
      </c>
      <c r="E766" s="19">
        <v>7568</v>
      </c>
      <c r="F766" s="51">
        <v>0</v>
      </c>
      <c r="G766" s="65">
        <v>37.87646298</v>
      </c>
      <c r="H766" s="65">
        <v>-76.83735726</v>
      </c>
      <c r="I766" s="44">
        <v>808.5</v>
      </c>
      <c r="J766" s="20">
        <f t="shared" si="74"/>
        <v>769.8</v>
      </c>
      <c r="K766" s="58">
        <f t="shared" si="72"/>
        <v>2281.822242398696</v>
      </c>
      <c r="L766" s="45">
        <f t="shared" si="76"/>
        <v>2380.5222423986957</v>
      </c>
      <c r="M766" s="45">
        <f t="shared" si="73"/>
        <v>2402.5222423986957</v>
      </c>
      <c r="N766" s="46">
        <f t="shared" si="75"/>
        <v>2391.5222423986957</v>
      </c>
      <c r="O766" s="20">
        <v>15.9</v>
      </c>
      <c r="P766" s="45">
        <v>19.7</v>
      </c>
      <c r="Q766" s="20">
        <v>62.9</v>
      </c>
      <c r="S766" s="47">
        <v>3.219</v>
      </c>
      <c r="V766" s="47">
        <v>0.094</v>
      </c>
      <c r="Y766" s="49">
        <v>0.011</v>
      </c>
      <c r="Z766" s="46">
        <v>2391.5222423986957</v>
      </c>
    </row>
    <row r="767" spans="1:26" ht="12.75">
      <c r="A767" s="16">
        <v>37062</v>
      </c>
      <c r="B767" s="40">
        <f>171</f>
        <v>171</v>
      </c>
      <c r="C767" s="17">
        <v>0.86238426</v>
      </c>
      <c r="D767" s="55">
        <v>0.86238426</v>
      </c>
      <c r="E767" s="19">
        <v>7578</v>
      </c>
      <c r="F767" s="51">
        <v>0</v>
      </c>
      <c r="G767" s="65">
        <v>37.87091551</v>
      </c>
      <c r="H767" s="65">
        <v>-76.84157216</v>
      </c>
      <c r="I767" s="44">
        <v>806.9</v>
      </c>
      <c r="J767" s="20">
        <f t="shared" si="74"/>
        <v>768.1999999999999</v>
      </c>
      <c r="K767" s="58">
        <f t="shared" si="72"/>
        <v>2299.099650705901</v>
      </c>
      <c r="L767" s="45">
        <f t="shared" si="76"/>
        <v>2397.7996507059006</v>
      </c>
      <c r="M767" s="45">
        <f t="shared" si="73"/>
        <v>2419.7996507059006</v>
      </c>
      <c r="N767" s="46">
        <f t="shared" si="75"/>
        <v>2408.7996507059006</v>
      </c>
      <c r="O767" s="20">
        <v>15.7</v>
      </c>
      <c r="P767" s="45">
        <v>21.5</v>
      </c>
      <c r="Q767" s="20">
        <v>65.2</v>
      </c>
      <c r="S767" s="47">
        <v>3</v>
      </c>
      <c r="V767" s="47">
        <v>0.104</v>
      </c>
      <c r="Y767" s="49">
        <v>0.011</v>
      </c>
      <c r="Z767" s="46">
        <v>2408.7996507059006</v>
      </c>
    </row>
    <row r="768" spans="1:26" ht="12.75">
      <c r="A768" s="16">
        <v>37062</v>
      </c>
      <c r="B768" s="40">
        <f>171</f>
        <v>171</v>
      </c>
      <c r="C768" s="17">
        <v>0.862500012</v>
      </c>
      <c r="D768" s="55">
        <v>0.862500012</v>
      </c>
      <c r="E768" s="19">
        <v>7588</v>
      </c>
      <c r="F768" s="51">
        <v>0</v>
      </c>
      <c r="G768" s="65">
        <v>37.86435397</v>
      </c>
      <c r="H768" s="65">
        <v>-76.84237736</v>
      </c>
      <c r="I768" s="44">
        <v>808.4</v>
      </c>
      <c r="J768" s="20">
        <f t="shared" si="74"/>
        <v>769.6999999999999</v>
      </c>
      <c r="K768" s="58">
        <f t="shared" si="72"/>
        <v>2282.9010278983615</v>
      </c>
      <c r="L768" s="45">
        <f t="shared" si="76"/>
        <v>2381.6010278983613</v>
      </c>
      <c r="M768" s="45">
        <f t="shared" si="73"/>
        <v>2403.6010278983613</v>
      </c>
      <c r="N768" s="46">
        <f t="shared" si="75"/>
        <v>2392.6010278983613</v>
      </c>
      <c r="O768" s="20">
        <v>15.9</v>
      </c>
      <c r="P768" s="45">
        <v>22.1</v>
      </c>
      <c r="Q768" s="20">
        <v>64.9</v>
      </c>
      <c r="S768" s="47">
        <v>2.96</v>
      </c>
      <c r="V768" s="47">
        <v>0.116</v>
      </c>
      <c r="Y768" s="49">
        <v>0.011</v>
      </c>
      <c r="Z768" s="46">
        <v>2392.6010278983613</v>
      </c>
    </row>
    <row r="769" spans="1:26" ht="12.75">
      <c r="A769" s="16">
        <v>37062</v>
      </c>
      <c r="B769" s="40">
        <f>171</f>
        <v>171</v>
      </c>
      <c r="C769" s="17">
        <v>0.862615764</v>
      </c>
      <c r="D769" s="55">
        <v>0.862615764</v>
      </c>
      <c r="E769" s="19">
        <v>7598</v>
      </c>
      <c r="F769" s="51">
        <v>0</v>
      </c>
      <c r="G769" s="65">
        <v>37.85784857</v>
      </c>
      <c r="H769" s="65">
        <v>-76.84141762</v>
      </c>
      <c r="I769" s="44">
        <v>808</v>
      </c>
      <c r="J769" s="20">
        <f t="shared" si="74"/>
        <v>769.3</v>
      </c>
      <c r="K769" s="58">
        <f t="shared" si="72"/>
        <v>2287.217571918627</v>
      </c>
      <c r="L769" s="45">
        <f t="shared" si="76"/>
        <v>2385.917571918627</v>
      </c>
      <c r="M769" s="45">
        <f t="shared" si="73"/>
        <v>2407.917571918627</v>
      </c>
      <c r="N769" s="46">
        <f t="shared" si="75"/>
        <v>2396.917571918627</v>
      </c>
      <c r="O769" s="20">
        <v>16</v>
      </c>
      <c r="P769" s="45">
        <v>22.1</v>
      </c>
      <c r="Q769" s="20">
        <v>66.4</v>
      </c>
      <c r="S769" s="47">
        <v>3.209</v>
      </c>
      <c r="V769" s="47">
        <v>0.115</v>
      </c>
      <c r="Y769" s="49">
        <v>0.012</v>
      </c>
      <c r="Z769" s="46">
        <v>2396.917571918627</v>
      </c>
    </row>
    <row r="770" spans="1:26" ht="12.75">
      <c r="A770" s="16">
        <v>37062</v>
      </c>
      <c r="B770" s="40">
        <f>171</f>
        <v>171</v>
      </c>
      <c r="C770" s="17">
        <v>0.862731457</v>
      </c>
      <c r="D770" s="55">
        <v>0.862731457</v>
      </c>
      <c r="E770" s="19">
        <v>7608</v>
      </c>
      <c r="F770" s="51">
        <v>0</v>
      </c>
      <c r="G770" s="65">
        <v>37.85177338</v>
      </c>
      <c r="H770" s="65">
        <v>-76.83799567</v>
      </c>
      <c r="I770" s="44">
        <v>805.7</v>
      </c>
      <c r="J770" s="20">
        <f t="shared" si="74"/>
        <v>767</v>
      </c>
      <c r="K770" s="58">
        <f t="shared" si="72"/>
        <v>2312.081338662968</v>
      </c>
      <c r="L770" s="45">
        <f t="shared" si="76"/>
        <v>2410.7813386629678</v>
      </c>
      <c r="M770" s="45">
        <f t="shared" si="73"/>
        <v>2432.7813386629678</v>
      </c>
      <c r="N770" s="46">
        <f t="shared" si="75"/>
        <v>2421.7813386629678</v>
      </c>
      <c r="O770" s="20">
        <v>15.6</v>
      </c>
      <c r="P770" s="45">
        <v>21.7</v>
      </c>
      <c r="Q770" s="20">
        <v>63.5</v>
      </c>
      <c r="S770" s="47">
        <v>3.169</v>
      </c>
      <c r="V770" s="47">
        <v>0.115</v>
      </c>
      <c r="Y770" s="49">
        <v>0.011</v>
      </c>
      <c r="Z770" s="46">
        <v>2421.7813386629678</v>
      </c>
    </row>
    <row r="771" spans="1:26" ht="12.75">
      <c r="A771" s="16">
        <v>37062</v>
      </c>
      <c r="B771" s="40">
        <f>171</f>
        <v>171</v>
      </c>
      <c r="C771" s="17">
        <v>0.862847209</v>
      </c>
      <c r="D771" s="55">
        <v>0.862847209</v>
      </c>
      <c r="E771" s="19">
        <v>7618</v>
      </c>
      <c r="F771" s="51">
        <v>0</v>
      </c>
      <c r="G771" s="65">
        <v>37.84677575</v>
      </c>
      <c r="H771" s="65">
        <v>-76.83238005</v>
      </c>
      <c r="I771" s="44">
        <v>806.6</v>
      </c>
      <c r="J771" s="20">
        <f t="shared" si="74"/>
        <v>767.9</v>
      </c>
      <c r="K771" s="58">
        <f t="shared" si="72"/>
        <v>2302.3431705851694</v>
      </c>
      <c r="L771" s="45">
        <f t="shared" si="76"/>
        <v>2401.0431705851693</v>
      </c>
      <c r="M771" s="45">
        <f t="shared" si="73"/>
        <v>2423.0431705851693</v>
      </c>
      <c r="N771" s="46">
        <f t="shared" si="75"/>
        <v>2412.0431705851693</v>
      </c>
      <c r="O771" s="20">
        <v>15.7</v>
      </c>
      <c r="P771" s="45">
        <v>21.2</v>
      </c>
      <c r="Q771" s="20">
        <v>61.4</v>
      </c>
      <c r="R771" s="64">
        <v>2.44E-05</v>
      </c>
      <c r="S771" s="47">
        <v>3.24</v>
      </c>
      <c r="V771" s="47">
        <v>0.114</v>
      </c>
      <c r="Y771" s="49">
        <v>0.009</v>
      </c>
      <c r="Z771" s="46">
        <v>2412.0431705851693</v>
      </c>
    </row>
    <row r="772" spans="1:26" ht="12.75">
      <c r="A772" s="16">
        <v>37062</v>
      </c>
      <c r="B772" s="40">
        <f>171</f>
        <v>171</v>
      </c>
      <c r="C772" s="17">
        <v>0.862962961</v>
      </c>
      <c r="D772" s="55">
        <v>0.862962961</v>
      </c>
      <c r="E772" s="19">
        <v>7628</v>
      </c>
      <c r="F772" s="51">
        <v>0</v>
      </c>
      <c r="G772" s="65">
        <v>37.84335539</v>
      </c>
      <c r="H772" s="65">
        <v>-76.82516892</v>
      </c>
      <c r="I772" s="44">
        <v>807.4</v>
      </c>
      <c r="J772" s="20">
        <f t="shared" si="74"/>
        <v>768.6999999999999</v>
      </c>
      <c r="K772" s="58">
        <f t="shared" si="72"/>
        <v>2293.6965980252044</v>
      </c>
      <c r="L772" s="45">
        <f t="shared" si="76"/>
        <v>2392.396598025204</v>
      </c>
      <c r="M772" s="45">
        <f t="shared" si="73"/>
        <v>2414.396598025204</v>
      </c>
      <c r="N772" s="46">
        <f t="shared" si="75"/>
        <v>2403.396598025204</v>
      </c>
      <c r="O772" s="20">
        <v>15.9</v>
      </c>
      <c r="P772" s="45">
        <v>20.9</v>
      </c>
      <c r="Q772" s="20">
        <v>60.9</v>
      </c>
      <c r="S772" s="47">
        <v>3.285</v>
      </c>
      <c r="V772" s="47">
        <v>0.114</v>
      </c>
      <c r="Y772" s="49">
        <v>0.011</v>
      </c>
      <c r="Z772" s="46">
        <v>2403.396598025204</v>
      </c>
    </row>
    <row r="773" spans="1:26" ht="12.75">
      <c r="A773" s="16">
        <v>37062</v>
      </c>
      <c r="B773" s="40">
        <f>171</f>
        <v>171</v>
      </c>
      <c r="C773" s="17">
        <v>0.863078713</v>
      </c>
      <c r="D773" s="55">
        <v>0.863078713</v>
      </c>
      <c r="E773" s="19">
        <v>7638</v>
      </c>
      <c r="F773" s="51">
        <v>0</v>
      </c>
      <c r="G773" s="65">
        <v>37.84113072</v>
      </c>
      <c r="H773" s="65">
        <v>-76.81706891</v>
      </c>
      <c r="I773" s="44">
        <v>809.3</v>
      </c>
      <c r="J773" s="20">
        <f t="shared" si="74"/>
        <v>770.5999999999999</v>
      </c>
      <c r="K773" s="58">
        <f t="shared" si="72"/>
        <v>2273.1970000007927</v>
      </c>
      <c r="L773" s="45">
        <f t="shared" si="76"/>
        <v>2371.8970000007926</v>
      </c>
      <c r="M773" s="45">
        <f t="shared" si="73"/>
        <v>2393.8970000007926</v>
      </c>
      <c r="N773" s="46">
        <f t="shared" si="75"/>
        <v>2382.8970000007926</v>
      </c>
      <c r="O773" s="20">
        <v>16.5</v>
      </c>
      <c r="P773" s="45">
        <v>20.8</v>
      </c>
      <c r="Q773" s="20">
        <v>63.4</v>
      </c>
      <c r="S773" s="47">
        <v>3.009</v>
      </c>
      <c r="V773" s="47">
        <v>0.116</v>
      </c>
      <c r="Y773" s="49">
        <v>0.011</v>
      </c>
      <c r="Z773" s="46">
        <v>2382.8970000007926</v>
      </c>
    </row>
    <row r="774" spans="1:26" ht="12.75">
      <c r="A774" s="16">
        <v>37062</v>
      </c>
      <c r="B774" s="40">
        <f>171</f>
        <v>171</v>
      </c>
      <c r="C774" s="17">
        <v>0.863194466</v>
      </c>
      <c r="D774" s="55">
        <v>0.863194466</v>
      </c>
      <c r="E774" s="19">
        <v>7648</v>
      </c>
      <c r="F774" s="51">
        <v>0</v>
      </c>
      <c r="G774" s="65">
        <v>37.84015075</v>
      </c>
      <c r="H774" s="65">
        <v>-76.8083662</v>
      </c>
      <c r="I774" s="44">
        <v>808.1</v>
      </c>
      <c r="J774" s="20">
        <f t="shared" si="74"/>
        <v>769.4</v>
      </c>
      <c r="K774" s="58">
        <f t="shared" si="72"/>
        <v>2286.1382255374356</v>
      </c>
      <c r="L774" s="45">
        <f t="shared" si="76"/>
        <v>2384.8382255374354</v>
      </c>
      <c r="M774" s="45">
        <f t="shared" si="73"/>
        <v>2406.8382255374354</v>
      </c>
      <c r="N774" s="46">
        <f t="shared" si="75"/>
        <v>2395.8382255374354</v>
      </c>
      <c r="O774" s="20">
        <v>16</v>
      </c>
      <c r="P774" s="45">
        <v>20.2</v>
      </c>
      <c r="Q774" s="20">
        <v>61.9</v>
      </c>
      <c r="S774" s="47">
        <v>3.26</v>
      </c>
      <c r="V774" s="47">
        <v>0.116</v>
      </c>
      <c r="Y774" s="49">
        <v>0.011</v>
      </c>
      <c r="Z774" s="46">
        <v>2395.8382255374354</v>
      </c>
    </row>
    <row r="775" spans="1:26" ht="12.75">
      <c r="A775" s="16">
        <v>37062</v>
      </c>
      <c r="B775" s="40">
        <f>171</f>
        <v>171</v>
      </c>
      <c r="C775" s="17">
        <v>0.863310158</v>
      </c>
      <c r="D775" s="55">
        <v>0.863310158</v>
      </c>
      <c r="E775" s="19">
        <v>7658</v>
      </c>
      <c r="F775" s="51">
        <v>0</v>
      </c>
      <c r="G775" s="65">
        <v>37.84019102</v>
      </c>
      <c r="H775" s="65">
        <v>-76.7992267</v>
      </c>
      <c r="I775" s="44">
        <v>810.4</v>
      </c>
      <c r="J775" s="20">
        <f t="shared" si="74"/>
        <v>771.6999999999999</v>
      </c>
      <c r="K775" s="58">
        <f t="shared" si="72"/>
        <v>2261.3519010472423</v>
      </c>
      <c r="L775" s="45">
        <f t="shared" si="76"/>
        <v>2360.051901047242</v>
      </c>
      <c r="M775" s="45">
        <f t="shared" si="73"/>
        <v>2382.051901047242</v>
      </c>
      <c r="N775" s="46">
        <f t="shared" si="75"/>
        <v>2371.051901047242</v>
      </c>
      <c r="O775" s="20">
        <v>16.3</v>
      </c>
      <c r="P775" s="45">
        <v>19.5</v>
      </c>
      <c r="Q775" s="20">
        <v>63.9</v>
      </c>
      <c r="S775" s="47">
        <v>3.069</v>
      </c>
      <c r="V775" s="47">
        <v>0.094</v>
      </c>
      <c r="Y775" s="49">
        <v>0.01</v>
      </c>
      <c r="Z775" s="46">
        <v>2371.051901047242</v>
      </c>
    </row>
    <row r="776" spans="1:26" ht="12.75">
      <c r="A776" s="16">
        <v>37062</v>
      </c>
      <c r="B776" s="40">
        <f>171</f>
        <v>171</v>
      </c>
      <c r="C776" s="17">
        <v>0.86342591</v>
      </c>
      <c r="D776" s="55">
        <v>0.86342591</v>
      </c>
      <c r="E776" s="19">
        <v>7668</v>
      </c>
      <c r="F776" s="51">
        <v>0</v>
      </c>
      <c r="G776" s="65">
        <v>37.84041546</v>
      </c>
      <c r="H776" s="65">
        <v>-76.79016851</v>
      </c>
      <c r="I776" s="44">
        <v>810</v>
      </c>
      <c r="J776" s="20">
        <f t="shared" si="74"/>
        <v>771.3</v>
      </c>
      <c r="K776" s="58">
        <f t="shared" si="72"/>
        <v>2265.6572550630635</v>
      </c>
      <c r="L776" s="45">
        <f t="shared" si="76"/>
        <v>2364.3572550630633</v>
      </c>
      <c r="M776" s="45">
        <f t="shared" si="73"/>
        <v>2386.3572550630633</v>
      </c>
      <c r="N776" s="46">
        <f t="shared" si="75"/>
        <v>2375.3572550630633</v>
      </c>
      <c r="O776" s="20">
        <v>16.5</v>
      </c>
      <c r="P776" s="45">
        <v>20.8</v>
      </c>
      <c r="Q776" s="20">
        <v>62.9</v>
      </c>
      <c r="S776" s="47">
        <v>3.285</v>
      </c>
      <c r="V776" s="47">
        <v>0.104</v>
      </c>
      <c r="Y776" s="49">
        <v>0.01</v>
      </c>
      <c r="Z776" s="46">
        <v>2375.3572550630633</v>
      </c>
    </row>
    <row r="777" spans="1:26" ht="12.75">
      <c r="A777" s="16">
        <v>37062</v>
      </c>
      <c r="B777" s="40">
        <f>171</f>
        <v>171</v>
      </c>
      <c r="C777" s="17">
        <v>0.863541663</v>
      </c>
      <c r="D777" s="55">
        <v>0.863541663</v>
      </c>
      <c r="E777" s="19">
        <v>7678</v>
      </c>
      <c r="F777" s="51">
        <v>0</v>
      </c>
      <c r="G777" s="65">
        <v>37.84131783</v>
      </c>
      <c r="H777" s="65">
        <v>-76.78115799</v>
      </c>
      <c r="I777" s="44">
        <v>810.7</v>
      </c>
      <c r="J777" s="20">
        <f t="shared" si="74"/>
        <v>772</v>
      </c>
      <c r="K777" s="58">
        <f aca="true" t="shared" si="77" ref="K777:K840">(8303.951372*(LN(1013.25/J777)))</f>
        <v>2258.1243497834444</v>
      </c>
      <c r="L777" s="45">
        <f t="shared" si="76"/>
        <v>2356.824349783444</v>
      </c>
      <c r="M777" s="45">
        <f aca="true" t="shared" si="78" ref="M777:M840">K777+120.7</f>
        <v>2378.824349783444</v>
      </c>
      <c r="N777" s="46">
        <f t="shared" si="75"/>
        <v>2367.824349783444</v>
      </c>
      <c r="O777" s="20">
        <v>16.3</v>
      </c>
      <c r="P777" s="45">
        <v>20</v>
      </c>
      <c r="Q777" s="20">
        <v>62.4</v>
      </c>
      <c r="S777" s="47">
        <v>3.139</v>
      </c>
      <c r="V777" s="47">
        <v>0.106</v>
      </c>
      <c r="Y777" s="49">
        <v>0.009</v>
      </c>
      <c r="Z777" s="46">
        <v>2367.824349783444</v>
      </c>
    </row>
    <row r="778" spans="1:26" ht="12.75">
      <c r="A778" s="16">
        <v>37062</v>
      </c>
      <c r="B778" s="40">
        <f>171</f>
        <v>171</v>
      </c>
      <c r="C778" s="17">
        <v>0.863657415</v>
      </c>
      <c r="D778" s="55">
        <v>0.863657415</v>
      </c>
      <c r="E778" s="19">
        <v>7688</v>
      </c>
      <c r="F778" s="51">
        <v>0</v>
      </c>
      <c r="G778" s="65">
        <v>37.84394287</v>
      </c>
      <c r="H778" s="65">
        <v>-76.77294078</v>
      </c>
      <c r="I778" s="44">
        <v>811</v>
      </c>
      <c r="J778" s="20">
        <f aca="true" t="shared" si="79" ref="J778:J841">I778-38.7</f>
        <v>772.3</v>
      </c>
      <c r="K778" s="58">
        <f t="shared" si="77"/>
        <v>2254.8980525057955</v>
      </c>
      <c r="L778" s="45">
        <f t="shared" si="76"/>
        <v>2353.5980525057953</v>
      </c>
      <c r="M778" s="45">
        <f t="shared" si="78"/>
        <v>2375.5980525057953</v>
      </c>
      <c r="N778" s="46">
        <f aca="true" t="shared" si="80" ref="N778:N841">AVERAGE(L778:M778)</f>
        <v>2364.5980525057953</v>
      </c>
      <c r="O778" s="20">
        <v>16.3</v>
      </c>
      <c r="P778" s="45">
        <v>19.6</v>
      </c>
      <c r="Q778" s="20">
        <v>64.9</v>
      </c>
      <c r="S778" s="47">
        <v>3.424</v>
      </c>
      <c r="V778" s="47">
        <v>0.105</v>
      </c>
      <c r="Y778" s="49">
        <v>0.011</v>
      </c>
      <c r="Z778" s="46">
        <v>2364.5980525057953</v>
      </c>
    </row>
    <row r="779" spans="1:26" ht="12.75">
      <c r="A779" s="16">
        <v>37062</v>
      </c>
      <c r="B779" s="40">
        <f>171</f>
        <v>171</v>
      </c>
      <c r="C779" s="17">
        <v>0.863773167</v>
      </c>
      <c r="D779" s="55">
        <v>0.863773167</v>
      </c>
      <c r="E779" s="19">
        <v>7698</v>
      </c>
      <c r="F779" s="51">
        <v>0</v>
      </c>
      <c r="G779" s="65">
        <v>37.84958295</v>
      </c>
      <c r="H779" s="65">
        <v>-76.76741488</v>
      </c>
      <c r="I779" s="44">
        <v>809.4</v>
      </c>
      <c r="J779" s="20">
        <f t="shared" si="79"/>
        <v>770.6999999999999</v>
      </c>
      <c r="K779" s="58">
        <f t="shared" si="77"/>
        <v>2272.119474355734</v>
      </c>
      <c r="L779" s="45">
        <f t="shared" si="76"/>
        <v>2370.8194743557337</v>
      </c>
      <c r="M779" s="45">
        <f t="shared" si="78"/>
        <v>2392.8194743557337</v>
      </c>
      <c r="N779" s="46">
        <f t="shared" si="80"/>
        <v>2381.8194743557337</v>
      </c>
      <c r="O779" s="20">
        <v>16</v>
      </c>
      <c r="P779" s="45">
        <v>19.6</v>
      </c>
      <c r="Q779" s="20">
        <v>64</v>
      </c>
      <c r="S779" s="47">
        <v>2.781</v>
      </c>
      <c r="V779" s="47">
        <v>0.135</v>
      </c>
      <c r="Y779" s="49">
        <v>0.01</v>
      </c>
      <c r="Z779" s="46">
        <v>2381.8194743557337</v>
      </c>
    </row>
    <row r="780" spans="1:26" ht="12.75">
      <c r="A780" s="16">
        <v>37062</v>
      </c>
      <c r="B780" s="40">
        <f>171</f>
        <v>171</v>
      </c>
      <c r="C780" s="17">
        <v>0.86388886</v>
      </c>
      <c r="D780" s="55">
        <v>0.86388886</v>
      </c>
      <c r="E780" s="19">
        <v>7708</v>
      </c>
      <c r="F780" s="51">
        <v>0</v>
      </c>
      <c r="G780" s="65">
        <v>37.85614645</v>
      </c>
      <c r="H780" s="65">
        <v>-76.76429351</v>
      </c>
      <c r="I780" s="44">
        <v>810.1</v>
      </c>
      <c r="J780" s="20">
        <f t="shared" si="79"/>
        <v>771.4</v>
      </c>
      <c r="K780" s="58">
        <f t="shared" si="77"/>
        <v>2264.580707272355</v>
      </c>
      <c r="L780" s="45">
        <f t="shared" si="76"/>
        <v>2363.280707272355</v>
      </c>
      <c r="M780" s="45">
        <f t="shared" si="78"/>
        <v>2385.280707272355</v>
      </c>
      <c r="N780" s="46">
        <f t="shared" si="80"/>
        <v>2374.280707272355</v>
      </c>
      <c r="O780" s="20">
        <v>16</v>
      </c>
      <c r="P780" s="45">
        <v>19</v>
      </c>
      <c r="Q780" s="20">
        <v>63.8</v>
      </c>
      <c r="S780" s="47">
        <v>3.296</v>
      </c>
      <c r="V780" s="47">
        <v>0.094</v>
      </c>
      <c r="Y780" s="49">
        <v>0.01</v>
      </c>
      <c r="Z780" s="46">
        <v>2374.280707272355</v>
      </c>
    </row>
    <row r="781" spans="1:26" ht="12.75">
      <c r="A781" s="16">
        <v>37062</v>
      </c>
      <c r="B781" s="40">
        <f>171</f>
        <v>171</v>
      </c>
      <c r="C781" s="17">
        <v>0.864004612</v>
      </c>
      <c r="D781" s="55">
        <v>0.864004612</v>
      </c>
      <c r="E781" s="19">
        <v>7718</v>
      </c>
      <c r="F781" s="51">
        <v>0</v>
      </c>
      <c r="G781" s="65">
        <v>37.86288669</v>
      </c>
      <c r="H781" s="65">
        <v>-76.76371434</v>
      </c>
      <c r="I781" s="44">
        <v>811.2</v>
      </c>
      <c r="J781" s="20">
        <f t="shared" si="79"/>
        <v>772.5</v>
      </c>
      <c r="K781" s="58">
        <f t="shared" si="77"/>
        <v>2252.7478838319475</v>
      </c>
      <c r="L781" s="45">
        <f t="shared" si="76"/>
        <v>2351.4478838319474</v>
      </c>
      <c r="M781" s="45">
        <f t="shared" si="78"/>
        <v>2373.4478838319474</v>
      </c>
      <c r="N781" s="46">
        <f t="shared" si="80"/>
        <v>2362.4478838319474</v>
      </c>
      <c r="O781" s="20">
        <v>16.3</v>
      </c>
      <c r="P781" s="45">
        <v>18.9</v>
      </c>
      <c r="Q781" s="20">
        <v>64.8</v>
      </c>
      <c r="S781" s="47">
        <v>2.969</v>
      </c>
      <c r="V781" s="47">
        <v>0.104</v>
      </c>
      <c r="Y781" s="49">
        <v>0.01</v>
      </c>
      <c r="Z781" s="46">
        <v>2362.4478838319474</v>
      </c>
    </row>
    <row r="782" spans="1:26" ht="12.75">
      <c r="A782" s="16">
        <v>37062</v>
      </c>
      <c r="B782" s="40">
        <f>171</f>
        <v>171</v>
      </c>
      <c r="C782" s="17">
        <v>0.864120364</v>
      </c>
      <c r="D782" s="55">
        <v>0.864120364</v>
      </c>
      <c r="E782" s="19">
        <v>7728</v>
      </c>
      <c r="F782" s="51">
        <v>0</v>
      </c>
      <c r="G782" s="65">
        <v>37.86950712</v>
      </c>
      <c r="H782" s="65">
        <v>-76.76543009</v>
      </c>
      <c r="I782" s="44">
        <v>811.4</v>
      </c>
      <c r="J782" s="20">
        <f t="shared" si="79"/>
        <v>772.6999999999999</v>
      </c>
      <c r="K782" s="58">
        <f t="shared" si="77"/>
        <v>2250.5982717640286</v>
      </c>
      <c r="L782" s="45">
        <f t="shared" si="76"/>
        <v>2349.2982717640284</v>
      </c>
      <c r="M782" s="45">
        <f t="shared" si="78"/>
        <v>2371.2982717640284</v>
      </c>
      <c r="N782" s="46">
        <f t="shared" si="80"/>
        <v>2360.2982717640284</v>
      </c>
      <c r="O782" s="20">
        <v>16.4</v>
      </c>
      <c r="P782" s="45">
        <v>18.8</v>
      </c>
      <c r="Q782" s="20">
        <v>62.9</v>
      </c>
      <c r="S782" s="47">
        <v>3.219</v>
      </c>
      <c r="V782" s="47">
        <v>0.125</v>
      </c>
      <c r="Y782" s="49">
        <v>0.01</v>
      </c>
      <c r="Z782" s="46">
        <v>2360.2982717640284</v>
      </c>
    </row>
    <row r="783" spans="1:26" ht="12.75">
      <c r="A783" s="16">
        <v>37062</v>
      </c>
      <c r="B783" s="40">
        <f>171</f>
        <v>171</v>
      </c>
      <c r="C783" s="17">
        <v>0.864236116</v>
      </c>
      <c r="D783" s="55">
        <v>0.864236116</v>
      </c>
      <c r="E783" s="19">
        <v>7738</v>
      </c>
      <c r="F783" s="51">
        <v>0</v>
      </c>
      <c r="G783" s="65">
        <v>37.87534093</v>
      </c>
      <c r="H783" s="65">
        <v>-76.76968534</v>
      </c>
      <c r="I783" s="44">
        <v>813.1</v>
      </c>
      <c r="J783" s="20">
        <f t="shared" si="79"/>
        <v>774.4</v>
      </c>
      <c r="K783" s="58">
        <f t="shared" si="77"/>
        <v>2232.3490014983163</v>
      </c>
      <c r="L783" s="45">
        <f t="shared" si="76"/>
        <v>2331.049001498316</v>
      </c>
      <c r="M783" s="45">
        <f t="shared" si="78"/>
        <v>2353.049001498316</v>
      </c>
      <c r="N783" s="46">
        <f t="shared" si="80"/>
        <v>2342.049001498316</v>
      </c>
      <c r="O783" s="20">
        <v>16.7</v>
      </c>
      <c r="P783" s="45">
        <v>19.1</v>
      </c>
      <c r="Q783" s="20">
        <v>66.4</v>
      </c>
      <c r="R783" s="64">
        <v>-1.17E-05</v>
      </c>
      <c r="S783" s="47">
        <v>3.219</v>
      </c>
      <c r="V783" s="47">
        <v>0.109</v>
      </c>
      <c r="Y783" s="49">
        <v>0.011</v>
      </c>
      <c r="Z783" s="46">
        <v>2342.049001498316</v>
      </c>
    </row>
    <row r="784" spans="1:26" ht="12.75">
      <c r="A784" s="16">
        <v>37062</v>
      </c>
      <c r="B784" s="40">
        <f>171</f>
        <v>171</v>
      </c>
      <c r="C784" s="17">
        <v>0.864351869</v>
      </c>
      <c r="D784" s="55">
        <v>0.864351869</v>
      </c>
      <c r="E784" s="19">
        <v>7748</v>
      </c>
      <c r="F784" s="51">
        <v>0</v>
      </c>
      <c r="G784" s="65">
        <v>37.87985009</v>
      </c>
      <c r="H784" s="65">
        <v>-76.77609958</v>
      </c>
      <c r="I784" s="44">
        <v>814.9</v>
      </c>
      <c r="J784" s="20">
        <f t="shared" si="79"/>
        <v>776.1999999999999</v>
      </c>
      <c r="K784" s="58">
        <f t="shared" si="77"/>
        <v>2213.0698589939857</v>
      </c>
      <c r="L784" s="45">
        <f t="shared" si="76"/>
        <v>2311.7698589939855</v>
      </c>
      <c r="M784" s="45">
        <f t="shared" si="78"/>
        <v>2333.7698589939855</v>
      </c>
      <c r="N784" s="46">
        <f t="shared" si="80"/>
        <v>2322.7698589939855</v>
      </c>
      <c r="O784" s="20">
        <v>17.1</v>
      </c>
      <c r="P784" s="45">
        <v>17.7</v>
      </c>
      <c r="Q784" s="20">
        <v>64.4</v>
      </c>
      <c r="S784" s="47">
        <v>3.099</v>
      </c>
      <c r="V784" s="47">
        <v>0.115</v>
      </c>
      <c r="Y784" s="49">
        <v>0.009</v>
      </c>
      <c r="Z784" s="46">
        <v>2322.7698589939855</v>
      </c>
    </row>
    <row r="785" spans="1:26" ht="12.75">
      <c r="A785" s="16">
        <v>37062</v>
      </c>
      <c r="B785" s="40">
        <f>171</f>
        <v>171</v>
      </c>
      <c r="C785" s="17">
        <v>0.864467621</v>
      </c>
      <c r="D785" s="55">
        <v>0.864467621</v>
      </c>
      <c r="E785" s="19">
        <v>7758</v>
      </c>
      <c r="F785" s="51">
        <v>0</v>
      </c>
      <c r="G785" s="65">
        <v>37.88244425</v>
      </c>
      <c r="H785" s="65">
        <v>-76.78418836</v>
      </c>
      <c r="I785" s="44">
        <v>813.8</v>
      </c>
      <c r="J785" s="20">
        <f t="shared" si="79"/>
        <v>775.0999999999999</v>
      </c>
      <c r="K785" s="58">
        <f t="shared" si="77"/>
        <v>2224.8462375669396</v>
      </c>
      <c r="L785" s="45">
        <f t="shared" si="76"/>
        <v>2323.5462375669395</v>
      </c>
      <c r="M785" s="45">
        <f t="shared" si="78"/>
        <v>2345.5462375669395</v>
      </c>
      <c r="N785" s="46">
        <f t="shared" si="80"/>
        <v>2334.5462375669395</v>
      </c>
      <c r="O785" s="20">
        <v>16.9</v>
      </c>
      <c r="P785" s="45">
        <v>15.8</v>
      </c>
      <c r="Q785" s="20">
        <v>65.9</v>
      </c>
      <c r="S785" s="47">
        <v>2.989</v>
      </c>
      <c r="V785" s="47">
        <v>0.124</v>
      </c>
      <c r="Y785" s="49">
        <v>0.01</v>
      </c>
      <c r="Z785" s="46">
        <v>2334.5462375669395</v>
      </c>
    </row>
    <row r="786" spans="1:26" ht="12.75">
      <c r="A786" s="16">
        <v>37062</v>
      </c>
      <c r="B786" s="40">
        <f>171</f>
        <v>171</v>
      </c>
      <c r="C786" s="17">
        <v>0.864583313</v>
      </c>
      <c r="D786" s="55">
        <v>0.864583313</v>
      </c>
      <c r="E786" s="19">
        <v>7768</v>
      </c>
      <c r="F786" s="51">
        <v>0</v>
      </c>
      <c r="G786" s="65">
        <v>37.88297693</v>
      </c>
      <c r="H786" s="65">
        <v>-76.79286506</v>
      </c>
      <c r="I786" s="44">
        <v>813.7</v>
      </c>
      <c r="J786" s="20">
        <f t="shared" si="79"/>
        <v>775</v>
      </c>
      <c r="K786" s="58">
        <f t="shared" si="77"/>
        <v>2225.9176460416847</v>
      </c>
      <c r="L786" s="45">
        <f t="shared" si="76"/>
        <v>2324.6176460416846</v>
      </c>
      <c r="M786" s="45">
        <f t="shared" si="78"/>
        <v>2346.6176460416846</v>
      </c>
      <c r="N786" s="46">
        <f t="shared" si="80"/>
        <v>2335.6176460416846</v>
      </c>
      <c r="O786" s="20">
        <v>16.7</v>
      </c>
      <c r="P786" s="45">
        <v>14.9</v>
      </c>
      <c r="Q786" s="20">
        <v>69.4</v>
      </c>
      <c r="S786" s="47">
        <v>3.129</v>
      </c>
      <c r="V786" s="47">
        <v>0.114</v>
      </c>
      <c r="Y786" s="49">
        <v>0.009</v>
      </c>
      <c r="Z786" s="46">
        <v>2335.6176460416846</v>
      </c>
    </row>
    <row r="787" spans="1:26" ht="12.75">
      <c r="A787" s="16">
        <v>37062</v>
      </c>
      <c r="B787" s="40">
        <f>171</f>
        <v>171</v>
      </c>
      <c r="C787" s="17">
        <v>0.864699066</v>
      </c>
      <c r="D787" s="55">
        <v>0.864699066</v>
      </c>
      <c r="E787" s="19">
        <v>7778</v>
      </c>
      <c r="F787" s="51">
        <v>0</v>
      </c>
      <c r="G787" s="65">
        <v>37.88070223</v>
      </c>
      <c r="H787" s="65">
        <v>-76.80111165</v>
      </c>
      <c r="I787" s="44">
        <v>814</v>
      </c>
      <c r="J787" s="20">
        <f t="shared" si="79"/>
        <v>775.3</v>
      </c>
      <c r="K787" s="58">
        <f t="shared" si="77"/>
        <v>2222.703835240298</v>
      </c>
      <c r="L787" s="45">
        <f t="shared" si="76"/>
        <v>2321.4038352402977</v>
      </c>
      <c r="M787" s="45">
        <f t="shared" si="78"/>
        <v>2343.4038352402977</v>
      </c>
      <c r="N787" s="46">
        <f t="shared" si="80"/>
        <v>2332.4038352402977</v>
      </c>
      <c r="O787" s="20">
        <v>16.8</v>
      </c>
      <c r="P787" s="45">
        <v>16.7</v>
      </c>
      <c r="Q787" s="20">
        <v>71.9</v>
      </c>
      <c r="S787" s="47">
        <v>2.901</v>
      </c>
      <c r="V787" s="47">
        <v>0.114</v>
      </c>
      <c r="Y787" s="49">
        <v>0.009</v>
      </c>
      <c r="Z787" s="46">
        <v>2332.4038352402977</v>
      </c>
    </row>
    <row r="788" spans="1:26" ht="12.75">
      <c r="A788" s="16">
        <v>37062</v>
      </c>
      <c r="B788" s="40">
        <f>171</f>
        <v>171</v>
      </c>
      <c r="C788" s="17">
        <v>0.864814818</v>
      </c>
      <c r="D788" s="55">
        <v>0.864814818</v>
      </c>
      <c r="E788" s="19">
        <v>7788</v>
      </c>
      <c r="F788" s="51">
        <v>0</v>
      </c>
      <c r="G788" s="65">
        <v>37.87641082</v>
      </c>
      <c r="H788" s="65">
        <v>-76.80781253</v>
      </c>
      <c r="I788" s="44">
        <v>812.2</v>
      </c>
      <c r="J788" s="20">
        <f t="shared" si="79"/>
        <v>773.5</v>
      </c>
      <c r="K788" s="58">
        <f t="shared" si="77"/>
        <v>2242.0053837930136</v>
      </c>
      <c r="L788" s="45">
        <f t="shared" si="76"/>
        <v>2340.7053837930134</v>
      </c>
      <c r="M788" s="45">
        <f t="shared" si="78"/>
        <v>2362.7053837930134</v>
      </c>
      <c r="N788" s="46">
        <f t="shared" si="80"/>
        <v>2351.7053837930134</v>
      </c>
      <c r="O788" s="20">
        <v>16.5</v>
      </c>
      <c r="P788" s="45">
        <v>19.1</v>
      </c>
      <c r="Q788" s="20">
        <v>68.4</v>
      </c>
      <c r="S788" s="47">
        <v>2.95</v>
      </c>
      <c r="V788" s="47">
        <v>0.115</v>
      </c>
      <c r="Y788" s="49">
        <v>0.01</v>
      </c>
      <c r="Z788" s="46">
        <v>2351.7053837930134</v>
      </c>
    </row>
    <row r="789" spans="1:26" ht="12.75">
      <c r="A789" s="16">
        <v>37062</v>
      </c>
      <c r="B789" s="40">
        <f>171</f>
        <v>171</v>
      </c>
      <c r="C789" s="17">
        <v>0.86493057</v>
      </c>
      <c r="D789" s="55">
        <v>0.86493057</v>
      </c>
      <c r="E789" s="19">
        <v>7798</v>
      </c>
      <c r="F789" s="51">
        <v>0</v>
      </c>
      <c r="G789" s="65">
        <v>37.87113549</v>
      </c>
      <c r="H789" s="65">
        <v>-76.81333862</v>
      </c>
      <c r="I789" s="44">
        <v>811.1</v>
      </c>
      <c r="J789" s="20">
        <f t="shared" si="79"/>
        <v>772.4</v>
      </c>
      <c r="K789" s="58">
        <f t="shared" si="77"/>
        <v>2253.8228985751152</v>
      </c>
      <c r="L789" s="45">
        <f t="shared" si="76"/>
        <v>2352.522898575115</v>
      </c>
      <c r="M789" s="45">
        <f t="shared" si="78"/>
        <v>2374.522898575115</v>
      </c>
      <c r="N789" s="46">
        <f t="shared" si="80"/>
        <v>2363.522898575115</v>
      </c>
      <c r="O789" s="20">
        <v>16.3</v>
      </c>
      <c r="P789" s="45">
        <v>19.5</v>
      </c>
      <c r="Q789" s="20">
        <v>64.4</v>
      </c>
      <c r="S789" s="47">
        <v>3.366</v>
      </c>
      <c r="V789" s="47">
        <v>0.115</v>
      </c>
      <c r="Y789" s="49">
        <v>0.01</v>
      </c>
      <c r="Z789" s="46">
        <v>2363.522898575115</v>
      </c>
    </row>
    <row r="790" spans="1:26" ht="12.75">
      <c r="A790" s="16">
        <v>37062</v>
      </c>
      <c r="B790" s="40">
        <f>171</f>
        <v>171</v>
      </c>
      <c r="C790" s="17">
        <v>0.865046322</v>
      </c>
      <c r="D790" s="55">
        <v>0.865046322</v>
      </c>
      <c r="E790" s="19">
        <v>7808</v>
      </c>
      <c r="F790" s="51">
        <v>0</v>
      </c>
      <c r="G790" s="65">
        <v>37.86592895</v>
      </c>
      <c r="H790" s="65">
        <v>-76.81853882</v>
      </c>
      <c r="I790" s="44">
        <v>811.7</v>
      </c>
      <c r="J790" s="20">
        <f t="shared" si="79"/>
        <v>773</v>
      </c>
      <c r="K790" s="58">
        <f t="shared" si="77"/>
        <v>2247.3748966681096</v>
      </c>
      <c r="L790" s="45">
        <f t="shared" si="76"/>
        <v>2346.0748966681094</v>
      </c>
      <c r="M790" s="45">
        <f t="shared" si="78"/>
        <v>2368.0748966681094</v>
      </c>
      <c r="N790" s="46">
        <f t="shared" si="80"/>
        <v>2357.0748966681094</v>
      </c>
      <c r="O790" s="20">
        <v>16.3</v>
      </c>
      <c r="P790" s="45">
        <v>19.1</v>
      </c>
      <c r="Q790" s="20">
        <v>63.9</v>
      </c>
      <c r="S790" s="47">
        <v>3.409</v>
      </c>
      <c r="V790" s="47">
        <v>0.126</v>
      </c>
      <c r="Y790" s="49">
        <v>0.012</v>
      </c>
      <c r="Z790" s="46">
        <v>2357.0748966681094</v>
      </c>
    </row>
    <row r="791" spans="1:26" ht="12.75">
      <c r="A791" s="16">
        <v>37062</v>
      </c>
      <c r="B791" s="40">
        <f>171</f>
        <v>171</v>
      </c>
      <c r="C791" s="17">
        <v>0.865162015</v>
      </c>
      <c r="D791" s="55">
        <v>0.865162015</v>
      </c>
      <c r="E791" s="19">
        <v>7818</v>
      </c>
      <c r="F791" s="51">
        <v>0</v>
      </c>
      <c r="G791" s="65">
        <v>37.86052107</v>
      </c>
      <c r="H791" s="65">
        <v>-76.82333578</v>
      </c>
      <c r="I791" s="44">
        <v>813.1</v>
      </c>
      <c r="J791" s="20">
        <f t="shared" si="79"/>
        <v>774.4</v>
      </c>
      <c r="K791" s="58">
        <f t="shared" si="77"/>
        <v>2232.3490014983163</v>
      </c>
      <c r="L791" s="45">
        <f t="shared" si="76"/>
        <v>2331.049001498316</v>
      </c>
      <c r="M791" s="45">
        <f t="shared" si="78"/>
        <v>2353.049001498316</v>
      </c>
      <c r="N791" s="46">
        <f t="shared" si="80"/>
        <v>2342.049001498316</v>
      </c>
      <c r="O791" s="20">
        <v>16.6</v>
      </c>
      <c r="P791" s="45">
        <v>19.9</v>
      </c>
      <c r="Q791" s="20">
        <v>63.9</v>
      </c>
      <c r="S791" s="47">
        <v>3.3</v>
      </c>
      <c r="V791" s="47">
        <v>0.094</v>
      </c>
      <c r="Y791" s="49">
        <v>0.009</v>
      </c>
      <c r="Z791" s="46">
        <v>2342.049001498316</v>
      </c>
    </row>
    <row r="792" spans="1:26" ht="12.75">
      <c r="A792" s="16">
        <v>37062</v>
      </c>
      <c r="B792" s="40">
        <f>171</f>
        <v>171</v>
      </c>
      <c r="C792" s="17">
        <v>0.865277767</v>
      </c>
      <c r="D792" s="55">
        <v>0.865277767</v>
      </c>
      <c r="E792" s="19">
        <v>7828</v>
      </c>
      <c r="F792" s="51">
        <v>0</v>
      </c>
      <c r="G792" s="65">
        <v>37.85491351</v>
      </c>
      <c r="H792" s="65">
        <v>-76.82805977</v>
      </c>
      <c r="I792" s="44">
        <v>812.9</v>
      </c>
      <c r="J792" s="20">
        <f t="shared" si="79"/>
        <v>774.1999999999999</v>
      </c>
      <c r="K792" s="58">
        <f t="shared" si="77"/>
        <v>2234.4938940252882</v>
      </c>
      <c r="L792" s="45">
        <f t="shared" si="76"/>
        <v>2333.193894025288</v>
      </c>
      <c r="M792" s="45">
        <f t="shared" si="78"/>
        <v>2355.193894025288</v>
      </c>
      <c r="N792" s="46">
        <f t="shared" si="80"/>
        <v>2344.193894025288</v>
      </c>
      <c r="O792" s="20">
        <v>16.8</v>
      </c>
      <c r="P792" s="45">
        <v>20.2</v>
      </c>
      <c r="Q792" s="20">
        <v>61.4</v>
      </c>
      <c r="S792" s="47">
        <v>3.2</v>
      </c>
      <c r="V792" s="47">
        <v>0.104</v>
      </c>
      <c r="Y792" s="49">
        <v>0.009</v>
      </c>
      <c r="Z792" s="46">
        <v>2344.193894025288</v>
      </c>
    </row>
    <row r="793" spans="1:26" ht="12.75">
      <c r="A793" s="16">
        <v>37062</v>
      </c>
      <c r="B793" s="40">
        <f>171</f>
        <v>171</v>
      </c>
      <c r="C793" s="17">
        <v>0.865393519</v>
      </c>
      <c r="D793" s="55">
        <v>0.865393519</v>
      </c>
      <c r="E793" s="19">
        <v>7838</v>
      </c>
      <c r="F793" s="51">
        <v>0</v>
      </c>
      <c r="G793" s="65">
        <v>37.85013161</v>
      </c>
      <c r="H793" s="65">
        <v>-76.83406944</v>
      </c>
      <c r="I793" s="44">
        <v>811.8</v>
      </c>
      <c r="J793" s="20">
        <f t="shared" si="79"/>
        <v>773.0999999999999</v>
      </c>
      <c r="K793" s="58">
        <f t="shared" si="77"/>
        <v>2246.3007162938043</v>
      </c>
      <c r="L793" s="45">
        <f t="shared" si="76"/>
        <v>2345.000716293804</v>
      </c>
      <c r="M793" s="45">
        <f t="shared" si="78"/>
        <v>2367.000716293804</v>
      </c>
      <c r="N793" s="46">
        <f t="shared" si="80"/>
        <v>2356.000716293804</v>
      </c>
      <c r="O793" s="20">
        <v>16.6</v>
      </c>
      <c r="P793" s="45">
        <v>20.3</v>
      </c>
      <c r="Q793" s="20">
        <v>61.9</v>
      </c>
      <c r="S793" s="47">
        <v>3.08</v>
      </c>
      <c r="V793" s="47">
        <v>0.116</v>
      </c>
      <c r="Y793" s="49">
        <v>0.01</v>
      </c>
      <c r="Z793" s="46">
        <v>2356.000716293804</v>
      </c>
    </row>
    <row r="794" spans="1:26" ht="12.75">
      <c r="A794" s="16">
        <v>37062</v>
      </c>
      <c r="B794" s="40">
        <f>171</f>
        <v>171</v>
      </c>
      <c r="C794" s="17">
        <v>0.865509272</v>
      </c>
      <c r="D794" s="55">
        <v>0.865509272</v>
      </c>
      <c r="E794" s="19">
        <v>7848</v>
      </c>
      <c r="F794" s="51">
        <v>0</v>
      </c>
      <c r="G794" s="65">
        <v>37.84632879</v>
      </c>
      <c r="H794" s="65">
        <v>-76.84125337</v>
      </c>
      <c r="I794" s="44">
        <v>810.9</v>
      </c>
      <c r="J794" s="20">
        <f t="shared" si="79"/>
        <v>772.1999999999999</v>
      </c>
      <c r="K794" s="58">
        <f t="shared" si="77"/>
        <v>2255.9733456600325</v>
      </c>
      <c r="L794" s="45">
        <f t="shared" si="76"/>
        <v>2354.6733456600323</v>
      </c>
      <c r="M794" s="45">
        <f t="shared" si="78"/>
        <v>2376.6733456600323</v>
      </c>
      <c r="N794" s="46">
        <f t="shared" si="80"/>
        <v>2365.6733456600323</v>
      </c>
      <c r="O794" s="20">
        <v>16.4</v>
      </c>
      <c r="P794" s="45">
        <v>18.8</v>
      </c>
      <c r="Q794" s="20">
        <v>61.9</v>
      </c>
      <c r="S794" s="47">
        <v>3.081</v>
      </c>
      <c r="V794" s="47">
        <v>0.115</v>
      </c>
      <c r="Y794" s="49">
        <v>0.009</v>
      </c>
      <c r="Z794" s="46">
        <v>2365.6733456600323</v>
      </c>
    </row>
    <row r="795" spans="1:26" ht="12.75">
      <c r="A795" s="16">
        <v>37062</v>
      </c>
      <c r="B795" s="40">
        <f>171</f>
        <v>171</v>
      </c>
      <c r="C795" s="17">
        <v>0.865625024</v>
      </c>
      <c r="D795" s="55">
        <v>0.865625024</v>
      </c>
      <c r="E795" s="19">
        <v>7858</v>
      </c>
      <c r="F795" s="51">
        <v>0</v>
      </c>
      <c r="G795" s="65">
        <v>37.8424595</v>
      </c>
      <c r="H795" s="65">
        <v>-76.84832867</v>
      </c>
      <c r="I795" s="44">
        <v>810.9</v>
      </c>
      <c r="J795" s="20">
        <f t="shared" si="79"/>
        <v>772.1999999999999</v>
      </c>
      <c r="K795" s="58">
        <f t="shared" si="77"/>
        <v>2255.9733456600325</v>
      </c>
      <c r="L795" s="45">
        <f t="shared" si="76"/>
        <v>2354.6733456600323</v>
      </c>
      <c r="M795" s="45">
        <f t="shared" si="78"/>
        <v>2376.6733456600323</v>
      </c>
      <c r="N795" s="46">
        <f t="shared" si="80"/>
        <v>2365.6733456600323</v>
      </c>
      <c r="O795" s="20">
        <v>16.4</v>
      </c>
      <c r="P795" s="45">
        <v>17.9</v>
      </c>
      <c r="Q795" s="20">
        <v>63.5</v>
      </c>
      <c r="R795" s="64">
        <v>5.79E-06</v>
      </c>
      <c r="S795" s="47">
        <v>3.456</v>
      </c>
      <c r="V795" s="47">
        <v>0.115</v>
      </c>
      <c r="Y795" s="49">
        <v>0.01</v>
      </c>
      <c r="Z795" s="46">
        <v>2365.6733456600323</v>
      </c>
    </row>
    <row r="796" spans="1:26" ht="12.75">
      <c r="A796" s="16">
        <v>37062</v>
      </c>
      <c r="B796" s="40">
        <f>171</f>
        <v>171</v>
      </c>
      <c r="C796" s="17">
        <v>0.865740716</v>
      </c>
      <c r="D796" s="55">
        <v>0.865740716</v>
      </c>
      <c r="E796" s="19">
        <v>7868</v>
      </c>
      <c r="F796" s="51">
        <v>0</v>
      </c>
      <c r="G796" s="65">
        <v>37.83844012</v>
      </c>
      <c r="H796" s="65">
        <v>-76.85506867</v>
      </c>
      <c r="I796" s="44">
        <v>811.6</v>
      </c>
      <c r="J796" s="20">
        <f t="shared" si="79"/>
        <v>772.9</v>
      </c>
      <c r="K796" s="58">
        <f t="shared" si="77"/>
        <v>2248.449216013938</v>
      </c>
      <c r="L796" s="45">
        <f t="shared" si="76"/>
        <v>2347.149216013938</v>
      </c>
      <c r="M796" s="45">
        <f t="shared" si="78"/>
        <v>2369.149216013938</v>
      </c>
      <c r="N796" s="46">
        <f t="shared" si="80"/>
        <v>2358.149216013938</v>
      </c>
      <c r="O796" s="20">
        <v>16.5</v>
      </c>
      <c r="P796" s="45">
        <v>18.9</v>
      </c>
      <c r="Q796" s="20">
        <v>62.9</v>
      </c>
      <c r="S796" s="47">
        <v>2.634</v>
      </c>
      <c r="V796" s="47">
        <v>0.114</v>
      </c>
      <c r="Y796" s="49">
        <v>0.009</v>
      </c>
      <c r="Z796" s="46">
        <v>2358.149216013938</v>
      </c>
    </row>
    <row r="797" spans="1:26" ht="12.75">
      <c r="A797" s="16">
        <v>37062</v>
      </c>
      <c r="B797" s="40">
        <f>171</f>
        <v>171</v>
      </c>
      <c r="C797" s="17">
        <v>0.865856469</v>
      </c>
      <c r="D797" s="55">
        <v>0.865856469</v>
      </c>
      <c r="E797" s="19">
        <v>7878</v>
      </c>
      <c r="F797" s="51">
        <v>0</v>
      </c>
      <c r="G797" s="65">
        <v>37.83460738</v>
      </c>
      <c r="H797" s="65">
        <v>-76.86195898</v>
      </c>
      <c r="I797" s="44">
        <v>811.2</v>
      </c>
      <c r="J797" s="20">
        <f t="shared" si="79"/>
        <v>772.5</v>
      </c>
      <c r="K797" s="58">
        <f t="shared" si="77"/>
        <v>2252.7478838319475</v>
      </c>
      <c r="L797" s="45">
        <f t="shared" si="76"/>
        <v>2351.4478838319474</v>
      </c>
      <c r="M797" s="45">
        <f t="shared" si="78"/>
        <v>2373.4478838319474</v>
      </c>
      <c r="N797" s="46">
        <f t="shared" si="80"/>
        <v>2362.4478838319474</v>
      </c>
      <c r="O797" s="20">
        <v>16.5</v>
      </c>
      <c r="P797" s="45">
        <v>19.3</v>
      </c>
      <c r="Q797" s="20">
        <v>64.4</v>
      </c>
      <c r="S797" s="47">
        <v>2.989</v>
      </c>
      <c r="V797" s="47">
        <v>0.114</v>
      </c>
      <c r="Y797" s="49">
        <v>0.009</v>
      </c>
      <c r="Z797" s="46">
        <v>2362.4478838319474</v>
      </c>
    </row>
    <row r="798" spans="1:26" ht="12.75">
      <c r="A798" s="16">
        <v>37062</v>
      </c>
      <c r="B798" s="40">
        <f>171</f>
        <v>171</v>
      </c>
      <c r="C798" s="17">
        <v>0.865972221</v>
      </c>
      <c r="D798" s="55">
        <v>0.865972221</v>
      </c>
      <c r="E798" s="19">
        <v>7888</v>
      </c>
      <c r="F798" s="51">
        <v>0</v>
      </c>
      <c r="G798" s="65">
        <v>37.830746</v>
      </c>
      <c r="H798" s="65">
        <v>-76.86894339</v>
      </c>
      <c r="I798" s="44">
        <v>810.2</v>
      </c>
      <c r="J798" s="20">
        <f t="shared" si="79"/>
        <v>771.5</v>
      </c>
      <c r="K798" s="58">
        <f t="shared" si="77"/>
        <v>2263.5042990302613</v>
      </c>
      <c r="L798" s="45">
        <f t="shared" si="76"/>
        <v>2362.204299030261</v>
      </c>
      <c r="M798" s="45">
        <f t="shared" si="78"/>
        <v>2384.204299030261</v>
      </c>
      <c r="N798" s="46">
        <f t="shared" si="80"/>
        <v>2373.204299030261</v>
      </c>
      <c r="O798" s="20">
        <v>16.3</v>
      </c>
      <c r="P798" s="45">
        <v>18.3</v>
      </c>
      <c r="Q798" s="20">
        <v>61.5</v>
      </c>
      <c r="S798" s="47">
        <v>3.26</v>
      </c>
      <c r="V798" s="47">
        <v>0.116</v>
      </c>
      <c r="Y798" s="49">
        <v>0.01</v>
      </c>
      <c r="Z798" s="46">
        <v>2373.204299030261</v>
      </c>
    </row>
    <row r="799" spans="1:26" ht="12.75">
      <c r="A799" s="16">
        <v>37062</v>
      </c>
      <c r="B799" s="40">
        <f>171</f>
        <v>171</v>
      </c>
      <c r="C799" s="17">
        <v>0.866087973</v>
      </c>
      <c r="D799" s="55">
        <v>0.866087973</v>
      </c>
      <c r="E799" s="19">
        <v>7898</v>
      </c>
      <c r="F799" s="51">
        <v>0</v>
      </c>
      <c r="G799" s="65">
        <v>37.82670291</v>
      </c>
      <c r="H799" s="65">
        <v>-76.87579948</v>
      </c>
      <c r="I799" s="44">
        <v>810.2</v>
      </c>
      <c r="J799" s="20">
        <f t="shared" si="79"/>
        <v>771.5</v>
      </c>
      <c r="K799" s="58">
        <f t="shared" si="77"/>
        <v>2263.5042990302613</v>
      </c>
      <c r="L799" s="45">
        <f t="shared" si="76"/>
        <v>2362.204299030261</v>
      </c>
      <c r="M799" s="45">
        <f t="shared" si="78"/>
        <v>2384.204299030261</v>
      </c>
      <c r="N799" s="46">
        <f t="shared" si="80"/>
        <v>2373.204299030261</v>
      </c>
      <c r="O799" s="20">
        <v>16.3</v>
      </c>
      <c r="P799" s="45">
        <v>20</v>
      </c>
      <c r="Q799" s="20">
        <v>62.9</v>
      </c>
      <c r="S799" s="47">
        <v>3.23</v>
      </c>
      <c r="V799" s="47">
        <v>0.116</v>
      </c>
      <c r="Y799" s="49">
        <v>0.011</v>
      </c>
      <c r="Z799" s="46">
        <v>2373.204299030261</v>
      </c>
    </row>
    <row r="800" spans="1:26" ht="12.75">
      <c r="A800" s="16">
        <v>37062</v>
      </c>
      <c r="B800" s="40">
        <f>171</f>
        <v>171</v>
      </c>
      <c r="C800" s="17">
        <v>0.866203725</v>
      </c>
      <c r="D800" s="55">
        <v>0.866203725</v>
      </c>
      <c r="E800" s="19">
        <v>7908</v>
      </c>
      <c r="F800" s="51">
        <v>0</v>
      </c>
      <c r="G800" s="65">
        <v>37.82277429</v>
      </c>
      <c r="H800" s="65">
        <v>-76.88267546</v>
      </c>
      <c r="I800" s="44">
        <v>809.7</v>
      </c>
      <c r="J800" s="20">
        <f t="shared" si="79"/>
        <v>771</v>
      </c>
      <c r="K800" s="58">
        <f t="shared" si="77"/>
        <v>2268.887736088829</v>
      </c>
      <c r="L800" s="45">
        <f t="shared" si="76"/>
        <v>2367.587736088829</v>
      </c>
      <c r="M800" s="45">
        <f t="shared" si="78"/>
        <v>2389.587736088829</v>
      </c>
      <c r="N800" s="46">
        <f t="shared" si="80"/>
        <v>2378.587736088829</v>
      </c>
      <c r="O800" s="20">
        <v>16.3</v>
      </c>
      <c r="P800" s="45">
        <v>21.2</v>
      </c>
      <c r="Q800" s="20">
        <v>63.3</v>
      </c>
      <c r="S800" s="47">
        <v>3.304</v>
      </c>
      <c r="V800" s="47">
        <v>0.094</v>
      </c>
      <c r="Y800" s="49">
        <v>0.009</v>
      </c>
      <c r="Z800" s="46">
        <v>2378.587736088829</v>
      </c>
    </row>
    <row r="801" spans="1:26" ht="12.75">
      <c r="A801" s="16">
        <v>37062</v>
      </c>
      <c r="B801" s="40">
        <f>171</f>
        <v>171</v>
      </c>
      <c r="C801" s="17">
        <v>0.866319418</v>
      </c>
      <c r="D801" s="55">
        <v>0.866319418</v>
      </c>
      <c r="E801" s="19">
        <v>7918</v>
      </c>
      <c r="F801" s="51">
        <v>0</v>
      </c>
      <c r="G801" s="65">
        <v>37.81910847</v>
      </c>
      <c r="H801" s="65">
        <v>-76.88966695</v>
      </c>
      <c r="I801" s="44">
        <v>809.2</v>
      </c>
      <c r="J801" s="20">
        <f t="shared" si="79"/>
        <v>770.5</v>
      </c>
      <c r="K801" s="58">
        <f t="shared" si="77"/>
        <v>2274.274665484364</v>
      </c>
      <c r="L801" s="45">
        <f t="shared" si="76"/>
        <v>2372.974665484364</v>
      </c>
      <c r="M801" s="45">
        <f t="shared" si="78"/>
        <v>2394.974665484364</v>
      </c>
      <c r="N801" s="46">
        <f t="shared" si="80"/>
        <v>2383.974665484364</v>
      </c>
      <c r="O801" s="20">
        <v>16.2</v>
      </c>
      <c r="P801" s="45">
        <v>21.5</v>
      </c>
      <c r="Q801" s="20">
        <v>61.4</v>
      </c>
      <c r="R801" s="64">
        <v>7.65E-06</v>
      </c>
      <c r="S801" s="47">
        <v>2.77</v>
      </c>
      <c r="V801" s="47">
        <v>0.104</v>
      </c>
      <c r="Y801" s="49">
        <v>0.009</v>
      </c>
      <c r="Z801" s="46">
        <v>2383.974665484364</v>
      </c>
    </row>
    <row r="802" spans="1:26" ht="12.75">
      <c r="A802" s="16">
        <v>37062</v>
      </c>
      <c r="B802" s="40">
        <f>171</f>
        <v>171</v>
      </c>
      <c r="C802" s="17">
        <v>0.86643517</v>
      </c>
      <c r="D802" s="55">
        <v>0.86643517</v>
      </c>
      <c r="E802" s="19">
        <v>7928</v>
      </c>
      <c r="F802" s="51">
        <v>0</v>
      </c>
      <c r="G802" s="65">
        <v>37.81553354</v>
      </c>
      <c r="H802" s="65">
        <v>-76.89683152</v>
      </c>
      <c r="I802" s="44">
        <v>808.2</v>
      </c>
      <c r="J802" s="20">
        <f t="shared" si="79"/>
        <v>769.5</v>
      </c>
      <c r="K802" s="58">
        <f t="shared" si="77"/>
        <v>2285.0590194312954</v>
      </c>
      <c r="L802" s="45">
        <f t="shared" si="76"/>
        <v>2383.759019431295</v>
      </c>
      <c r="M802" s="45">
        <f t="shared" si="78"/>
        <v>2405.759019431295</v>
      </c>
      <c r="N802" s="46">
        <f t="shared" si="80"/>
        <v>2394.759019431295</v>
      </c>
      <c r="O802" s="20">
        <v>16.1</v>
      </c>
      <c r="P802" s="45">
        <v>21.6</v>
      </c>
      <c r="Q802" s="20">
        <v>61.6</v>
      </c>
      <c r="S802" s="47">
        <v>3.396</v>
      </c>
      <c r="V802" s="47">
        <v>0.106</v>
      </c>
      <c r="Y802" s="49">
        <v>0.011</v>
      </c>
      <c r="Z802" s="46">
        <v>2394.759019431295</v>
      </c>
    </row>
    <row r="803" spans="1:26" ht="12.75">
      <c r="A803" s="16">
        <v>37062</v>
      </c>
      <c r="B803" s="40">
        <f>171</f>
        <v>171</v>
      </c>
      <c r="C803" s="17">
        <v>0.866550922</v>
      </c>
      <c r="D803" s="55">
        <v>0.866550922</v>
      </c>
      <c r="E803" s="19">
        <v>7938</v>
      </c>
      <c r="F803" s="51">
        <v>0</v>
      </c>
      <c r="G803" s="65">
        <v>37.81188133</v>
      </c>
      <c r="H803" s="65">
        <v>-76.90392069</v>
      </c>
      <c r="I803" s="44">
        <v>808.4</v>
      </c>
      <c r="J803" s="20">
        <f t="shared" si="79"/>
        <v>769.6999999999999</v>
      </c>
      <c r="K803" s="58">
        <f t="shared" si="77"/>
        <v>2282.9010278983615</v>
      </c>
      <c r="L803" s="45">
        <f t="shared" si="76"/>
        <v>2381.6010278983613</v>
      </c>
      <c r="M803" s="45">
        <f t="shared" si="78"/>
        <v>2403.6010278983613</v>
      </c>
      <c r="N803" s="46">
        <f t="shared" si="80"/>
        <v>2392.6010278983613</v>
      </c>
      <c r="O803" s="20">
        <v>16.1</v>
      </c>
      <c r="P803" s="45">
        <v>19.2</v>
      </c>
      <c r="Q803" s="20">
        <v>60.9</v>
      </c>
      <c r="S803" s="47">
        <v>3.21</v>
      </c>
      <c r="V803" s="47">
        <v>0.105</v>
      </c>
      <c r="Y803" s="49">
        <v>0.009</v>
      </c>
      <c r="Z803" s="46">
        <v>2392.6010278983613</v>
      </c>
    </row>
    <row r="804" spans="1:26" ht="12.75">
      <c r="A804" s="16">
        <v>37062</v>
      </c>
      <c r="B804" s="40">
        <f>171</f>
        <v>171</v>
      </c>
      <c r="C804" s="17">
        <v>0.866666675</v>
      </c>
      <c r="D804" s="55">
        <v>0.866666675</v>
      </c>
      <c r="E804" s="19">
        <v>7948</v>
      </c>
      <c r="F804" s="51">
        <v>0</v>
      </c>
      <c r="G804" s="65">
        <v>37.80801513</v>
      </c>
      <c r="H804" s="65">
        <v>-76.91082677</v>
      </c>
      <c r="I804" s="44">
        <v>809.1</v>
      </c>
      <c r="J804" s="20">
        <f t="shared" si="79"/>
        <v>770.4</v>
      </c>
      <c r="K804" s="58">
        <f t="shared" si="77"/>
        <v>2275.352470842747</v>
      </c>
      <c r="L804" s="45">
        <f t="shared" si="76"/>
        <v>2374.052470842747</v>
      </c>
      <c r="M804" s="45">
        <f t="shared" si="78"/>
        <v>2396.052470842747</v>
      </c>
      <c r="N804" s="46">
        <f t="shared" si="80"/>
        <v>2385.052470842747</v>
      </c>
      <c r="O804" s="20">
        <v>16.3</v>
      </c>
      <c r="P804" s="45">
        <v>18.8</v>
      </c>
      <c r="Q804" s="20">
        <v>59.9</v>
      </c>
      <c r="S804" s="47">
        <v>2.605</v>
      </c>
      <c r="V804" s="47">
        <v>0.135</v>
      </c>
      <c r="Y804" s="49">
        <v>0.009</v>
      </c>
      <c r="Z804" s="46">
        <v>2385.052470842747</v>
      </c>
    </row>
    <row r="805" spans="1:26" ht="12.75">
      <c r="A805" s="16">
        <v>37062</v>
      </c>
      <c r="B805" s="40">
        <f>171</f>
        <v>171</v>
      </c>
      <c r="C805" s="17">
        <v>0.866782427</v>
      </c>
      <c r="D805" s="55">
        <v>0.866782427</v>
      </c>
      <c r="E805" s="19">
        <v>7958</v>
      </c>
      <c r="F805" s="51">
        <v>0</v>
      </c>
      <c r="G805" s="65">
        <v>37.80424045</v>
      </c>
      <c r="H805" s="65">
        <v>-76.91768545</v>
      </c>
      <c r="I805" s="44">
        <v>809.3</v>
      </c>
      <c r="J805" s="20">
        <f t="shared" si="79"/>
        <v>770.5999999999999</v>
      </c>
      <c r="K805" s="58">
        <f t="shared" si="77"/>
        <v>2273.1970000007927</v>
      </c>
      <c r="L805" s="45">
        <f t="shared" si="76"/>
        <v>2371.8970000007926</v>
      </c>
      <c r="M805" s="45">
        <f t="shared" si="78"/>
        <v>2393.8970000007926</v>
      </c>
      <c r="N805" s="46">
        <f t="shared" si="80"/>
        <v>2382.8970000007926</v>
      </c>
      <c r="O805" s="20">
        <v>16.2</v>
      </c>
      <c r="P805" s="45">
        <v>21.1</v>
      </c>
      <c r="Q805" s="20">
        <v>62.9</v>
      </c>
      <c r="S805" s="47">
        <v>3.296</v>
      </c>
      <c r="V805" s="47">
        <v>0.094</v>
      </c>
      <c r="Y805" s="49">
        <v>0.009</v>
      </c>
      <c r="Z805" s="46">
        <v>2382.8970000007926</v>
      </c>
    </row>
    <row r="806" spans="1:26" ht="12.75">
      <c r="A806" s="16">
        <v>37062</v>
      </c>
      <c r="B806" s="40">
        <f>171</f>
        <v>171</v>
      </c>
      <c r="C806" s="17">
        <v>0.866898119</v>
      </c>
      <c r="D806" s="55">
        <v>0.866898119</v>
      </c>
      <c r="E806" s="19">
        <v>7968</v>
      </c>
      <c r="F806" s="51">
        <v>0</v>
      </c>
      <c r="G806" s="65">
        <v>37.80037668</v>
      </c>
      <c r="H806" s="65">
        <v>-76.9245904</v>
      </c>
      <c r="I806" s="44">
        <v>809.9</v>
      </c>
      <c r="J806" s="20">
        <f t="shared" si="79"/>
        <v>771.1999999999999</v>
      </c>
      <c r="K806" s="58">
        <f t="shared" si="77"/>
        <v>2266.7339424385755</v>
      </c>
      <c r="L806" s="45">
        <f t="shared" si="76"/>
        <v>2365.4339424385753</v>
      </c>
      <c r="M806" s="45">
        <f t="shared" si="78"/>
        <v>2387.4339424385753</v>
      </c>
      <c r="N806" s="46">
        <f t="shared" si="80"/>
        <v>2376.4339424385753</v>
      </c>
      <c r="O806" s="20">
        <v>16.3</v>
      </c>
      <c r="P806" s="45">
        <v>21.2</v>
      </c>
      <c r="Q806" s="20">
        <v>59.8</v>
      </c>
      <c r="S806" s="47">
        <v>3.495</v>
      </c>
      <c r="V806" s="47">
        <v>0.104</v>
      </c>
      <c r="Y806" s="49">
        <v>0.009</v>
      </c>
      <c r="Z806" s="46">
        <v>2376.4339424385753</v>
      </c>
    </row>
    <row r="807" spans="1:26" ht="12.75">
      <c r="A807" s="16">
        <v>37062</v>
      </c>
      <c r="B807" s="40">
        <f>171</f>
        <v>171</v>
      </c>
      <c r="C807" s="17">
        <v>0.867013872</v>
      </c>
      <c r="D807" s="55">
        <v>0.867013872</v>
      </c>
      <c r="E807" s="19">
        <v>7978</v>
      </c>
      <c r="F807" s="51">
        <v>0</v>
      </c>
      <c r="G807" s="65">
        <v>37.79629219</v>
      </c>
      <c r="H807" s="65">
        <v>-76.93145832</v>
      </c>
      <c r="I807" s="44">
        <v>809.6</v>
      </c>
      <c r="J807" s="20">
        <f t="shared" si="79"/>
        <v>770.9</v>
      </c>
      <c r="K807" s="58">
        <f t="shared" si="77"/>
        <v>2269.9648424360166</v>
      </c>
      <c r="L807" s="45">
        <f t="shared" si="76"/>
        <v>2368.6648424360164</v>
      </c>
      <c r="M807" s="45">
        <f t="shared" si="78"/>
        <v>2390.6648424360164</v>
      </c>
      <c r="N807" s="46">
        <f t="shared" si="80"/>
        <v>2379.6648424360164</v>
      </c>
      <c r="O807" s="20">
        <v>16.4</v>
      </c>
      <c r="P807" s="45">
        <v>18.4</v>
      </c>
      <c r="Q807" s="20">
        <v>60.4</v>
      </c>
      <c r="S807" s="47">
        <v>2.75</v>
      </c>
      <c r="V807" s="47">
        <v>0.125</v>
      </c>
      <c r="Y807" s="49">
        <v>0.01</v>
      </c>
      <c r="Z807" s="46">
        <v>2379.6648424360164</v>
      </c>
    </row>
    <row r="808" spans="1:26" ht="12.75">
      <c r="A808" s="16">
        <v>37062</v>
      </c>
      <c r="B808" s="40">
        <f>171</f>
        <v>171</v>
      </c>
      <c r="C808" s="17">
        <v>0.867129624</v>
      </c>
      <c r="D808" s="55">
        <v>0.867129624</v>
      </c>
      <c r="E808" s="19">
        <v>7988</v>
      </c>
      <c r="F808" s="51">
        <v>0</v>
      </c>
      <c r="G808" s="65">
        <v>37.79231938</v>
      </c>
      <c r="H808" s="65">
        <v>-76.93864683</v>
      </c>
      <c r="I808" s="44">
        <v>808.6</v>
      </c>
      <c r="J808" s="20">
        <f t="shared" si="79"/>
        <v>769.9</v>
      </c>
      <c r="K808" s="58">
        <f t="shared" si="77"/>
        <v>2280.7435970283414</v>
      </c>
      <c r="L808" s="45">
        <f t="shared" si="76"/>
        <v>2379.443597028341</v>
      </c>
      <c r="M808" s="45">
        <f t="shared" si="78"/>
        <v>2401.443597028341</v>
      </c>
      <c r="N808" s="46">
        <f t="shared" si="80"/>
        <v>2390.443597028341</v>
      </c>
      <c r="O808" s="20">
        <v>16.1</v>
      </c>
      <c r="P808" s="45">
        <v>17.7</v>
      </c>
      <c r="Q808" s="20">
        <v>62.4</v>
      </c>
      <c r="S808" s="47">
        <v>2.566</v>
      </c>
      <c r="V808" s="47">
        <v>0.109</v>
      </c>
      <c r="Y808" s="49">
        <v>0.009</v>
      </c>
      <c r="Z808" s="46">
        <v>2390.443597028341</v>
      </c>
    </row>
    <row r="809" spans="1:26" ht="12.75">
      <c r="A809" s="16">
        <v>37062</v>
      </c>
      <c r="B809" s="40">
        <f>171</f>
        <v>171</v>
      </c>
      <c r="C809" s="17">
        <v>0.867245376</v>
      </c>
      <c r="D809" s="55">
        <v>0.867245376</v>
      </c>
      <c r="E809" s="19">
        <v>7998</v>
      </c>
      <c r="F809" s="51">
        <v>0</v>
      </c>
      <c r="G809" s="65">
        <v>37.78847012</v>
      </c>
      <c r="H809" s="65">
        <v>-76.94572112</v>
      </c>
      <c r="I809" s="44">
        <v>809.2</v>
      </c>
      <c r="J809" s="20">
        <f t="shared" si="79"/>
        <v>770.5</v>
      </c>
      <c r="K809" s="58">
        <f t="shared" si="77"/>
        <v>2274.274665484364</v>
      </c>
      <c r="L809" s="45">
        <f t="shared" si="76"/>
        <v>2372.974665484364</v>
      </c>
      <c r="M809" s="45">
        <f t="shared" si="78"/>
        <v>2394.974665484364</v>
      </c>
      <c r="N809" s="46">
        <f t="shared" si="80"/>
        <v>2383.974665484364</v>
      </c>
      <c r="O809" s="20">
        <v>16.2</v>
      </c>
      <c r="P809" s="45">
        <v>17.5</v>
      </c>
      <c r="Q809" s="20">
        <v>65.9</v>
      </c>
      <c r="S809" s="47">
        <v>4.134</v>
      </c>
      <c r="V809" s="47">
        <v>0.115</v>
      </c>
      <c r="Y809" s="49">
        <v>0.009</v>
      </c>
      <c r="Z809" s="46">
        <v>2383.974665484364</v>
      </c>
    </row>
    <row r="810" spans="1:26" ht="12.75">
      <c r="A810" s="16">
        <v>37062</v>
      </c>
      <c r="B810" s="40">
        <f>171</f>
        <v>171</v>
      </c>
      <c r="C810" s="17">
        <v>0.867361128</v>
      </c>
      <c r="D810" s="55">
        <v>0.867361128</v>
      </c>
      <c r="E810" s="19">
        <v>8008</v>
      </c>
      <c r="F810" s="51">
        <v>0</v>
      </c>
      <c r="G810" s="65">
        <v>37.78471555</v>
      </c>
      <c r="H810" s="65">
        <v>-76.95279174</v>
      </c>
      <c r="I810" s="44">
        <v>809.7</v>
      </c>
      <c r="J810" s="20">
        <f t="shared" si="79"/>
        <v>771</v>
      </c>
      <c r="K810" s="58">
        <f t="shared" si="77"/>
        <v>2268.887736088829</v>
      </c>
      <c r="L810" s="45">
        <f t="shared" si="76"/>
        <v>2367.587736088829</v>
      </c>
      <c r="M810" s="45">
        <f t="shared" si="78"/>
        <v>2389.587736088829</v>
      </c>
      <c r="N810" s="46">
        <f t="shared" si="80"/>
        <v>2378.587736088829</v>
      </c>
      <c r="O810" s="20">
        <v>16.3</v>
      </c>
      <c r="P810" s="45">
        <v>20.5</v>
      </c>
      <c r="Q810" s="20">
        <v>64.7</v>
      </c>
      <c r="S810" s="47">
        <v>2.593</v>
      </c>
      <c r="V810" s="47">
        <v>0.124</v>
      </c>
      <c r="Y810" s="49">
        <v>12.248</v>
      </c>
      <c r="Z810" s="46">
        <v>2378.587736088829</v>
      </c>
    </row>
    <row r="811" spans="1:26" ht="12.75">
      <c r="A811" s="16">
        <v>37062</v>
      </c>
      <c r="B811" s="40">
        <f>171</f>
        <v>171</v>
      </c>
      <c r="C811" s="17">
        <v>0.867476881</v>
      </c>
      <c r="D811" s="55">
        <v>0.867476881</v>
      </c>
      <c r="E811" s="19">
        <v>8018</v>
      </c>
      <c r="F811" s="51">
        <v>0</v>
      </c>
      <c r="G811" s="65">
        <v>37.78094241</v>
      </c>
      <c r="H811" s="65">
        <v>-76.95988286</v>
      </c>
      <c r="I811" s="44">
        <v>808.8</v>
      </c>
      <c r="J811" s="20">
        <f t="shared" si="79"/>
        <v>770.0999999999999</v>
      </c>
      <c r="K811" s="58">
        <f t="shared" si="77"/>
        <v>2278.5867265299817</v>
      </c>
      <c r="L811" s="45">
        <f t="shared" si="76"/>
        <v>2377.2867265299815</v>
      </c>
      <c r="M811" s="45">
        <f t="shared" si="78"/>
        <v>2399.2867265299815</v>
      </c>
      <c r="N811" s="46">
        <f t="shared" si="80"/>
        <v>2388.2867265299815</v>
      </c>
      <c r="O811" s="20">
        <v>16.2</v>
      </c>
      <c r="P811" s="45">
        <v>21.2</v>
      </c>
      <c r="Q811" s="20">
        <v>63.4</v>
      </c>
      <c r="S811" s="47">
        <v>2.334</v>
      </c>
      <c r="V811" s="47">
        <v>0.096</v>
      </c>
      <c r="Y811" s="49">
        <v>12.236</v>
      </c>
      <c r="Z811" s="46">
        <v>2388.2867265299815</v>
      </c>
    </row>
    <row r="812" spans="1:26" ht="12.75">
      <c r="A812" s="16">
        <v>37062</v>
      </c>
      <c r="B812" s="40">
        <f>171</f>
        <v>171</v>
      </c>
      <c r="C812" s="17">
        <v>0.867592573</v>
      </c>
      <c r="D812" s="55">
        <v>0.867592573</v>
      </c>
      <c r="E812" s="19">
        <v>8028</v>
      </c>
      <c r="F812" s="51">
        <v>0</v>
      </c>
      <c r="G812" s="65">
        <v>37.77686498</v>
      </c>
      <c r="H812" s="65">
        <v>-76.96682153</v>
      </c>
      <c r="I812" s="44">
        <v>809.2</v>
      </c>
      <c r="J812" s="20">
        <f t="shared" si="79"/>
        <v>770.5</v>
      </c>
      <c r="K812" s="58">
        <f t="shared" si="77"/>
        <v>2274.274665484364</v>
      </c>
      <c r="L812" s="45">
        <f t="shared" si="76"/>
        <v>2372.974665484364</v>
      </c>
      <c r="M812" s="45">
        <f t="shared" si="78"/>
        <v>2394.974665484364</v>
      </c>
      <c r="N812" s="46">
        <f t="shared" si="80"/>
        <v>2383.974665484364</v>
      </c>
      <c r="O812" s="20">
        <v>16.2</v>
      </c>
      <c r="P812" s="45">
        <v>21.7</v>
      </c>
      <c r="Q812" s="20">
        <v>61.5</v>
      </c>
      <c r="S812" s="47">
        <v>4.075</v>
      </c>
      <c r="V812" s="47">
        <v>0.136</v>
      </c>
      <c r="Y812" s="49">
        <v>12.217</v>
      </c>
      <c r="Z812" s="46">
        <v>2383.974665484364</v>
      </c>
    </row>
    <row r="813" spans="1:26" ht="12.75">
      <c r="A813" s="16">
        <v>37062</v>
      </c>
      <c r="B813" s="40">
        <f>171</f>
        <v>171</v>
      </c>
      <c r="C813" s="17">
        <v>0.867708325</v>
      </c>
      <c r="D813" s="55">
        <v>0.867708325</v>
      </c>
      <c r="E813" s="19">
        <v>8038</v>
      </c>
      <c r="F813" s="51">
        <v>0</v>
      </c>
      <c r="G813" s="65">
        <v>37.77276459</v>
      </c>
      <c r="H813" s="65">
        <v>-76.97347081</v>
      </c>
      <c r="I813" s="44">
        <v>810.2</v>
      </c>
      <c r="J813" s="20">
        <f t="shared" si="79"/>
        <v>771.5</v>
      </c>
      <c r="K813" s="58">
        <f t="shared" si="77"/>
        <v>2263.5042990302613</v>
      </c>
      <c r="L813" s="45">
        <f aca="true" t="shared" si="81" ref="L813:L876">K813+98.7</f>
        <v>2362.204299030261</v>
      </c>
      <c r="M813" s="45">
        <f t="shared" si="78"/>
        <v>2384.204299030261</v>
      </c>
      <c r="N813" s="46">
        <f t="shared" si="80"/>
        <v>2373.204299030261</v>
      </c>
      <c r="O813" s="20">
        <v>16.3</v>
      </c>
      <c r="P813" s="45">
        <v>21.7</v>
      </c>
      <c r="Q813" s="20">
        <v>60.3</v>
      </c>
      <c r="R813" s="64">
        <v>1.06E-05</v>
      </c>
      <c r="S813" s="47">
        <v>3.119</v>
      </c>
      <c r="V813" s="47">
        <v>0.125</v>
      </c>
      <c r="Y813" s="49">
        <v>12.221</v>
      </c>
      <c r="Z813" s="46">
        <v>2373.204299030261</v>
      </c>
    </row>
    <row r="814" spans="1:26" ht="12.75">
      <c r="A814" s="16">
        <v>37062</v>
      </c>
      <c r="B814" s="40">
        <f>171</f>
        <v>171</v>
      </c>
      <c r="C814" s="17">
        <v>0.867824078</v>
      </c>
      <c r="D814" s="55">
        <v>0.867824078</v>
      </c>
      <c r="E814" s="19">
        <v>8048</v>
      </c>
      <c r="F814" s="51">
        <v>0</v>
      </c>
      <c r="G814" s="65">
        <v>37.7684829</v>
      </c>
      <c r="H814" s="65">
        <v>-76.98005446</v>
      </c>
      <c r="I814" s="44">
        <v>809</v>
      </c>
      <c r="J814" s="20">
        <f t="shared" si="79"/>
        <v>770.3</v>
      </c>
      <c r="K814" s="58">
        <f t="shared" si="77"/>
        <v>2276.430416112255</v>
      </c>
      <c r="L814" s="45">
        <f t="shared" si="81"/>
        <v>2375.130416112255</v>
      </c>
      <c r="M814" s="45">
        <f t="shared" si="78"/>
        <v>2397.130416112255</v>
      </c>
      <c r="N814" s="46">
        <f t="shared" si="80"/>
        <v>2386.130416112255</v>
      </c>
      <c r="O814" s="20">
        <v>16.1</v>
      </c>
      <c r="P814" s="45">
        <v>21</v>
      </c>
      <c r="Q814" s="20">
        <v>57.9</v>
      </c>
      <c r="S814" s="47">
        <v>4.055</v>
      </c>
      <c r="V814" s="47">
        <v>0.126</v>
      </c>
      <c r="Y814" s="49">
        <v>12.237</v>
      </c>
      <c r="Z814" s="46">
        <v>2386.130416112255</v>
      </c>
    </row>
    <row r="815" spans="1:26" ht="12.75">
      <c r="A815" s="16">
        <v>37062</v>
      </c>
      <c r="B815" s="40">
        <f>171</f>
        <v>171</v>
      </c>
      <c r="C815" s="17">
        <v>0.86793983</v>
      </c>
      <c r="D815" s="55">
        <v>0.86793983</v>
      </c>
      <c r="E815" s="19">
        <v>8058</v>
      </c>
      <c r="F815" s="51">
        <v>0</v>
      </c>
      <c r="G815" s="65">
        <v>37.76459827</v>
      </c>
      <c r="H815" s="65">
        <v>-76.98715556</v>
      </c>
      <c r="I815" s="44">
        <v>807.4</v>
      </c>
      <c r="J815" s="20">
        <f t="shared" si="79"/>
        <v>768.6999999999999</v>
      </c>
      <c r="K815" s="58">
        <f t="shared" si="77"/>
        <v>2293.6965980252044</v>
      </c>
      <c r="L815" s="45">
        <f t="shared" si="81"/>
        <v>2392.396598025204</v>
      </c>
      <c r="M815" s="45">
        <f t="shared" si="78"/>
        <v>2414.396598025204</v>
      </c>
      <c r="N815" s="46">
        <f t="shared" si="80"/>
        <v>2403.396598025204</v>
      </c>
      <c r="O815" s="20">
        <v>15.8</v>
      </c>
      <c r="P815" s="45">
        <v>20.8</v>
      </c>
      <c r="Q815" s="20">
        <v>58.9</v>
      </c>
      <c r="S815" s="47">
        <v>2.93</v>
      </c>
      <c r="V815" s="47">
        <v>0.115</v>
      </c>
      <c r="Y815" s="49">
        <v>12.249</v>
      </c>
      <c r="Z815" s="46">
        <v>2403.396598025204</v>
      </c>
    </row>
    <row r="816" spans="1:26" ht="12.75">
      <c r="A816" s="16">
        <v>37062</v>
      </c>
      <c r="B816" s="40">
        <f>171</f>
        <v>171</v>
      </c>
      <c r="C816" s="17">
        <v>0.868055582</v>
      </c>
      <c r="D816" s="55">
        <v>0.868055582</v>
      </c>
      <c r="E816" s="19">
        <v>8068</v>
      </c>
      <c r="F816" s="51">
        <v>0</v>
      </c>
      <c r="G816" s="65">
        <v>37.76078729</v>
      </c>
      <c r="H816" s="65">
        <v>-76.99408871</v>
      </c>
      <c r="I816" s="44">
        <v>807.1</v>
      </c>
      <c r="J816" s="20">
        <f t="shared" si="79"/>
        <v>768.4</v>
      </c>
      <c r="K816" s="58">
        <f t="shared" si="77"/>
        <v>2296.9380077490105</v>
      </c>
      <c r="L816" s="45">
        <f t="shared" si="81"/>
        <v>2395.6380077490103</v>
      </c>
      <c r="M816" s="45">
        <f t="shared" si="78"/>
        <v>2417.6380077490103</v>
      </c>
      <c r="N816" s="46">
        <f t="shared" si="80"/>
        <v>2406.6380077490103</v>
      </c>
      <c r="O816" s="20">
        <v>15.8</v>
      </c>
      <c r="P816" s="45">
        <v>19</v>
      </c>
      <c r="Q816" s="20">
        <v>59.8</v>
      </c>
      <c r="S816" s="47">
        <v>3.609</v>
      </c>
      <c r="T816" s="42">
        <v>269.299</v>
      </c>
      <c r="U816" s="42">
        <f aca="true" t="shared" si="82" ref="U816:U879">AVERAGE(T811:T816)</f>
        <v>269.299</v>
      </c>
      <c r="V816" s="47">
        <v>0.124</v>
      </c>
      <c r="W816" s="48">
        <v>0</v>
      </c>
      <c r="X816" s="48">
        <f aca="true" t="shared" si="83" ref="X816:X879">AVERAGE(W811:W816)</f>
        <v>0</v>
      </c>
      <c r="Y816" s="49">
        <v>12.225</v>
      </c>
      <c r="Z816" s="46">
        <v>2406.6380077490103</v>
      </c>
    </row>
    <row r="817" spans="1:26" ht="12.75">
      <c r="A817" s="16">
        <v>37062</v>
      </c>
      <c r="B817" s="40">
        <f>171</f>
        <v>171</v>
      </c>
      <c r="C817" s="17">
        <v>0.868171275</v>
      </c>
      <c r="D817" s="55">
        <v>0.868171275</v>
      </c>
      <c r="E817" s="19">
        <v>8078</v>
      </c>
      <c r="F817" s="51">
        <v>0</v>
      </c>
      <c r="G817" s="65">
        <v>37.75704751</v>
      </c>
      <c r="H817" s="65">
        <v>-77.00076441</v>
      </c>
      <c r="I817" s="44">
        <v>807.7</v>
      </c>
      <c r="J817" s="20">
        <f t="shared" si="79"/>
        <v>769</v>
      </c>
      <c r="K817" s="58">
        <f t="shared" si="77"/>
        <v>2290.4564530772846</v>
      </c>
      <c r="L817" s="45">
        <f t="shared" si="81"/>
        <v>2389.1564530772844</v>
      </c>
      <c r="M817" s="45">
        <f t="shared" si="78"/>
        <v>2411.1564530772844</v>
      </c>
      <c r="N817" s="46">
        <f t="shared" si="80"/>
        <v>2400.1564530772844</v>
      </c>
      <c r="O817" s="20">
        <v>15.9</v>
      </c>
      <c r="P817" s="45">
        <v>18.9</v>
      </c>
      <c r="Q817" s="20">
        <v>63.3</v>
      </c>
      <c r="S817" s="47">
        <v>3.316</v>
      </c>
      <c r="T817" s="42">
        <v>112.839</v>
      </c>
      <c r="U817" s="42">
        <f t="shared" si="82"/>
        <v>191.069</v>
      </c>
      <c r="V817" s="47">
        <v>0.114</v>
      </c>
      <c r="W817" s="48">
        <v>0</v>
      </c>
      <c r="X817" s="48">
        <f t="shared" si="83"/>
        <v>0</v>
      </c>
      <c r="Y817" s="49">
        <v>12.239</v>
      </c>
      <c r="Z817" s="46">
        <v>2400.1564530772844</v>
      </c>
    </row>
    <row r="818" spans="1:26" ht="12.75">
      <c r="A818" s="16">
        <v>37062</v>
      </c>
      <c r="B818" s="40">
        <f>171</f>
        <v>171</v>
      </c>
      <c r="C818" s="17">
        <v>0.868287027</v>
      </c>
      <c r="D818" s="55">
        <v>0.868287027</v>
      </c>
      <c r="E818" s="19">
        <v>8088</v>
      </c>
      <c r="F818" s="51">
        <v>0</v>
      </c>
      <c r="G818" s="65">
        <v>37.75318754</v>
      </c>
      <c r="H818" s="65">
        <v>-77.00738443</v>
      </c>
      <c r="I818" s="44">
        <v>807.3</v>
      </c>
      <c r="J818" s="20">
        <f t="shared" si="79"/>
        <v>768.5999999999999</v>
      </c>
      <c r="K818" s="58">
        <f t="shared" si="77"/>
        <v>2294.77692735373</v>
      </c>
      <c r="L818" s="45">
        <f t="shared" si="81"/>
        <v>2393.47692735373</v>
      </c>
      <c r="M818" s="45">
        <f t="shared" si="78"/>
        <v>2415.47692735373</v>
      </c>
      <c r="N818" s="46">
        <f t="shared" si="80"/>
        <v>2404.47692735373</v>
      </c>
      <c r="O818" s="20">
        <v>15.9</v>
      </c>
      <c r="P818" s="45">
        <v>19.5</v>
      </c>
      <c r="Q818" s="20">
        <v>62.4</v>
      </c>
      <c r="S818" s="47">
        <v>3.415</v>
      </c>
      <c r="T818" s="42">
        <v>166.494</v>
      </c>
      <c r="U818" s="42">
        <f t="shared" si="82"/>
        <v>182.87733333333333</v>
      </c>
      <c r="V818" s="47">
        <v>0.114</v>
      </c>
      <c r="W818" s="48">
        <v>0</v>
      </c>
      <c r="X818" s="48">
        <f t="shared" si="83"/>
        <v>0</v>
      </c>
      <c r="Y818" s="49">
        <v>12.259</v>
      </c>
      <c r="Z818" s="46">
        <v>2404.47692735373</v>
      </c>
    </row>
    <row r="819" spans="1:26" ht="12.75">
      <c r="A819" s="16">
        <v>37062</v>
      </c>
      <c r="B819" s="40">
        <f>171</f>
        <v>171</v>
      </c>
      <c r="C819" s="17">
        <v>0.868402779</v>
      </c>
      <c r="D819" s="55">
        <v>0.868402779</v>
      </c>
      <c r="E819" s="19">
        <v>8098</v>
      </c>
      <c r="F819" s="51">
        <v>0</v>
      </c>
      <c r="G819" s="65">
        <v>37.74927398</v>
      </c>
      <c r="H819" s="65">
        <v>-77.01409966</v>
      </c>
      <c r="I819" s="44">
        <v>807.1</v>
      </c>
      <c r="J819" s="20">
        <f t="shared" si="79"/>
        <v>768.4</v>
      </c>
      <c r="K819" s="58">
        <f t="shared" si="77"/>
        <v>2296.9380077490105</v>
      </c>
      <c r="L819" s="45">
        <f t="shared" si="81"/>
        <v>2395.6380077490103</v>
      </c>
      <c r="M819" s="45">
        <f t="shared" si="78"/>
        <v>2417.6380077490103</v>
      </c>
      <c r="N819" s="46">
        <f t="shared" si="80"/>
        <v>2406.6380077490103</v>
      </c>
      <c r="O819" s="20">
        <v>15.9</v>
      </c>
      <c r="P819" s="45">
        <v>21.2</v>
      </c>
      <c r="Q819" s="20">
        <v>61.9</v>
      </c>
      <c r="S819" s="47">
        <v>3.639</v>
      </c>
      <c r="T819" s="42">
        <v>272.765</v>
      </c>
      <c r="U819" s="42">
        <f t="shared" si="82"/>
        <v>205.34924999999998</v>
      </c>
      <c r="V819" s="47">
        <v>0.115</v>
      </c>
      <c r="W819" s="48">
        <v>0</v>
      </c>
      <c r="X819" s="48">
        <f t="shared" si="83"/>
        <v>0</v>
      </c>
      <c r="Y819" s="49">
        <v>12.224</v>
      </c>
      <c r="Z819" s="46">
        <v>2406.6380077490103</v>
      </c>
    </row>
    <row r="820" spans="1:26" ht="12.75">
      <c r="A820" s="16">
        <v>37062</v>
      </c>
      <c r="B820" s="40">
        <f>171</f>
        <v>171</v>
      </c>
      <c r="C820" s="17">
        <v>0.868518531</v>
      </c>
      <c r="D820" s="55">
        <v>0.868518531</v>
      </c>
      <c r="E820" s="19">
        <v>8108</v>
      </c>
      <c r="F820" s="51">
        <v>0</v>
      </c>
      <c r="G820" s="65">
        <v>37.74540629</v>
      </c>
      <c r="H820" s="65">
        <v>-77.02097856</v>
      </c>
      <c r="I820" s="44">
        <v>807.1</v>
      </c>
      <c r="J820" s="20">
        <f t="shared" si="79"/>
        <v>768.4</v>
      </c>
      <c r="K820" s="58">
        <f t="shared" si="77"/>
        <v>2296.9380077490105</v>
      </c>
      <c r="L820" s="45">
        <f t="shared" si="81"/>
        <v>2395.6380077490103</v>
      </c>
      <c r="M820" s="45">
        <f t="shared" si="78"/>
        <v>2417.6380077490103</v>
      </c>
      <c r="N820" s="46">
        <f t="shared" si="80"/>
        <v>2406.6380077490103</v>
      </c>
      <c r="O820" s="20">
        <v>15.9</v>
      </c>
      <c r="P820" s="45">
        <v>21.6</v>
      </c>
      <c r="Q820" s="20">
        <v>60.4</v>
      </c>
      <c r="S820" s="47">
        <v>2.651</v>
      </c>
      <c r="T820" s="42">
        <v>-198.579</v>
      </c>
      <c r="U820" s="42">
        <f t="shared" si="82"/>
        <v>124.5636</v>
      </c>
      <c r="V820" s="47">
        <v>0.134</v>
      </c>
      <c r="W820" s="48">
        <v>0</v>
      </c>
      <c r="X820" s="48">
        <f t="shared" si="83"/>
        <v>0</v>
      </c>
      <c r="Y820" s="49">
        <v>12.246</v>
      </c>
      <c r="Z820" s="46">
        <v>2406.6380077490103</v>
      </c>
    </row>
    <row r="821" spans="1:26" ht="12.75">
      <c r="A821" s="16">
        <v>37062</v>
      </c>
      <c r="B821" s="40">
        <f>171</f>
        <v>171</v>
      </c>
      <c r="C821" s="17">
        <v>0.868634284</v>
      </c>
      <c r="D821" s="55">
        <v>0.868634284</v>
      </c>
      <c r="E821" s="19">
        <v>8118</v>
      </c>
      <c r="F821" s="51">
        <v>0</v>
      </c>
      <c r="G821" s="65">
        <v>37.74163853</v>
      </c>
      <c r="H821" s="65">
        <v>-77.02788252</v>
      </c>
      <c r="I821" s="44">
        <v>806.9</v>
      </c>
      <c r="J821" s="20">
        <f t="shared" si="79"/>
        <v>768.1999999999999</v>
      </c>
      <c r="K821" s="58">
        <f t="shared" si="77"/>
        <v>2299.099650705901</v>
      </c>
      <c r="L821" s="45">
        <f t="shared" si="81"/>
        <v>2397.7996507059006</v>
      </c>
      <c r="M821" s="45">
        <f t="shared" si="78"/>
        <v>2419.7996507059006</v>
      </c>
      <c r="N821" s="46">
        <f t="shared" si="80"/>
        <v>2408.7996507059006</v>
      </c>
      <c r="O821" s="20">
        <v>15.9</v>
      </c>
      <c r="P821" s="45">
        <v>21.2</v>
      </c>
      <c r="Q821" s="20">
        <v>61.4</v>
      </c>
      <c r="S821" s="47">
        <v>4.433</v>
      </c>
      <c r="T821" s="42">
        <v>694.961</v>
      </c>
      <c r="U821" s="42">
        <f t="shared" si="82"/>
        <v>219.62983333333332</v>
      </c>
      <c r="V821" s="47">
        <v>0.094</v>
      </c>
      <c r="W821" s="48">
        <v>0</v>
      </c>
      <c r="X821" s="48">
        <f t="shared" si="83"/>
        <v>0</v>
      </c>
      <c r="Y821" s="49">
        <v>12.253</v>
      </c>
      <c r="Z821" s="46">
        <v>2408.7996507059006</v>
      </c>
    </row>
    <row r="822" spans="1:26" ht="12.75">
      <c r="A822" s="16">
        <v>37062</v>
      </c>
      <c r="B822" s="40">
        <f>171</f>
        <v>171</v>
      </c>
      <c r="C822" s="17">
        <v>0.868749976</v>
      </c>
      <c r="D822" s="55">
        <v>0.868749976</v>
      </c>
      <c r="E822" s="19">
        <v>8128</v>
      </c>
      <c r="F822" s="51">
        <v>0</v>
      </c>
      <c r="G822" s="65">
        <v>37.73777924</v>
      </c>
      <c r="H822" s="65">
        <v>-77.03483676</v>
      </c>
      <c r="I822" s="44">
        <v>806.5</v>
      </c>
      <c r="J822" s="20">
        <f t="shared" si="79"/>
        <v>767.8</v>
      </c>
      <c r="K822" s="58">
        <f t="shared" si="77"/>
        <v>2303.4246254765862</v>
      </c>
      <c r="L822" s="45">
        <f t="shared" si="81"/>
        <v>2402.124625476586</v>
      </c>
      <c r="M822" s="45">
        <f t="shared" si="78"/>
        <v>2424.124625476586</v>
      </c>
      <c r="N822" s="46">
        <f t="shared" si="80"/>
        <v>2413.124625476586</v>
      </c>
      <c r="O822" s="20">
        <v>15.8</v>
      </c>
      <c r="P822" s="45">
        <v>20.8</v>
      </c>
      <c r="Q822" s="20">
        <v>57.5</v>
      </c>
      <c r="S822" s="47">
        <v>3.425</v>
      </c>
      <c r="T822" s="42">
        <v>171.117</v>
      </c>
      <c r="U822" s="42">
        <f t="shared" si="82"/>
        <v>203.26616666666666</v>
      </c>
      <c r="V822" s="47">
        <v>0.116</v>
      </c>
      <c r="W822" s="48">
        <v>0</v>
      </c>
      <c r="X822" s="48">
        <f t="shared" si="83"/>
        <v>0</v>
      </c>
      <c r="Y822" s="49">
        <v>12.221</v>
      </c>
      <c r="Z822" s="46">
        <v>2413.124625476586</v>
      </c>
    </row>
    <row r="823" spans="1:26" ht="12.75">
      <c r="A823" s="16">
        <v>37062</v>
      </c>
      <c r="B823" s="40">
        <f>171</f>
        <v>171</v>
      </c>
      <c r="C823" s="17">
        <v>0.868865728</v>
      </c>
      <c r="D823" s="55">
        <v>0.868865728</v>
      </c>
      <c r="E823" s="19">
        <v>8138</v>
      </c>
      <c r="F823" s="51">
        <v>0</v>
      </c>
      <c r="G823" s="65">
        <v>37.73384955</v>
      </c>
      <c r="H823" s="65">
        <v>-77.04173809</v>
      </c>
      <c r="I823" s="44">
        <v>806.6</v>
      </c>
      <c r="J823" s="20">
        <f t="shared" si="79"/>
        <v>767.9</v>
      </c>
      <c r="K823" s="58">
        <f t="shared" si="77"/>
        <v>2302.3431705851694</v>
      </c>
      <c r="L823" s="45">
        <f t="shared" si="81"/>
        <v>2401.0431705851693</v>
      </c>
      <c r="M823" s="45">
        <f t="shared" si="78"/>
        <v>2423.0431705851693</v>
      </c>
      <c r="N823" s="46">
        <f t="shared" si="80"/>
        <v>2412.0431705851693</v>
      </c>
      <c r="O823" s="20">
        <v>15.8</v>
      </c>
      <c r="P823" s="45">
        <v>21.2</v>
      </c>
      <c r="Q823" s="20">
        <v>58.9</v>
      </c>
      <c r="S823" s="47">
        <v>3.201</v>
      </c>
      <c r="T823" s="42">
        <v>67.388</v>
      </c>
      <c r="U823" s="42">
        <f t="shared" si="82"/>
        <v>195.691</v>
      </c>
      <c r="V823" s="47">
        <v>0.105</v>
      </c>
      <c r="W823" s="48">
        <v>0</v>
      </c>
      <c r="X823" s="48">
        <f t="shared" si="83"/>
        <v>0</v>
      </c>
      <c r="Y823" s="49">
        <v>12.243</v>
      </c>
      <c r="Z823" s="46">
        <v>2412.0431705851693</v>
      </c>
    </row>
    <row r="824" spans="1:26" ht="12.75">
      <c r="A824" s="16">
        <v>37062</v>
      </c>
      <c r="B824" s="40">
        <f>171</f>
        <v>171</v>
      </c>
      <c r="C824" s="17">
        <v>0.868981481</v>
      </c>
      <c r="D824" s="55">
        <v>0.868981481</v>
      </c>
      <c r="E824" s="19">
        <v>8148</v>
      </c>
      <c r="F824" s="51">
        <v>0</v>
      </c>
      <c r="G824" s="65">
        <v>37.72994393</v>
      </c>
      <c r="H824" s="65">
        <v>-77.04857027</v>
      </c>
      <c r="I824" s="44">
        <v>806.4</v>
      </c>
      <c r="J824" s="20">
        <f t="shared" si="79"/>
        <v>767.6999999999999</v>
      </c>
      <c r="K824" s="58">
        <f t="shared" si="77"/>
        <v>2304.5062212282946</v>
      </c>
      <c r="L824" s="45">
        <f t="shared" si="81"/>
        <v>2403.2062212282945</v>
      </c>
      <c r="M824" s="45">
        <f t="shared" si="78"/>
        <v>2425.2062212282945</v>
      </c>
      <c r="N824" s="46">
        <f t="shared" si="80"/>
        <v>2414.2062212282945</v>
      </c>
      <c r="O824" s="20">
        <v>15.9</v>
      </c>
      <c r="P824" s="45">
        <v>20.3</v>
      </c>
      <c r="Q824" s="20">
        <v>57.9</v>
      </c>
      <c r="S824" s="47">
        <v>3.679</v>
      </c>
      <c r="T824" s="42">
        <v>330.928</v>
      </c>
      <c r="U824" s="42">
        <f t="shared" si="82"/>
        <v>223.09666666666666</v>
      </c>
      <c r="V824" s="47">
        <v>0.125</v>
      </c>
      <c r="W824" s="48">
        <v>0</v>
      </c>
      <c r="X824" s="48">
        <f t="shared" si="83"/>
        <v>0</v>
      </c>
      <c r="Y824" s="49">
        <v>12.261</v>
      </c>
      <c r="Z824" s="46">
        <v>2414.2062212282945</v>
      </c>
    </row>
    <row r="825" spans="1:26" ht="12.75">
      <c r="A825" s="16">
        <v>37062</v>
      </c>
      <c r="B825" s="40">
        <f>171</f>
        <v>171</v>
      </c>
      <c r="C825" s="17">
        <v>0.869097233</v>
      </c>
      <c r="D825" s="55">
        <v>0.869097233</v>
      </c>
      <c r="E825" s="19">
        <v>8158</v>
      </c>
      <c r="F825" s="51">
        <v>0</v>
      </c>
      <c r="G825" s="65">
        <v>37.72618229</v>
      </c>
      <c r="H825" s="65">
        <v>-77.0556499</v>
      </c>
      <c r="I825" s="44">
        <v>805.5</v>
      </c>
      <c r="J825" s="20">
        <f t="shared" si="79"/>
        <v>766.8</v>
      </c>
      <c r="K825" s="58">
        <f t="shared" si="77"/>
        <v>2314.2469277669106</v>
      </c>
      <c r="L825" s="45">
        <f t="shared" si="81"/>
        <v>2412.9469277669104</v>
      </c>
      <c r="M825" s="45">
        <f t="shared" si="78"/>
        <v>2434.9469277669104</v>
      </c>
      <c r="N825" s="46">
        <f t="shared" si="80"/>
        <v>2423.9469277669104</v>
      </c>
      <c r="O825" s="20">
        <v>15.7</v>
      </c>
      <c r="P825" s="45">
        <v>20.9</v>
      </c>
      <c r="Q825" s="20">
        <v>60.9</v>
      </c>
      <c r="R825" s="64">
        <v>-7.11E-07</v>
      </c>
      <c r="S825" s="47">
        <v>3.2</v>
      </c>
      <c r="T825" s="42">
        <v>69.583</v>
      </c>
      <c r="U825" s="42">
        <f t="shared" si="82"/>
        <v>189.23300000000003</v>
      </c>
      <c r="V825" s="47">
        <v>0.104</v>
      </c>
      <c r="W825" s="48">
        <v>0</v>
      </c>
      <c r="X825" s="48">
        <f t="shared" si="83"/>
        <v>0</v>
      </c>
      <c r="Y825" s="49">
        <v>12.241</v>
      </c>
      <c r="Z825" s="46">
        <v>2423.9469277669104</v>
      </c>
    </row>
    <row r="826" spans="1:26" ht="12.75">
      <c r="A826" s="16">
        <v>37062</v>
      </c>
      <c r="B826" s="40">
        <f>171</f>
        <v>171</v>
      </c>
      <c r="C826" s="17">
        <v>0.869212985</v>
      </c>
      <c r="D826" s="55">
        <v>0.869212985</v>
      </c>
      <c r="E826" s="19">
        <v>8168</v>
      </c>
      <c r="F826" s="51">
        <v>0</v>
      </c>
      <c r="G826" s="65">
        <v>37.72238457</v>
      </c>
      <c r="H826" s="65">
        <v>-77.0626149</v>
      </c>
      <c r="I826" s="44">
        <v>806.4</v>
      </c>
      <c r="J826" s="20">
        <f t="shared" si="79"/>
        <v>767.6999999999999</v>
      </c>
      <c r="K826" s="58">
        <f t="shared" si="77"/>
        <v>2304.5062212282946</v>
      </c>
      <c r="L826" s="45">
        <f t="shared" si="81"/>
        <v>2403.2062212282945</v>
      </c>
      <c r="M826" s="45">
        <f t="shared" si="78"/>
        <v>2425.2062212282945</v>
      </c>
      <c r="N826" s="46">
        <f t="shared" si="80"/>
        <v>2414.2062212282945</v>
      </c>
      <c r="O826" s="20">
        <v>15.7</v>
      </c>
      <c r="P826" s="45">
        <v>20.9</v>
      </c>
      <c r="Q826" s="20">
        <v>59.4</v>
      </c>
      <c r="S826" s="47">
        <v>3.544</v>
      </c>
      <c r="T826" s="42">
        <v>228.239</v>
      </c>
      <c r="U826" s="42">
        <f t="shared" si="82"/>
        <v>260.3693333333334</v>
      </c>
      <c r="V826" s="47">
        <v>0.104</v>
      </c>
      <c r="W826" s="48">
        <v>0</v>
      </c>
      <c r="X826" s="48">
        <f t="shared" si="83"/>
        <v>0</v>
      </c>
      <c r="Y826" s="49">
        <v>12.216</v>
      </c>
      <c r="Z826" s="46">
        <v>2414.2062212282945</v>
      </c>
    </row>
    <row r="827" spans="1:26" ht="12.75">
      <c r="A827" s="16">
        <v>37062</v>
      </c>
      <c r="B827" s="40">
        <f>171</f>
        <v>171</v>
      </c>
      <c r="C827" s="17">
        <v>0.869328678</v>
      </c>
      <c r="D827" s="55">
        <v>0.869328678</v>
      </c>
      <c r="E827" s="19">
        <v>8178</v>
      </c>
      <c r="F827" s="51">
        <v>0</v>
      </c>
      <c r="G827" s="65">
        <v>37.71836254</v>
      </c>
      <c r="H827" s="65">
        <v>-77.06940953</v>
      </c>
      <c r="I827" s="44">
        <v>806.3</v>
      </c>
      <c r="J827" s="20">
        <f t="shared" si="79"/>
        <v>767.5999999999999</v>
      </c>
      <c r="K827" s="58">
        <f t="shared" si="77"/>
        <v>2305.5879578769936</v>
      </c>
      <c r="L827" s="45">
        <f t="shared" si="81"/>
        <v>2404.2879578769935</v>
      </c>
      <c r="M827" s="45">
        <f t="shared" si="78"/>
        <v>2426.2879578769935</v>
      </c>
      <c r="N827" s="46">
        <f t="shared" si="80"/>
        <v>2415.2879578769935</v>
      </c>
      <c r="O827" s="20">
        <v>15.9</v>
      </c>
      <c r="P827" s="45">
        <v>21.1</v>
      </c>
      <c r="Q827" s="20">
        <v>59.9</v>
      </c>
      <c r="S827" s="47">
        <v>3.699</v>
      </c>
      <c r="T827" s="42">
        <v>334.51</v>
      </c>
      <c r="U827" s="42">
        <f t="shared" si="82"/>
        <v>200.29416666666665</v>
      </c>
      <c r="V827" s="47">
        <v>0.125</v>
      </c>
      <c r="W827" s="48">
        <v>0</v>
      </c>
      <c r="X827" s="48">
        <f t="shared" si="83"/>
        <v>0</v>
      </c>
      <c r="Y827" s="49">
        <v>12.266</v>
      </c>
      <c r="Z827" s="46">
        <v>2415.2879578769935</v>
      </c>
    </row>
    <row r="828" spans="1:26" ht="12.75">
      <c r="A828" s="16">
        <v>37062</v>
      </c>
      <c r="B828" s="40">
        <f>171</f>
        <v>171</v>
      </c>
      <c r="C828" s="17">
        <v>0.86944443</v>
      </c>
      <c r="D828" s="55">
        <v>0.86944443</v>
      </c>
      <c r="E828" s="19">
        <v>8188</v>
      </c>
      <c r="F828" s="51">
        <v>0</v>
      </c>
      <c r="G828" s="65">
        <v>37.71394622</v>
      </c>
      <c r="H828" s="65">
        <v>-77.07588586</v>
      </c>
      <c r="I828" s="44">
        <v>804.3</v>
      </c>
      <c r="J828" s="20">
        <f t="shared" si="79"/>
        <v>765.5999999999999</v>
      </c>
      <c r="K828" s="58">
        <f t="shared" si="77"/>
        <v>2327.2523358630597</v>
      </c>
      <c r="L828" s="45">
        <f t="shared" si="81"/>
        <v>2425.9523358630595</v>
      </c>
      <c r="M828" s="45">
        <f t="shared" si="78"/>
        <v>2447.9523358630595</v>
      </c>
      <c r="N828" s="46">
        <f t="shared" si="80"/>
        <v>2436.9523358630595</v>
      </c>
      <c r="O828" s="20">
        <v>15.5</v>
      </c>
      <c r="P828" s="45">
        <v>21.8</v>
      </c>
      <c r="Q828" s="20">
        <v>58.9</v>
      </c>
      <c r="S828" s="47">
        <v>3.019</v>
      </c>
      <c r="T828" s="42">
        <v>-31.95</v>
      </c>
      <c r="U828" s="42">
        <f t="shared" si="82"/>
        <v>166.44966666666667</v>
      </c>
      <c r="V828" s="47">
        <v>0.106</v>
      </c>
      <c r="W828" s="48">
        <v>0</v>
      </c>
      <c r="X828" s="48">
        <f t="shared" si="83"/>
        <v>0</v>
      </c>
      <c r="Y828" s="49">
        <v>12.243</v>
      </c>
      <c r="Z828" s="46">
        <v>2436.9523358630595</v>
      </c>
    </row>
    <row r="829" spans="1:26" ht="12.75">
      <c r="A829" s="16">
        <v>37062</v>
      </c>
      <c r="B829" s="40">
        <f>171</f>
        <v>171</v>
      </c>
      <c r="C829" s="17">
        <v>0.869560182</v>
      </c>
      <c r="D829" s="55">
        <v>0.869560182</v>
      </c>
      <c r="E829" s="19">
        <v>8198</v>
      </c>
      <c r="F829" s="51">
        <v>0</v>
      </c>
      <c r="G829" s="65">
        <v>37.70938484</v>
      </c>
      <c r="H829" s="65">
        <v>-77.08222811</v>
      </c>
      <c r="I829" s="44">
        <v>804</v>
      </c>
      <c r="J829" s="20">
        <f t="shared" si="79"/>
        <v>765.3</v>
      </c>
      <c r="K829" s="58">
        <f t="shared" si="77"/>
        <v>2330.506872989571</v>
      </c>
      <c r="L829" s="45">
        <f t="shared" si="81"/>
        <v>2429.206872989571</v>
      </c>
      <c r="M829" s="45">
        <f t="shared" si="78"/>
        <v>2451.206872989571</v>
      </c>
      <c r="N829" s="46">
        <f t="shared" si="80"/>
        <v>2440.206872989571</v>
      </c>
      <c r="O829" s="20">
        <v>15.4</v>
      </c>
      <c r="P829" s="45">
        <v>22</v>
      </c>
      <c r="Q829" s="20">
        <v>59.4</v>
      </c>
      <c r="S829" s="47">
        <v>4.609</v>
      </c>
      <c r="T829" s="42">
        <v>809.206</v>
      </c>
      <c r="U829" s="42">
        <f t="shared" si="82"/>
        <v>290.086</v>
      </c>
      <c r="V829" s="47">
        <v>0.105</v>
      </c>
      <c r="W829" s="48">
        <v>0</v>
      </c>
      <c r="X829" s="48">
        <f t="shared" si="83"/>
        <v>0</v>
      </c>
      <c r="Y829" s="49">
        <v>12.243</v>
      </c>
      <c r="Z829" s="46">
        <v>2440.206872989571</v>
      </c>
    </row>
    <row r="830" spans="1:26" ht="12.75">
      <c r="A830" s="16">
        <v>37062</v>
      </c>
      <c r="B830" s="40">
        <f>171</f>
        <v>171</v>
      </c>
      <c r="C830" s="17">
        <v>0.869675934</v>
      </c>
      <c r="D830" s="55">
        <v>0.869675934</v>
      </c>
      <c r="E830" s="19">
        <v>8208</v>
      </c>
      <c r="F830" s="51">
        <v>0</v>
      </c>
      <c r="G830" s="65">
        <v>37.70526217</v>
      </c>
      <c r="H830" s="65">
        <v>-77.08869657</v>
      </c>
      <c r="I830" s="44">
        <v>805.2</v>
      </c>
      <c r="J830" s="20">
        <f t="shared" si="79"/>
        <v>766.5</v>
      </c>
      <c r="K830" s="58">
        <f t="shared" si="77"/>
        <v>2317.496370724438</v>
      </c>
      <c r="L830" s="45">
        <f t="shared" si="81"/>
        <v>2416.1963707244377</v>
      </c>
      <c r="M830" s="45">
        <f t="shared" si="78"/>
        <v>2438.1963707244377</v>
      </c>
      <c r="N830" s="46">
        <f t="shared" si="80"/>
        <v>2427.1963707244377</v>
      </c>
      <c r="O830" s="20">
        <v>15.6</v>
      </c>
      <c r="P830" s="45">
        <v>21.8</v>
      </c>
      <c r="Q830" s="20">
        <v>58.9</v>
      </c>
      <c r="S830" s="47">
        <v>3.098</v>
      </c>
      <c r="T830" s="42">
        <v>22.977</v>
      </c>
      <c r="U830" s="42">
        <f t="shared" si="82"/>
        <v>238.76083333333335</v>
      </c>
      <c r="V830" s="47">
        <v>0.094</v>
      </c>
      <c r="W830" s="48">
        <v>0</v>
      </c>
      <c r="X830" s="48">
        <f t="shared" si="83"/>
        <v>0</v>
      </c>
      <c r="Y830" s="49">
        <v>12.268</v>
      </c>
      <c r="Z830" s="46">
        <v>2427.1963707244377</v>
      </c>
    </row>
    <row r="831" spans="1:26" ht="12.75">
      <c r="A831" s="16">
        <v>37062</v>
      </c>
      <c r="B831" s="40">
        <f>171</f>
        <v>171</v>
      </c>
      <c r="C831" s="17">
        <v>0.869791687</v>
      </c>
      <c r="D831" s="55">
        <v>0.869791687</v>
      </c>
      <c r="E831" s="19">
        <v>8218</v>
      </c>
      <c r="F831" s="51">
        <v>0</v>
      </c>
      <c r="G831" s="65">
        <v>37.70148153</v>
      </c>
      <c r="H831" s="65">
        <v>-77.09549297</v>
      </c>
      <c r="I831" s="44">
        <v>804.5</v>
      </c>
      <c r="J831" s="20">
        <f t="shared" si="79"/>
        <v>765.8</v>
      </c>
      <c r="K831" s="58">
        <f t="shared" si="77"/>
        <v>2325.08335286209</v>
      </c>
      <c r="L831" s="45">
        <f t="shared" si="81"/>
        <v>2423.78335286209</v>
      </c>
      <c r="M831" s="45">
        <f t="shared" si="78"/>
        <v>2445.78335286209</v>
      </c>
      <c r="N831" s="46">
        <f t="shared" si="80"/>
        <v>2434.78335286209</v>
      </c>
      <c r="O831" s="20">
        <v>15.6</v>
      </c>
      <c r="P831" s="45">
        <v>21.9</v>
      </c>
      <c r="Q831" s="20">
        <v>61.3</v>
      </c>
      <c r="R831" s="64">
        <v>6.4E-06</v>
      </c>
      <c r="S831" s="47">
        <v>3.787</v>
      </c>
      <c r="T831" s="42">
        <v>391.632</v>
      </c>
      <c r="U831" s="42">
        <f t="shared" si="82"/>
        <v>292.4356666666667</v>
      </c>
      <c r="V831" s="47">
        <v>0.115</v>
      </c>
      <c r="W831" s="48">
        <v>0</v>
      </c>
      <c r="X831" s="48">
        <f t="shared" si="83"/>
        <v>0</v>
      </c>
      <c r="Y831" s="49">
        <v>12.247</v>
      </c>
      <c r="Z831" s="46">
        <v>2434.78335286209</v>
      </c>
    </row>
    <row r="832" spans="1:26" ht="12.75">
      <c r="A832" s="16">
        <v>37062</v>
      </c>
      <c r="B832" s="40">
        <f>171</f>
        <v>171</v>
      </c>
      <c r="C832" s="17">
        <v>0.869907379</v>
      </c>
      <c r="D832" s="55">
        <v>0.869907379</v>
      </c>
      <c r="E832" s="19">
        <v>8228</v>
      </c>
      <c r="F832" s="51">
        <v>0</v>
      </c>
      <c r="G832" s="65">
        <v>37.69777961</v>
      </c>
      <c r="H832" s="65">
        <v>-77.10246082</v>
      </c>
      <c r="I832" s="44">
        <v>803.6</v>
      </c>
      <c r="J832" s="20">
        <f t="shared" si="79"/>
        <v>764.9</v>
      </c>
      <c r="K832" s="58">
        <f t="shared" si="77"/>
        <v>2334.848240947298</v>
      </c>
      <c r="L832" s="45">
        <f t="shared" si="81"/>
        <v>2433.548240947298</v>
      </c>
      <c r="M832" s="45">
        <f t="shared" si="78"/>
        <v>2455.548240947298</v>
      </c>
      <c r="N832" s="46">
        <f t="shared" si="80"/>
        <v>2444.548240947298</v>
      </c>
      <c r="O832" s="20">
        <v>15.4</v>
      </c>
      <c r="P832" s="45">
        <v>21.8</v>
      </c>
      <c r="Q832" s="20">
        <v>56.9</v>
      </c>
      <c r="S832" s="47">
        <v>2.941</v>
      </c>
      <c r="T832" s="42">
        <v>-79.828</v>
      </c>
      <c r="U832" s="42">
        <f t="shared" si="82"/>
        <v>241.0911666666667</v>
      </c>
      <c r="V832" s="47">
        <v>0.135</v>
      </c>
      <c r="W832" s="48">
        <v>0</v>
      </c>
      <c r="X832" s="48">
        <f t="shared" si="83"/>
        <v>0</v>
      </c>
      <c r="Y832" s="49">
        <v>12.223</v>
      </c>
      <c r="Z832" s="46">
        <v>2444.548240947298</v>
      </c>
    </row>
    <row r="833" spans="1:26" ht="12.75">
      <c r="A833" s="16">
        <v>37062</v>
      </c>
      <c r="B833" s="40">
        <f>171</f>
        <v>171</v>
      </c>
      <c r="C833" s="17">
        <v>0.870023131</v>
      </c>
      <c r="D833" s="55">
        <v>0.870023131</v>
      </c>
      <c r="E833" s="19">
        <v>8238</v>
      </c>
      <c r="F833" s="51">
        <v>0</v>
      </c>
      <c r="G833" s="65">
        <v>37.69389434</v>
      </c>
      <c r="H833" s="65">
        <v>-77.10930419</v>
      </c>
      <c r="I833" s="44">
        <v>802.8</v>
      </c>
      <c r="J833" s="20">
        <f t="shared" si="79"/>
        <v>764.0999999999999</v>
      </c>
      <c r="K833" s="58">
        <f t="shared" si="77"/>
        <v>2343.537791900607</v>
      </c>
      <c r="L833" s="45">
        <f t="shared" si="81"/>
        <v>2442.2377919006067</v>
      </c>
      <c r="M833" s="45">
        <f t="shared" si="78"/>
        <v>2464.2377919006067</v>
      </c>
      <c r="N833" s="46">
        <f t="shared" si="80"/>
        <v>2453.2377919006067</v>
      </c>
      <c r="O833" s="20">
        <v>15.2</v>
      </c>
      <c r="P833" s="45">
        <v>21.9</v>
      </c>
      <c r="Q833" s="20">
        <v>57.9</v>
      </c>
      <c r="S833" s="47">
        <v>3.868</v>
      </c>
      <c r="T833" s="42">
        <v>446.328</v>
      </c>
      <c r="U833" s="42">
        <f t="shared" si="82"/>
        <v>259.7275</v>
      </c>
      <c r="V833" s="47">
        <v>0.094</v>
      </c>
      <c r="W833" s="48">
        <v>0</v>
      </c>
      <c r="X833" s="48">
        <f t="shared" si="83"/>
        <v>0</v>
      </c>
      <c r="Y833" s="49">
        <v>12.269</v>
      </c>
      <c r="Z833" s="46">
        <v>2453.2377919006067</v>
      </c>
    </row>
    <row r="834" spans="1:26" ht="12.75">
      <c r="A834" s="16">
        <v>37062</v>
      </c>
      <c r="B834" s="40">
        <f>171</f>
        <v>171</v>
      </c>
      <c r="C834" s="17">
        <v>0.870138884</v>
      </c>
      <c r="D834" s="55">
        <v>0.870138884</v>
      </c>
      <c r="E834" s="19">
        <v>8248</v>
      </c>
      <c r="F834" s="51">
        <v>0</v>
      </c>
      <c r="G834" s="65">
        <v>37.6903382</v>
      </c>
      <c r="H834" s="65">
        <v>-77.11637979</v>
      </c>
      <c r="I834" s="44">
        <v>802.8</v>
      </c>
      <c r="J834" s="20">
        <f t="shared" si="79"/>
        <v>764.0999999999999</v>
      </c>
      <c r="K834" s="58">
        <f t="shared" si="77"/>
        <v>2343.537791900607</v>
      </c>
      <c r="L834" s="45">
        <f t="shared" si="81"/>
        <v>2442.2377919006067</v>
      </c>
      <c r="M834" s="45">
        <f t="shared" si="78"/>
        <v>2464.2377919006067</v>
      </c>
      <c r="N834" s="46">
        <f t="shared" si="80"/>
        <v>2453.2377919006067</v>
      </c>
      <c r="O834" s="20">
        <v>15.3</v>
      </c>
      <c r="P834" s="45">
        <v>22.3</v>
      </c>
      <c r="Q834" s="20">
        <v>58.2</v>
      </c>
      <c r="S834" s="47">
        <v>3.535</v>
      </c>
      <c r="T834" s="42">
        <v>237.599</v>
      </c>
      <c r="U834" s="42">
        <f t="shared" si="82"/>
        <v>304.65233333333333</v>
      </c>
      <c r="V834" s="47">
        <v>0.124</v>
      </c>
      <c r="W834" s="48">
        <v>0</v>
      </c>
      <c r="X834" s="48">
        <f t="shared" si="83"/>
        <v>0</v>
      </c>
      <c r="Y834" s="49">
        <v>12.22</v>
      </c>
      <c r="Z834" s="46">
        <v>2453.2377919006067</v>
      </c>
    </row>
    <row r="835" spans="1:26" ht="12.75">
      <c r="A835" s="16">
        <v>37062</v>
      </c>
      <c r="B835" s="40">
        <f>171</f>
        <v>171</v>
      </c>
      <c r="C835" s="17">
        <v>0.870254636</v>
      </c>
      <c r="D835" s="55">
        <v>0.870254636</v>
      </c>
      <c r="E835" s="19">
        <v>8258</v>
      </c>
      <c r="F835" s="51">
        <v>0</v>
      </c>
      <c r="G835" s="65">
        <v>37.68678384</v>
      </c>
      <c r="H835" s="65">
        <v>-77.12329355</v>
      </c>
      <c r="I835" s="44">
        <v>803.2</v>
      </c>
      <c r="J835" s="20">
        <f t="shared" si="79"/>
        <v>764.5</v>
      </c>
      <c r="K835" s="58">
        <f t="shared" si="77"/>
        <v>2339.1918797919884</v>
      </c>
      <c r="L835" s="45">
        <f t="shared" si="81"/>
        <v>2437.8918797919882</v>
      </c>
      <c r="M835" s="45">
        <f t="shared" si="78"/>
        <v>2459.8918797919882</v>
      </c>
      <c r="N835" s="46">
        <f t="shared" si="80"/>
        <v>2448.8918797919882</v>
      </c>
      <c r="O835" s="20">
        <v>15.4</v>
      </c>
      <c r="P835" s="45">
        <v>22.2</v>
      </c>
      <c r="Q835" s="20">
        <v>59.4</v>
      </c>
      <c r="S835" s="47">
        <v>3.345</v>
      </c>
      <c r="T835" s="42">
        <v>133.755</v>
      </c>
      <c r="U835" s="42">
        <f t="shared" si="82"/>
        <v>192.0771666666666</v>
      </c>
      <c r="V835" s="47">
        <v>0.124</v>
      </c>
      <c r="W835" s="48">
        <v>0</v>
      </c>
      <c r="X835" s="48">
        <f t="shared" si="83"/>
        <v>0</v>
      </c>
      <c r="Y835" s="49">
        <v>12.223</v>
      </c>
      <c r="Z835" s="46">
        <v>2448.8918797919882</v>
      </c>
    </row>
    <row r="836" spans="1:26" ht="12.75">
      <c r="A836" s="16">
        <v>37062</v>
      </c>
      <c r="B836" s="40">
        <f>171</f>
        <v>171</v>
      </c>
      <c r="C836" s="17">
        <v>0.870370388</v>
      </c>
      <c r="D836" s="55">
        <v>0.870370388</v>
      </c>
      <c r="E836" s="19">
        <v>8268</v>
      </c>
      <c r="F836" s="51">
        <v>0</v>
      </c>
      <c r="G836" s="65">
        <v>37.68316552</v>
      </c>
      <c r="H836" s="65">
        <v>-77.13014645</v>
      </c>
      <c r="I836" s="44">
        <v>802.8</v>
      </c>
      <c r="J836" s="20">
        <f t="shared" si="79"/>
        <v>764.0999999999999</v>
      </c>
      <c r="K836" s="58">
        <f t="shared" si="77"/>
        <v>2343.537791900607</v>
      </c>
      <c r="L836" s="45">
        <f t="shared" si="81"/>
        <v>2442.2377919006067</v>
      </c>
      <c r="M836" s="45">
        <f t="shared" si="78"/>
        <v>2464.2377919006067</v>
      </c>
      <c r="N836" s="46">
        <f t="shared" si="80"/>
        <v>2453.2377919006067</v>
      </c>
      <c r="O836" s="20">
        <v>15.3</v>
      </c>
      <c r="P836" s="45">
        <v>21.7</v>
      </c>
      <c r="Q836" s="20">
        <v>57.9</v>
      </c>
      <c r="S836" s="47">
        <v>3.544</v>
      </c>
      <c r="T836" s="42">
        <v>239.795</v>
      </c>
      <c r="U836" s="42">
        <f t="shared" si="82"/>
        <v>228.21349999999998</v>
      </c>
      <c r="V836" s="47">
        <v>0.134</v>
      </c>
      <c r="W836" s="48">
        <v>0</v>
      </c>
      <c r="X836" s="48">
        <f t="shared" si="83"/>
        <v>0</v>
      </c>
      <c r="Y836" s="49">
        <v>12.252</v>
      </c>
      <c r="Z836" s="46">
        <v>2453.2377919006067</v>
      </c>
    </row>
    <row r="837" spans="1:26" ht="12.75">
      <c r="A837" s="16">
        <v>37062</v>
      </c>
      <c r="B837" s="40">
        <f>171</f>
        <v>171</v>
      </c>
      <c r="C837" s="17">
        <v>0.87048614</v>
      </c>
      <c r="D837" s="55">
        <v>0.87048614</v>
      </c>
      <c r="E837" s="19">
        <v>8278</v>
      </c>
      <c r="F837" s="51">
        <v>0</v>
      </c>
      <c r="G837" s="65">
        <v>37.67945457</v>
      </c>
      <c r="H837" s="65">
        <v>-77.13709539</v>
      </c>
      <c r="I837" s="44">
        <v>802.3</v>
      </c>
      <c r="J837" s="20">
        <f t="shared" si="79"/>
        <v>763.5999999999999</v>
      </c>
      <c r="K837" s="58">
        <f t="shared" si="77"/>
        <v>2348.973382440962</v>
      </c>
      <c r="L837" s="45">
        <f t="shared" si="81"/>
        <v>2447.6733824409616</v>
      </c>
      <c r="M837" s="45">
        <f t="shared" si="78"/>
        <v>2469.6733824409616</v>
      </c>
      <c r="N837" s="46">
        <f t="shared" si="80"/>
        <v>2458.6733824409616</v>
      </c>
      <c r="O837" s="20">
        <v>15.2</v>
      </c>
      <c r="P837" s="45">
        <v>21.6</v>
      </c>
      <c r="Q837" s="20">
        <v>59.9</v>
      </c>
      <c r="R837" s="64">
        <v>-8.28E-07</v>
      </c>
      <c r="S837" s="47">
        <v>3.526</v>
      </c>
      <c r="T837" s="42">
        <v>240.95</v>
      </c>
      <c r="U837" s="42">
        <f t="shared" si="82"/>
        <v>203.09983333333332</v>
      </c>
      <c r="V837" s="47">
        <v>0.125</v>
      </c>
      <c r="W837" s="48">
        <v>0</v>
      </c>
      <c r="X837" s="48">
        <f t="shared" si="83"/>
        <v>0</v>
      </c>
      <c r="Y837" s="49">
        <v>12.251</v>
      </c>
      <c r="Z837" s="46">
        <v>2458.6733824409616</v>
      </c>
    </row>
    <row r="838" spans="1:26" ht="12.75">
      <c r="A838" s="16">
        <v>37062</v>
      </c>
      <c r="B838" s="40">
        <f>171</f>
        <v>171</v>
      </c>
      <c r="C838" s="17">
        <v>0.870601833</v>
      </c>
      <c r="D838" s="55">
        <v>0.870601833</v>
      </c>
      <c r="E838" s="19">
        <v>8288</v>
      </c>
      <c r="F838" s="51">
        <v>0</v>
      </c>
      <c r="G838" s="65">
        <v>37.67569344</v>
      </c>
      <c r="H838" s="65">
        <v>-77.14407674</v>
      </c>
      <c r="I838" s="44">
        <v>802.1</v>
      </c>
      <c r="J838" s="20">
        <f t="shared" si="79"/>
        <v>763.4</v>
      </c>
      <c r="K838" s="58">
        <f t="shared" si="77"/>
        <v>2351.148615294788</v>
      </c>
      <c r="L838" s="45">
        <f t="shared" si="81"/>
        <v>2449.848615294788</v>
      </c>
      <c r="M838" s="45">
        <f t="shared" si="78"/>
        <v>2471.848615294788</v>
      </c>
      <c r="N838" s="46">
        <f t="shared" si="80"/>
        <v>2460.848615294788</v>
      </c>
      <c r="O838" s="20">
        <v>15.2</v>
      </c>
      <c r="P838" s="45">
        <v>20.2</v>
      </c>
      <c r="Q838" s="20">
        <v>58.1</v>
      </c>
      <c r="S838" s="47">
        <v>3.506</v>
      </c>
      <c r="T838" s="42">
        <v>242.221</v>
      </c>
      <c r="U838" s="42">
        <f t="shared" si="82"/>
        <v>256.77466666666663</v>
      </c>
      <c r="V838" s="47">
        <v>0.126</v>
      </c>
      <c r="W838" s="48">
        <v>0</v>
      </c>
      <c r="X838" s="48">
        <f t="shared" si="83"/>
        <v>0</v>
      </c>
      <c r="Y838" s="49">
        <v>12.252</v>
      </c>
      <c r="Z838" s="46">
        <v>2460.848615294788</v>
      </c>
    </row>
    <row r="839" spans="1:26" ht="12.75">
      <c r="A839" s="16">
        <v>37062</v>
      </c>
      <c r="B839" s="40">
        <f>171</f>
        <v>171</v>
      </c>
      <c r="C839" s="17">
        <v>0.870717585</v>
      </c>
      <c r="D839" s="55">
        <v>0.870717585</v>
      </c>
      <c r="E839" s="19">
        <v>8298</v>
      </c>
      <c r="F839" s="51">
        <v>0</v>
      </c>
      <c r="G839" s="65">
        <v>37.67199351</v>
      </c>
      <c r="H839" s="65">
        <v>-77.15098794</v>
      </c>
      <c r="I839" s="44">
        <v>801.9</v>
      </c>
      <c r="J839" s="20">
        <f t="shared" si="79"/>
        <v>763.1999999999999</v>
      </c>
      <c r="K839" s="58">
        <f t="shared" si="77"/>
        <v>2353.3244181035166</v>
      </c>
      <c r="L839" s="45">
        <f t="shared" si="81"/>
        <v>2452.0244181035164</v>
      </c>
      <c r="M839" s="45">
        <f t="shared" si="78"/>
        <v>2474.0244181035164</v>
      </c>
      <c r="N839" s="46">
        <f t="shared" si="80"/>
        <v>2463.0244181035164</v>
      </c>
      <c r="O839" s="20">
        <v>15.2</v>
      </c>
      <c r="P839" s="45">
        <v>18</v>
      </c>
      <c r="Q839" s="20">
        <v>62.4</v>
      </c>
      <c r="S839" s="47">
        <v>3.584</v>
      </c>
      <c r="T839" s="42">
        <v>295.877</v>
      </c>
      <c r="U839" s="42">
        <f t="shared" si="82"/>
        <v>231.69949999999997</v>
      </c>
      <c r="V839" s="47">
        <v>0.113</v>
      </c>
      <c r="W839" s="48">
        <v>0</v>
      </c>
      <c r="X839" s="48">
        <f t="shared" si="83"/>
        <v>0</v>
      </c>
      <c r="Y839" s="49">
        <v>12.254</v>
      </c>
      <c r="Z839" s="46">
        <v>2463.0244181035164</v>
      </c>
    </row>
    <row r="840" spans="1:26" ht="12.75">
      <c r="A840" s="16">
        <v>37062</v>
      </c>
      <c r="B840" s="40">
        <f>171</f>
        <v>171</v>
      </c>
      <c r="C840" s="17">
        <v>0.870833337</v>
      </c>
      <c r="D840" s="55">
        <v>0.870833337</v>
      </c>
      <c r="E840" s="19">
        <v>8308</v>
      </c>
      <c r="F840" s="51">
        <v>0</v>
      </c>
      <c r="G840" s="65">
        <v>37.66840939</v>
      </c>
      <c r="H840" s="65">
        <v>-77.15784601</v>
      </c>
      <c r="I840" s="44">
        <v>801.7</v>
      </c>
      <c r="J840" s="20">
        <f t="shared" si="79"/>
        <v>763</v>
      </c>
      <c r="K840" s="58">
        <f t="shared" si="77"/>
        <v>2355.500791165902</v>
      </c>
      <c r="L840" s="45">
        <f t="shared" si="81"/>
        <v>2454.2007911659016</v>
      </c>
      <c r="M840" s="45">
        <f t="shared" si="78"/>
        <v>2476.2007911659016</v>
      </c>
      <c r="N840" s="46">
        <f t="shared" si="80"/>
        <v>2465.2007911659016</v>
      </c>
      <c r="O840" s="20">
        <v>15.2</v>
      </c>
      <c r="P840" s="45">
        <v>20.3</v>
      </c>
      <c r="Q840" s="20">
        <v>62.3</v>
      </c>
      <c r="S840" s="47">
        <v>3.384</v>
      </c>
      <c r="T840" s="42">
        <v>191.917</v>
      </c>
      <c r="U840" s="42">
        <f t="shared" si="82"/>
        <v>224.0858333333333</v>
      </c>
      <c r="V840" s="47">
        <v>0.103</v>
      </c>
      <c r="W840" s="48">
        <v>0</v>
      </c>
      <c r="X840" s="48">
        <f t="shared" si="83"/>
        <v>0</v>
      </c>
      <c r="Y840" s="49">
        <v>12.224</v>
      </c>
      <c r="Z840" s="46">
        <v>2465.2007911659016</v>
      </c>
    </row>
    <row r="841" spans="1:26" ht="12.75">
      <c r="A841" s="16">
        <v>37062</v>
      </c>
      <c r="B841" s="40">
        <f>171</f>
        <v>171</v>
      </c>
      <c r="C841" s="17">
        <v>0.87094909</v>
      </c>
      <c r="D841" s="55">
        <v>0.87094909</v>
      </c>
      <c r="E841" s="19">
        <v>8318</v>
      </c>
      <c r="F841" s="51">
        <v>0</v>
      </c>
      <c r="G841" s="65">
        <v>37.66474864</v>
      </c>
      <c r="H841" s="65">
        <v>-77.16479522</v>
      </c>
      <c r="I841" s="44">
        <v>801</v>
      </c>
      <c r="J841" s="20">
        <f t="shared" si="79"/>
        <v>762.3</v>
      </c>
      <c r="K841" s="58">
        <f aca="true" t="shared" si="84" ref="K841:K904">(8303.951372*(LN(1013.25/J841)))</f>
        <v>2363.1225919506414</v>
      </c>
      <c r="L841" s="45">
        <f t="shared" si="81"/>
        <v>2461.8225919506413</v>
      </c>
      <c r="M841" s="45">
        <f aca="true" t="shared" si="85" ref="M841:M904">K841+120.7</f>
        <v>2483.8225919506413</v>
      </c>
      <c r="N841" s="46">
        <f t="shared" si="80"/>
        <v>2472.8225919506413</v>
      </c>
      <c r="O841" s="20">
        <v>15.2</v>
      </c>
      <c r="P841" s="45">
        <v>21.8</v>
      </c>
      <c r="Q841" s="20">
        <v>63.5</v>
      </c>
      <c r="S841" s="47">
        <v>3.788</v>
      </c>
      <c r="T841" s="42">
        <v>403.072</v>
      </c>
      <c r="U841" s="42">
        <f t="shared" si="82"/>
        <v>268.972</v>
      </c>
      <c r="V841" s="47">
        <v>0.125</v>
      </c>
      <c r="W841" s="48">
        <v>0</v>
      </c>
      <c r="X841" s="48">
        <f t="shared" si="83"/>
        <v>0</v>
      </c>
      <c r="Y841" s="49">
        <v>12.236</v>
      </c>
      <c r="Z841" s="46">
        <v>2472.8225919506413</v>
      </c>
    </row>
    <row r="842" spans="1:26" ht="12.75">
      <c r="A842" s="16">
        <v>37062</v>
      </c>
      <c r="B842" s="40">
        <f>171</f>
        <v>171</v>
      </c>
      <c r="C842" s="17">
        <v>0.871064842</v>
      </c>
      <c r="D842" s="55">
        <v>0.871064842</v>
      </c>
      <c r="E842" s="19">
        <v>8328</v>
      </c>
      <c r="F842" s="51">
        <v>0</v>
      </c>
      <c r="G842" s="65">
        <v>37.66118839</v>
      </c>
      <c r="H842" s="65">
        <v>-77.17196299</v>
      </c>
      <c r="I842" s="44">
        <v>801.8</v>
      </c>
      <c r="J842" s="20">
        <f aca="true" t="shared" si="86" ref="J842:J905">I842-38.7</f>
        <v>763.0999999999999</v>
      </c>
      <c r="K842" s="58">
        <f t="shared" si="84"/>
        <v>2354.4125333343204</v>
      </c>
      <c r="L842" s="45">
        <f t="shared" si="81"/>
        <v>2453.1125333343202</v>
      </c>
      <c r="M842" s="45">
        <f t="shared" si="85"/>
        <v>2475.1125333343202</v>
      </c>
      <c r="N842" s="46">
        <f aca="true" t="shared" si="87" ref="N842:N905">AVERAGE(L842:M842)</f>
        <v>2464.1125333343202</v>
      </c>
      <c r="O842" s="20">
        <v>15.3</v>
      </c>
      <c r="P842" s="45">
        <v>22.1</v>
      </c>
      <c r="Q842" s="20">
        <v>58.6</v>
      </c>
      <c r="S842" s="47">
        <v>3.327</v>
      </c>
      <c r="T842" s="42">
        <v>141.844</v>
      </c>
      <c r="U842" s="42">
        <f t="shared" si="82"/>
        <v>252.64683333333335</v>
      </c>
      <c r="V842" s="47">
        <v>0.126</v>
      </c>
      <c r="W842" s="48">
        <v>0</v>
      </c>
      <c r="X842" s="48">
        <f t="shared" si="83"/>
        <v>0</v>
      </c>
      <c r="Y842" s="49">
        <v>12.253</v>
      </c>
      <c r="Z842" s="46">
        <v>2464.1125333343202</v>
      </c>
    </row>
    <row r="843" spans="1:26" ht="12.75">
      <c r="A843" s="16">
        <v>37062</v>
      </c>
      <c r="B843" s="40">
        <f>171</f>
        <v>171</v>
      </c>
      <c r="C843" s="17">
        <v>0.871180534</v>
      </c>
      <c r="D843" s="55">
        <v>0.871180534</v>
      </c>
      <c r="E843" s="19">
        <v>8338</v>
      </c>
      <c r="F843" s="51">
        <v>0</v>
      </c>
      <c r="G843" s="65">
        <v>37.65758438</v>
      </c>
      <c r="H843" s="65">
        <v>-77.17906087</v>
      </c>
      <c r="I843" s="44">
        <v>801.5</v>
      </c>
      <c r="J843" s="20">
        <f t="shared" si="86"/>
        <v>762.8</v>
      </c>
      <c r="K843" s="58">
        <f t="shared" si="84"/>
        <v>2357.677734780939</v>
      </c>
      <c r="L843" s="45">
        <f t="shared" si="81"/>
        <v>2456.3777347809387</v>
      </c>
      <c r="M843" s="45">
        <f t="shared" si="85"/>
        <v>2478.3777347809387</v>
      </c>
      <c r="N843" s="46">
        <f t="shared" si="87"/>
        <v>2467.3777347809387</v>
      </c>
      <c r="O843" s="20">
        <v>15.3</v>
      </c>
      <c r="P843" s="45">
        <v>22.1</v>
      </c>
      <c r="Q843" s="20">
        <v>59.5</v>
      </c>
      <c r="R843" s="64">
        <v>2.72E-06</v>
      </c>
      <c r="S843" s="47">
        <v>3.406</v>
      </c>
      <c r="T843" s="42">
        <v>195.499</v>
      </c>
      <c r="U843" s="42">
        <f t="shared" si="82"/>
        <v>245.0716666666667</v>
      </c>
      <c r="V843" s="47">
        <v>0.105</v>
      </c>
      <c r="W843" s="48">
        <v>0</v>
      </c>
      <c r="X843" s="48">
        <f t="shared" si="83"/>
        <v>0</v>
      </c>
      <c r="Y843" s="49">
        <v>12.251</v>
      </c>
      <c r="Z843" s="46">
        <v>2467.3777347809387</v>
      </c>
    </row>
    <row r="844" spans="1:26" ht="12.75">
      <c r="A844" s="16">
        <v>37062</v>
      </c>
      <c r="B844" s="40">
        <f>171</f>
        <v>171</v>
      </c>
      <c r="C844" s="17">
        <v>0.871296287</v>
      </c>
      <c r="D844" s="55">
        <v>0.871296287</v>
      </c>
      <c r="E844" s="19">
        <v>8348</v>
      </c>
      <c r="F844" s="51">
        <v>0</v>
      </c>
      <c r="G844" s="65">
        <v>37.65389856</v>
      </c>
      <c r="H844" s="65">
        <v>-77.18616953</v>
      </c>
      <c r="I844" s="44">
        <v>802.6</v>
      </c>
      <c r="J844" s="20">
        <f t="shared" si="86"/>
        <v>763.9</v>
      </c>
      <c r="K844" s="58">
        <f t="shared" si="84"/>
        <v>2345.7116011727057</v>
      </c>
      <c r="L844" s="45">
        <f t="shared" si="81"/>
        <v>2444.4116011727056</v>
      </c>
      <c r="M844" s="45">
        <f t="shared" si="85"/>
        <v>2466.4116011727056</v>
      </c>
      <c r="N844" s="46">
        <f t="shared" si="87"/>
        <v>2455.4116011727056</v>
      </c>
      <c r="O844" s="20">
        <v>15.4</v>
      </c>
      <c r="P844" s="45">
        <v>22.2</v>
      </c>
      <c r="Q844" s="20">
        <v>59.4</v>
      </c>
      <c r="S844" s="47">
        <v>3.819</v>
      </c>
      <c r="T844" s="42">
        <v>406.539</v>
      </c>
      <c r="U844" s="42">
        <f t="shared" si="82"/>
        <v>272.458</v>
      </c>
      <c r="V844" s="47">
        <v>0.124</v>
      </c>
      <c r="W844" s="48">
        <v>0</v>
      </c>
      <c r="X844" s="48">
        <f t="shared" si="83"/>
        <v>0</v>
      </c>
      <c r="Y844" s="49">
        <v>12.255</v>
      </c>
      <c r="Z844" s="46">
        <v>2455.4116011727056</v>
      </c>
    </row>
    <row r="845" spans="1:26" ht="12.75">
      <c r="A845" s="16">
        <v>37062</v>
      </c>
      <c r="B845" s="40">
        <f>171</f>
        <v>171</v>
      </c>
      <c r="C845" s="17">
        <v>0.871412039</v>
      </c>
      <c r="D845" s="55">
        <v>0.871412039</v>
      </c>
      <c r="E845" s="19">
        <v>8358</v>
      </c>
      <c r="F845" s="51">
        <v>0</v>
      </c>
      <c r="G845" s="65">
        <v>37.65017985</v>
      </c>
      <c r="H845" s="65">
        <v>-77.19339394</v>
      </c>
      <c r="I845" s="44">
        <v>803.9</v>
      </c>
      <c r="J845" s="20">
        <f t="shared" si="86"/>
        <v>765.1999999999999</v>
      </c>
      <c r="K845" s="58">
        <f t="shared" si="84"/>
        <v>2331.5920022132004</v>
      </c>
      <c r="L845" s="45">
        <f t="shared" si="81"/>
        <v>2430.2920022132002</v>
      </c>
      <c r="M845" s="45">
        <f t="shared" si="85"/>
        <v>2452.2920022132002</v>
      </c>
      <c r="N845" s="46">
        <f t="shared" si="87"/>
        <v>2441.2920022132002</v>
      </c>
      <c r="O845" s="20">
        <v>15.6</v>
      </c>
      <c r="P845" s="45">
        <v>21.8</v>
      </c>
      <c r="Q845" s="20">
        <v>61.9</v>
      </c>
      <c r="S845" s="47">
        <v>2.861</v>
      </c>
      <c r="T845" s="42">
        <v>-64.805</v>
      </c>
      <c r="U845" s="42">
        <f t="shared" si="82"/>
        <v>212.34433333333334</v>
      </c>
      <c r="V845" s="47">
        <v>0.115</v>
      </c>
      <c r="W845" s="48">
        <v>0</v>
      </c>
      <c r="X845" s="48">
        <f t="shared" si="83"/>
        <v>0</v>
      </c>
      <c r="Y845" s="49">
        <v>12.246</v>
      </c>
      <c r="Z845" s="46">
        <v>2441.2920022132002</v>
      </c>
    </row>
    <row r="846" spans="1:26" ht="12.75">
      <c r="A846" s="16">
        <v>37062</v>
      </c>
      <c r="B846" s="40">
        <f>171</f>
        <v>171</v>
      </c>
      <c r="C846" s="17">
        <v>0.871527791</v>
      </c>
      <c r="D846" s="55">
        <v>0.871527791</v>
      </c>
      <c r="E846" s="19">
        <v>8368</v>
      </c>
      <c r="F846" s="51">
        <v>0</v>
      </c>
      <c r="G846" s="65">
        <v>37.64649808</v>
      </c>
      <c r="H846" s="65">
        <v>-77.20075246</v>
      </c>
      <c r="I846" s="44">
        <v>803.1</v>
      </c>
      <c r="J846" s="20">
        <f t="shared" si="86"/>
        <v>764.4</v>
      </c>
      <c r="K846" s="58">
        <f t="shared" si="84"/>
        <v>2340.2781446077183</v>
      </c>
      <c r="L846" s="45">
        <f t="shared" si="81"/>
        <v>2438.978144607718</v>
      </c>
      <c r="M846" s="45">
        <f t="shared" si="85"/>
        <v>2460.978144607718</v>
      </c>
      <c r="N846" s="46">
        <f t="shared" si="87"/>
        <v>2449.978144607718</v>
      </c>
      <c r="O846" s="20">
        <v>15.5</v>
      </c>
      <c r="P846" s="45">
        <v>21.6</v>
      </c>
      <c r="Q846" s="20">
        <v>59.5</v>
      </c>
      <c r="S846" s="47">
        <v>3.699</v>
      </c>
      <c r="T846" s="42">
        <v>356.466</v>
      </c>
      <c r="U846" s="42">
        <f t="shared" si="82"/>
        <v>239.76916666666662</v>
      </c>
      <c r="V846" s="47">
        <v>0.135</v>
      </c>
      <c r="W846" s="48">
        <v>0</v>
      </c>
      <c r="X846" s="48">
        <f t="shared" si="83"/>
        <v>0</v>
      </c>
      <c r="Y846" s="49">
        <v>12.227</v>
      </c>
      <c r="Z846" s="46">
        <v>2449.978144607718</v>
      </c>
    </row>
    <row r="847" spans="1:26" ht="12.75">
      <c r="A847" s="16">
        <v>37062</v>
      </c>
      <c r="B847" s="40">
        <f>171</f>
        <v>171</v>
      </c>
      <c r="C847" s="17">
        <v>0.871643543</v>
      </c>
      <c r="D847" s="55">
        <v>0.871643543</v>
      </c>
      <c r="E847" s="19">
        <v>8378</v>
      </c>
      <c r="F847" s="51">
        <v>0</v>
      </c>
      <c r="G847" s="65">
        <v>37.64306237</v>
      </c>
      <c r="H847" s="65">
        <v>-77.20837509</v>
      </c>
      <c r="I847" s="44">
        <v>802.7</v>
      </c>
      <c r="J847" s="20">
        <f t="shared" si="86"/>
        <v>764</v>
      </c>
      <c r="K847" s="58">
        <f t="shared" si="84"/>
        <v>2344.624625404152</v>
      </c>
      <c r="L847" s="45">
        <f t="shared" si="81"/>
        <v>2443.324625404152</v>
      </c>
      <c r="M847" s="45">
        <f t="shared" si="85"/>
        <v>2465.324625404152</v>
      </c>
      <c r="N847" s="46">
        <f t="shared" si="87"/>
        <v>2454.324625404152</v>
      </c>
      <c r="O847" s="20">
        <v>15.4</v>
      </c>
      <c r="P847" s="45">
        <v>21.8</v>
      </c>
      <c r="Q847" s="20">
        <v>59.5</v>
      </c>
      <c r="S847" s="47">
        <v>3.639</v>
      </c>
      <c r="T847" s="42">
        <v>305.121</v>
      </c>
      <c r="U847" s="42">
        <f t="shared" si="82"/>
        <v>223.44400000000005</v>
      </c>
      <c r="V847" s="47">
        <v>0.126</v>
      </c>
      <c r="W847" s="48">
        <v>0</v>
      </c>
      <c r="X847" s="48">
        <f t="shared" si="83"/>
        <v>0</v>
      </c>
      <c r="Y847" s="49">
        <v>12.229</v>
      </c>
      <c r="Z847" s="46">
        <v>2454.324625404152</v>
      </c>
    </row>
    <row r="848" spans="1:26" ht="12.75">
      <c r="A848" s="16">
        <v>37062</v>
      </c>
      <c r="B848" s="40">
        <f>171</f>
        <v>171</v>
      </c>
      <c r="C848" s="17">
        <v>0.871759236</v>
      </c>
      <c r="D848" s="55">
        <v>0.871759236</v>
      </c>
      <c r="E848" s="19">
        <v>8388</v>
      </c>
      <c r="F848" s="51">
        <v>0</v>
      </c>
      <c r="G848" s="65">
        <v>37.64005904</v>
      </c>
      <c r="H848" s="65">
        <v>-77.21603783</v>
      </c>
      <c r="I848" s="44">
        <v>802.5</v>
      </c>
      <c r="J848" s="20">
        <f t="shared" si="86"/>
        <v>763.8</v>
      </c>
      <c r="K848" s="58">
        <f t="shared" si="84"/>
        <v>2346.7987192435135</v>
      </c>
      <c r="L848" s="45">
        <f t="shared" si="81"/>
        <v>2445.4987192435133</v>
      </c>
      <c r="M848" s="45">
        <f t="shared" si="85"/>
        <v>2467.4987192435133</v>
      </c>
      <c r="N848" s="46">
        <f t="shared" si="87"/>
        <v>2456.4987192435133</v>
      </c>
      <c r="O848" s="20">
        <v>15.3</v>
      </c>
      <c r="P848" s="45">
        <v>21.8</v>
      </c>
      <c r="Q848" s="20">
        <v>60</v>
      </c>
      <c r="S848" s="47">
        <v>3.505</v>
      </c>
      <c r="T848" s="42">
        <v>253.662</v>
      </c>
      <c r="U848" s="42">
        <f t="shared" si="82"/>
        <v>242.08033333333333</v>
      </c>
      <c r="V848" s="47">
        <v>0.126</v>
      </c>
      <c r="W848" s="48">
        <v>0</v>
      </c>
      <c r="X848" s="48">
        <f t="shared" si="83"/>
        <v>0</v>
      </c>
      <c r="Y848" s="49">
        <v>12.242</v>
      </c>
      <c r="Z848" s="46">
        <v>2456.4987192435133</v>
      </c>
    </row>
    <row r="849" spans="1:26" ht="12.75">
      <c r="A849" s="16">
        <v>37062</v>
      </c>
      <c r="B849" s="40">
        <f>171</f>
        <v>171</v>
      </c>
      <c r="C849" s="17">
        <v>0.871874988</v>
      </c>
      <c r="D849" s="55">
        <v>0.871874988</v>
      </c>
      <c r="E849" s="19">
        <v>8398</v>
      </c>
      <c r="F849" s="51">
        <v>0</v>
      </c>
      <c r="G849" s="65">
        <v>37.63718694</v>
      </c>
      <c r="H849" s="65">
        <v>-77.22374372</v>
      </c>
      <c r="I849" s="44">
        <v>801.7</v>
      </c>
      <c r="J849" s="20">
        <f t="shared" si="86"/>
        <v>763</v>
      </c>
      <c r="K849" s="58">
        <f t="shared" si="84"/>
        <v>2355.500791165902</v>
      </c>
      <c r="L849" s="45">
        <f t="shared" si="81"/>
        <v>2454.2007911659016</v>
      </c>
      <c r="M849" s="45">
        <f t="shared" si="85"/>
        <v>2476.2007911659016</v>
      </c>
      <c r="N849" s="46">
        <f t="shared" si="87"/>
        <v>2465.2007911659016</v>
      </c>
      <c r="O849" s="20">
        <v>15.3</v>
      </c>
      <c r="P849" s="45">
        <v>21.9</v>
      </c>
      <c r="Q849" s="20">
        <v>59.7</v>
      </c>
      <c r="S849" s="47">
        <v>3.738</v>
      </c>
      <c r="T849" s="42">
        <v>359.817</v>
      </c>
      <c r="U849" s="42">
        <f t="shared" si="82"/>
        <v>269.46666666666664</v>
      </c>
      <c r="V849" s="47">
        <v>0.134</v>
      </c>
      <c r="W849" s="48">
        <v>0</v>
      </c>
      <c r="X849" s="48">
        <f t="shared" si="83"/>
        <v>0</v>
      </c>
      <c r="Y849" s="49">
        <v>12.246</v>
      </c>
      <c r="Z849" s="46">
        <v>2465.2007911659016</v>
      </c>
    </row>
    <row r="850" spans="1:26" ht="12.75">
      <c r="A850" s="16">
        <v>37062</v>
      </c>
      <c r="B850" s="40">
        <f>171</f>
        <v>171</v>
      </c>
      <c r="C850" s="17">
        <v>0.87199074</v>
      </c>
      <c r="D850" s="55">
        <v>0.87199074</v>
      </c>
      <c r="E850" s="19">
        <v>8408</v>
      </c>
      <c r="F850" s="51">
        <v>0</v>
      </c>
      <c r="G850" s="65">
        <v>37.63434197</v>
      </c>
      <c r="H850" s="65">
        <v>-77.23138274</v>
      </c>
      <c r="I850" s="44">
        <v>802.1</v>
      </c>
      <c r="J850" s="20">
        <f t="shared" si="86"/>
        <v>763.4</v>
      </c>
      <c r="K850" s="58">
        <f t="shared" si="84"/>
        <v>2351.148615294788</v>
      </c>
      <c r="L850" s="45">
        <f t="shared" si="81"/>
        <v>2449.848615294788</v>
      </c>
      <c r="M850" s="45">
        <f t="shared" si="85"/>
        <v>2471.848615294788</v>
      </c>
      <c r="N850" s="46">
        <f t="shared" si="87"/>
        <v>2460.848615294788</v>
      </c>
      <c r="O850" s="20">
        <v>15.3</v>
      </c>
      <c r="P850" s="45">
        <v>21.8</v>
      </c>
      <c r="Q850" s="20">
        <v>58.8</v>
      </c>
      <c r="S850" s="47">
        <v>3.26</v>
      </c>
      <c r="T850" s="42">
        <v>151.088</v>
      </c>
      <c r="U850" s="42">
        <f t="shared" si="82"/>
        <v>226.89149999999998</v>
      </c>
      <c r="V850" s="47">
        <v>0.114</v>
      </c>
      <c r="W850" s="48">
        <v>0</v>
      </c>
      <c r="X850" s="48">
        <f t="shared" si="83"/>
        <v>0</v>
      </c>
      <c r="Y850" s="49">
        <v>12.258</v>
      </c>
      <c r="Z850" s="46">
        <v>2460.848615294788</v>
      </c>
    </row>
    <row r="851" spans="1:26" ht="12.75">
      <c r="A851" s="16">
        <v>37062</v>
      </c>
      <c r="B851" s="40">
        <f>171</f>
        <v>171</v>
      </c>
      <c r="C851" s="17">
        <v>0.872106493</v>
      </c>
      <c r="D851" s="55">
        <v>0.872106493</v>
      </c>
      <c r="E851" s="19">
        <v>8418</v>
      </c>
      <c r="F851" s="51">
        <v>0</v>
      </c>
      <c r="G851" s="65">
        <v>37.6313664</v>
      </c>
      <c r="H851" s="65">
        <v>-77.23890765</v>
      </c>
      <c r="I851" s="44">
        <v>802</v>
      </c>
      <c r="J851" s="20">
        <f t="shared" si="86"/>
        <v>763.3</v>
      </c>
      <c r="K851" s="58">
        <f t="shared" si="84"/>
        <v>2352.2364454361227</v>
      </c>
      <c r="L851" s="45">
        <f t="shared" si="81"/>
        <v>2450.9364454361225</v>
      </c>
      <c r="M851" s="45">
        <f t="shared" si="85"/>
        <v>2472.9364454361225</v>
      </c>
      <c r="N851" s="46">
        <f t="shared" si="87"/>
        <v>2461.9364454361225</v>
      </c>
      <c r="O851" s="20">
        <v>15.3</v>
      </c>
      <c r="P851" s="45">
        <v>21.7</v>
      </c>
      <c r="Q851" s="20">
        <v>64.4</v>
      </c>
      <c r="S851" s="47">
        <v>3.109</v>
      </c>
      <c r="T851" s="42">
        <v>47.128</v>
      </c>
      <c r="U851" s="42">
        <f t="shared" si="82"/>
        <v>245.547</v>
      </c>
      <c r="V851" s="47">
        <v>0.125</v>
      </c>
      <c r="W851" s="48">
        <v>0</v>
      </c>
      <c r="X851" s="48">
        <f t="shared" si="83"/>
        <v>0</v>
      </c>
      <c r="Y851" s="49">
        <v>12.24</v>
      </c>
      <c r="Z851" s="46">
        <v>2461.9364454361225</v>
      </c>
    </row>
    <row r="852" spans="1:26" ht="12.75">
      <c r="A852" s="16">
        <v>37062</v>
      </c>
      <c r="B852" s="40">
        <f>171</f>
        <v>171</v>
      </c>
      <c r="C852" s="17">
        <v>0.872222245</v>
      </c>
      <c r="D852" s="55">
        <v>0.872222245</v>
      </c>
      <c r="E852" s="19">
        <v>8428</v>
      </c>
      <c r="F852" s="51">
        <v>0</v>
      </c>
      <c r="G852" s="65">
        <v>37.62870697</v>
      </c>
      <c r="H852" s="65">
        <v>-77.24683542</v>
      </c>
      <c r="I852" s="44">
        <v>801.3</v>
      </c>
      <c r="J852" s="20">
        <f t="shared" si="86"/>
        <v>762.5999999999999</v>
      </c>
      <c r="K852" s="58">
        <f t="shared" si="84"/>
        <v>2359.8552492478557</v>
      </c>
      <c r="L852" s="45">
        <f t="shared" si="81"/>
        <v>2458.5552492478555</v>
      </c>
      <c r="M852" s="45">
        <f t="shared" si="85"/>
        <v>2480.5552492478555</v>
      </c>
      <c r="N852" s="46">
        <f t="shared" si="87"/>
        <v>2469.5552492478555</v>
      </c>
      <c r="O852" s="20">
        <v>15</v>
      </c>
      <c r="P852" s="45">
        <v>21.6</v>
      </c>
      <c r="Q852" s="20">
        <v>59.9</v>
      </c>
      <c r="S852" s="47">
        <v>3.425</v>
      </c>
      <c r="T852" s="42">
        <v>205.784</v>
      </c>
      <c r="U852" s="42">
        <f t="shared" si="82"/>
        <v>220.4333333333333</v>
      </c>
      <c r="V852" s="47">
        <v>0.125</v>
      </c>
      <c r="W852" s="48">
        <v>0</v>
      </c>
      <c r="X852" s="48">
        <f t="shared" si="83"/>
        <v>0</v>
      </c>
      <c r="Y852" s="49">
        <v>12.238</v>
      </c>
      <c r="Z852" s="46">
        <v>2469.5552492478555</v>
      </c>
    </row>
    <row r="853" spans="1:26" ht="12.75">
      <c r="A853" s="16">
        <v>37062</v>
      </c>
      <c r="B853" s="40">
        <f>171</f>
        <v>171</v>
      </c>
      <c r="C853" s="17">
        <v>0.872337937</v>
      </c>
      <c r="D853" s="55">
        <v>0.872337937</v>
      </c>
      <c r="E853" s="19">
        <v>8438</v>
      </c>
      <c r="F853" s="51">
        <v>0</v>
      </c>
      <c r="G853" s="65">
        <v>37.62596228</v>
      </c>
      <c r="H853" s="65">
        <v>-77.25456428</v>
      </c>
      <c r="I853" s="44">
        <v>802.5</v>
      </c>
      <c r="J853" s="20">
        <f t="shared" si="86"/>
        <v>763.8</v>
      </c>
      <c r="K853" s="58">
        <f t="shared" si="84"/>
        <v>2346.7987192435135</v>
      </c>
      <c r="L853" s="45">
        <f t="shared" si="81"/>
        <v>2445.4987192435133</v>
      </c>
      <c r="M853" s="45">
        <f t="shared" si="85"/>
        <v>2467.4987192435133</v>
      </c>
      <c r="N853" s="46">
        <f t="shared" si="87"/>
        <v>2456.4987192435133</v>
      </c>
      <c r="O853" s="20">
        <v>15.2</v>
      </c>
      <c r="P853" s="45">
        <v>22.6</v>
      </c>
      <c r="Q853" s="20">
        <v>60.1</v>
      </c>
      <c r="S853" s="47">
        <v>4.456</v>
      </c>
      <c r="T853" s="42">
        <v>784.555</v>
      </c>
      <c r="U853" s="42">
        <f t="shared" si="82"/>
        <v>300.339</v>
      </c>
      <c r="V853" s="47">
        <v>0.139</v>
      </c>
      <c r="W853" s="48">
        <v>0</v>
      </c>
      <c r="X853" s="48">
        <f t="shared" si="83"/>
        <v>0</v>
      </c>
      <c r="Y853" s="49">
        <v>12.261</v>
      </c>
      <c r="Z853" s="46">
        <v>2456.4987192435133</v>
      </c>
    </row>
    <row r="854" spans="1:26" ht="12.75">
      <c r="A854" s="16">
        <v>37062</v>
      </c>
      <c r="B854" s="40">
        <f>171</f>
        <v>171</v>
      </c>
      <c r="C854" s="17">
        <v>0.87245369</v>
      </c>
      <c r="D854" s="55">
        <v>0.87245369</v>
      </c>
      <c r="E854" s="19">
        <v>8448</v>
      </c>
      <c r="F854" s="51">
        <v>0</v>
      </c>
      <c r="G854" s="65">
        <v>37.62304908</v>
      </c>
      <c r="H854" s="65">
        <v>-77.26207544</v>
      </c>
      <c r="I854" s="44">
        <v>802.4</v>
      </c>
      <c r="J854" s="20">
        <f t="shared" si="86"/>
        <v>763.6999999999999</v>
      </c>
      <c r="K854" s="58">
        <f t="shared" si="84"/>
        <v>2347.885979653838</v>
      </c>
      <c r="L854" s="45">
        <f t="shared" si="81"/>
        <v>2446.585979653838</v>
      </c>
      <c r="M854" s="45">
        <f t="shared" si="85"/>
        <v>2468.585979653838</v>
      </c>
      <c r="N854" s="46">
        <f t="shared" si="87"/>
        <v>2457.585979653838</v>
      </c>
      <c r="O854" s="20">
        <v>15.2</v>
      </c>
      <c r="P854" s="45">
        <v>22.8</v>
      </c>
      <c r="Q854" s="20">
        <v>59.1</v>
      </c>
      <c r="S854" s="47">
        <v>9.768</v>
      </c>
      <c r="U854" s="42">
        <f t="shared" si="82"/>
        <v>309.6744</v>
      </c>
      <c r="V854" s="47">
        <v>0.166</v>
      </c>
      <c r="W854" s="48">
        <v>1.11</v>
      </c>
      <c r="X854" s="48">
        <f t="shared" si="83"/>
        <v>0.18500000000000003</v>
      </c>
      <c r="Y854" s="49">
        <v>12.245</v>
      </c>
      <c r="Z854" s="46">
        <v>2457.585979653838</v>
      </c>
    </row>
    <row r="855" spans="1:26" ht="12.75">
      <c r="A855" s="16">
        <v>37062</v>
      </c>
      <c r="B855" s="40">
        <f>171</f>
        <v>171</v>
      </c>
      <c r="C855" s="17">
        <v>0.872569442</v>
      </c>
      <c r="D855" s="55">
        <v>0.872569442</v>
      </c>
      <c r="E855" s="19">
        <v>8458</v>
      </c>
      <c r="F855" s="51">
        <v>0</v>
      </c>
      <c r="G855" s="65">
        <v>37.62003979</v>
      </c>
      <c r="H855" s="65">
        <v>-77.2695632</v>
      </c>
      <c r="I855" s="44">
        <v>801.4</v>
      </c>
      <c r="J855" s="20">
        <f t="shared" si="86"/>
        <v>762.6999999999999</v>
      </c>
      <c r="K855" s="58">
        <f t="shared" si="84"/>
        <v>2358.7664206392014</v>
      </c>
      <c r="L855" s="45">
        <f t="shared" si="81"/>
        <v>2457.4664206392013</v>
      </c>
      <c r="M855" s="45">
        <f t="shared" si="85"/>
        <v>2479.4664206392013</v>
      </c>
      <c r="N855" s="46">
        <f t="shared" si="87"/>
        <v>2468.4664206392013</v>
      </c>
      <c r="O855" s="20">
        <v>15.2</v>
      </c>
      <c r="P855" s="45">
        <v>22.8</v>
      </c>
      <c r="Q855" s="20">
        <v>60.9</v>
      </c>
      <c r="R855" s="64">
        <v>7.54E-06</v>
      </c>
      <c r="S855" s="47">
        <v>9.77</v>
      </c>
      <c r="U855" s="42">
        <f t="shared" si="82"/>
        <v>297.13874999999996</v>
      </c>
      <c r="V855" s="47">
        <v>0.114</v>
      </c>
      <c r="W855" s="48">
        <v>0</v>
      </c>
      <c r="X855" s="48">
        <f t="shared" si="83"/>
        <v>0.18500000000000003</v>
      </c>
      <c r="Y855" s="49">
        <v>12.219</v>
      </c>
      <c r="Z855" s="46">
        <v>2468.4664206392013</v>
      </c>
    </row>
    <row r="856" spans="1:26" ht="12.75">
      <c r="A856" s="16">
        <v>37062</v>
      </c>
      <c r="B856" s="40">
        <f>171</f>
        <v>171</v>
      </c>
      <c r="C856" s="17">
        <v>0.872685194</v>
      </c>
      <c r="D856" s="55">
        <v>0.872685194</v>
      </c>
      <c r="E856" s="19">
        <v>8468</v>
      </c>
      <c r="F856" s="51">
        <v>0</v>
      </c>
      <c r="G856" s="65">
        <v>37.61697425</v>
      </c>
      <c r="H856" s="65">
        <v>-77.27720299</v>
      </c>
      <c r="I856" s="44">
        <v>800.6</v>
      </c>
      <c r="J856" s="20">
        <f t="shared" si="86"/>
        <v>761.9</v>
      </c>
      <c r="K856" s="58">
        <f t="shared" si="84"/>
        <v>2367.481049666234</v>
      </c>
      <c r="L856" s="45">
        <f t="shared" si="81"/>
        <v>2466.181049666234</v>
      </c>
      <c r="M856" s="45">
        <f t="shared" si="85"/>
        <v>2488.181049666234</v>
      </c>
      <c r="N856" s="46">
        <f t="shared" si="87"/>
        <v>2477.181049666234</v>
      </c>
      <c r="O856" s="20">
        <v>15.2</v>
      </c>
      <c r="P856" s="45">
        <v>23.1</v>
      </c>
      <c r="Q856" s="20">
        <v>56.8</v>
      </c>
      <c r="S856" s="47">
        <v>3.638</v>
      </c>
      <c r="T856" s="42">
        <v>315.406</v>
      </c>
      <c r="U856" s="42">
        <f t="shared" si="82"/>
        <v>338.21824999999995</v>
      </c>
      <c r="V856" s="47">
        <v>0.133</v>
      </c>
      <c r="W856" s="48">
        <v>0</v>
      </c>
      <c r="X856" s="48">
        <f t="shared" si="83"/>
        <v>0.18500000000000003</v>
      </c>
      <c r="Y856" s="49">
        <v>12.261</v>
      </c>
      <c r="Z856" s="46">
        <v>2477.181049666234</v>
      </c>
    </row>
    <row r="857" spans="1:26" ht="12.75">
      <c r="A857" s="16">
        <v>37062</v>
      </c>
      <c r="B857" s="40">
        <f>171</f>
        <v>171</v>
      </c>
      <c r="C857" s="17">
        <v>0.872800946</v>
      </c>
      <c r="D857" s="55">
        <v>0.872800946</v>
      </c>
      <c r="E857" s="19">
        <v>8478</v>
      </c>
      <c r="F857" s="51">
        <v>0</v>
      </c>
      <c r="G857" s="65">
        <v>37.61393692</v>
      </c>
      <c r="H857" s="65">
        <v>-77.28485045</v>
      </c>
      <c r="I857" s="44">
        <v>800.4</v>
      </c>
      <c r="J857" s="20">
        <f t="shared" si="86"/>
        <v>761.6999999999999</v>
      </c>
      <c r="K857" s="58">
        <f t="shared" si="84"/>
        <v>2369.6611366758693</v>
      </c>
      <c r="L857" s="45">
        <f t="shared" si="81"/>
        <v>2468.361136675869</v>
      </c>
      <c r="M857" s="45">
        <f t="shared" si="85"/>
        <v>2490.361136675869</v>
      </c>
      <c r="N857" s="46">
        <f t="shared" si="87"/>
        <v>2479.361136675869</v>
      </c>
      <c r="O857" s="20">
        <v>15</v>
      </c>
      <c r="P857" s="45">
        <v>22.7</v>
      </c>
      <c r="Q857" s="20">
        <v>58.9</v>
      </c>
      <c r="S857" s="47">
        <v>9.769</v>
      </c>
      <c r="U857" s="42">
        <f t="shared" si="82"/>
        <v>435.2483333333333</v>
      </c>
      <c r="V857" s="47">
        <v>0.125</v>
      </c>
      <c r="W857" s="48">
        <v>0</v>
      </c>
      <c r="X857" s="48">
        <f t="shared" si="83"/>
        <v>0.18500000000000003</v>
      </c>
      <c r="Y857" s="49">
        <v>12.25</v>
      </c>
      <c r="Z857" s="46">
        <v>2479.361136675869</v>
      </c>
    </row>
    <row r="858" spans="1:26" ht="12.75">
      <c r="A858" s="16">
        <v>37062</v>
      </c>
      <c r="B858" s="40">
        <f>171</f>
        <v>171</v>
      </c>
      <c r="C858" s="17">
        <v>0.872916639</v>
      </c>
      <c r="D858" s="55">
        <v>0.872916639</v>
      </c>
      <c r="E858" s="19">
        <v>8488</v>
      </c>
      <c r="F858" s="51">
        <v>0</v>
      </c>
      <c r="G858" s="65">
        <v>37.61090107</v>
      </c>
      <c r="H858" s="65">
        <v>-77.29240625</v>
      </c>
      <c r="I858" s="44">
        <v>800.9</v>
      </c>
      <c r="J858" s="20">
        <f t="shared" si="86"/>
        <v>762.1999999999999</v>
      </c>
      <c r="K858" s="58">
        <f t="shared" si="84"/>
        <v>2364.211991935412</v>
      </c>
      <c r="L858" s="45">
        <f t="shared" si="81"/>
        <v>2462.9119919354116</v>
      </c>
      <c r="M858" s="45">
        <f t="shared" si="85"/>
        <v>2484.9119919354116</v>
      </c>
      <c r="N858" s="46">
        <f t="shared" si="87"/>
        <v>2473.9119919354116</v>
      </c>
      <c r="O858" s="20">
        <v>15</v>
      </c>
      <c r="P858" s="45">
        <v>22.7</v>
      </c>
      <c r="Q858" s="20">
        <v>58.4</v>
      </c>
      <c r="S858" s="47">
        <v>3.069</v>
      </c>
      <c r="T858" s="42">
        <v>55.333</v>
      </c>
      <c r="U858" s="42">
        <f t="shared" si="82"/>
        <v>385.098</v>
      </c>
      <c r="V858" s="47">
        <v>0.114</v>
      </c>
      <c r="W858" s="48">
        <v>0</v>
      </c>
      <c r="X858" s="48">
        <f t="shared" si="83"/>
        <v>0.18500000000000003</v>
      </c>
      <c r="Y858" s="49">
        <v>12.238</v>
      </c>
      <c r="Z858" s="46">
        <v>2473.9119919354116</v>
      </c>
    </row>
    <row r="859" spans="1:26" ht="12.75">
      <c r="A859" s="16">
        <v>37062</v>
      </c>
      <c r="B859" s="40">
        <f>171</f>
        <v>171</v>
      </c>
      <c r="C859" s="17">
        <v>0.873032391</v>
      </c>
      <c r="D859" s="55">
        <v>0.873032391</v>
      </c>
      <c r="E859" s="19">
        <v>8498</v>
      </c>
      <c r="F859" s="51">
        <v>0</v>
      </c>
      <c r="G859" s="65">
        <v>37.60774766</v>
      </c>
      <c r="H859" s="65">
        <v>-77.29974747</v>
      </c>
      <c r="I859" s="44">
        <v>801.2</v>
      </c>
      <c r="J859" s="20">
        <f t="shared" si="86"/>
        <v>762.5</v>
      </c>
      <c r="K859" s="58">
        <f t="shared" si="84"/>
        <v>2360.94422064434</v>
      </c>
      <c r="L859" s="45">
        <f t="shared" si="81"/>
        <v>2459.64422064434</v>
      </c>
      <c r="M859" s="45">
        <f t="shared" si="85"/>
        <v>2481.64422064434</v>
      </c>
      <c r="N859" s="46">
        <f t="shared" si="87"/>
        <v>2470.64422064434</v>
      </c>
      <c r="O859" s="20">
        <v>15</v>
      </c>
      <c r="P859" s="45">
        <v>22.7</v>
      </c>
      <c r="Q859" s="20">
        <v>60.7</v>
      </c>
      <c r="S859" s="47">
        <v>9.77</v>
      </c>
      <c r="U859" s="42">
        <f t="shared" si="82"/>
        <v>185.36950000000002</v>
      </c>
      <c r="V859" s="47">
        <v>0.114</v>
      </c>
      <c r="W859" s="48">
        <v>0</v>
      </c>
      <c r="X859" s="48">
        <f t="shared" si="83"/>
        <v>0.18500000000000003</v>
      </c>
      <c r="Y859" s="49">
        <v>12.232</v>
      </c>
      <c r="Z859" s="46">
        <v>2470.64422064434</v>
      </c>
    </row>
    <row r="860" spans="1:26" ht="12.75">
      <c r="A860" s="16">
        <v>37062</v>
      </c>
      <c r="B860" s="40">
        <f>171</f>
        <v>171</v>
      </c>
      <c r="C860" s="17">
        <v>0.873148143</v>
      </c>
      <c r="D860" s="55">
        <v>0.873148143</v>
      </c>
      <c r="E860" s="19">
        <v>8508</v>
      </c>
      <c r="F860" s="51">
        <v>0</v>
      </c>
      <c r="G860" s="65">
        <v>37.60453075</v>
      </c>
      <c r="H860" s="65">
        <v>-77.30706382</v>
      </c>
      <c r="I860" s="44">
        <v>801.5</v>
      </c>
      <c r="J860" s="20">
        <f t="shared" si="86"/>
        <v>762.8</v>
      </c>
      <c r="K860" s="58">
        <f t="shared" si="84"/>
        <v>2357.677734780939</v>
      </c>
      <c r="L860" s="45">
        <f t="shared" si="81"/>
        <v>2456.3777347809387</v>
      </c>
      <c r="M860" s="45">
        <f t="shared" si="85"/>
        <v>2478.3777347809387</v>
      </c>
      <c r="N860" s="46">
        <f t="shared" si="87"/>
        <v>2467.3777347809387</v>
      </c>
      <c r="O860" s="20">
        <v>15.1</v>
      </c>
      <c r="P860" s="45">
        <v>22.5</v>
      </c>
      <c r="Q860" s="20">
        <v>55.9</v>
      </c>
      <c r="S860" s="47">
        <v>3.544</v>
      </c>
      <c r="T860" s="42">
        <v>267.528</v>
      </c>
      <c r="U860" s="42">
        <f t="shared" si="82"/>
        <v>212.75566666666668</v>
      </c>
      <c r="V860" s="47">
        <v>0.114</v>
      </c>
      <c r="W860" s="48">
        <v>0</v>
      </c>
      <c r="X860" s="48">
        <f t="shared" si="83"/>
        <v>0</v>
      </c>
      <c r="Y860" s="49">
        <v>12.222</v>
      </c>
      <c r="Z860" s="46">
        <v>2467.3777347809387</v>
      </c>
    </row>
    <row r="861" spans="1:26" ht="12.75">
      <c r="A861" s="16">
        <v>37062</v>
      </c>
      <c r="B861" s="40">
        <f>171</f>
        <v>171</v>
      </c>
      <c r="C861" s="17">
        <v>0.873263896</v>
      </c>
      <c r="D861" s="55">
        <v>0.873263896</v>
      </c>
      <c r="E861" s="19">
        <v>8518</v>
      </c>
      <c r="F861" s="51">
        <v>0</v>
      </c>
      <c r="G861" s="65">
        <v>37.60136723</v>
      </c>
      <c r="H861" s="65">
        <v>-77.31460473</v>
      </c>
      <c r="I861" s="44">
        <v>802.2</v>
      </c>
      <c r="J861" s="20">
        <f t="shared" si="86"/>
        <v>763.5</v>
      </c>
      <c r="K861" s="58">
        <f t="shared" si="84"/>
        <v>2350.0609276421746</v>
      </c>
      <c r="L861" s="45">
        <f t="shared" si="81"/>
        <v>2448.7609276421745</v>
      </c>
      <c r="M861" s="45">
        <f t="shared" si="85"/>
        <v>2470.7609276421745</v>
      </c>
      <c r="N861" s="46">
        <f t="shared" si="87"/>
        <v>2459.7609276421745</v>
      </c>
      <c r="O861" s="20">
        <v>15.2</v>
      </c>
      <c r="P861" s="45">
        <v>22.5</v>
      </c>
      <c r="Q861" s="20">
        <v>57.4</v>
      </c>
      <c r="R861" s="64">
        <v>1.01E-06</v>
      </c>
      <c r="S861" s="47">
        <v>3.241</v>
      </c>
      <c r="T861" s="42">
        <v>111.3</v>
      </c>
      <c r="U861" s="42">
        <f t="shared" si="82"/>
        <v>187.39175</v>
      </c>
      <c r="V861" s="47">
        <v>0.168</v>
      </c>
      <c r="W861" s="48">
        <v>1.11</v>
      </c>
      <c r="X861" s="48">
        <f t="shared" si="83"/>
        <v>0.18500000000000003</v>
      </c>
      <c r="Y861" s="49">
        <v>12.23</v>
      </c>
      <c r="Z861" s="46">
        <v>2459.7609276421745</v>
      </c>
    </row>
    <row r="862" spans="1:26" ht="12.75">
      <c r="A862" s="16">
        <v>37062</v>
      </c>
      <c r="B862" s="40">
        <f>171</f>
        <v>171</v>
      </c>
      <c r="C862" s="17">
        <v>0.873379648</v>
      </c>
      <c r="D862" s="55">
        <v>0.873379648</v>
      </c>
      <c r="E862" s="19">
        <v>8528</v>
      </c>
      <c r="F862" s="51">
        <v>0</v>
      </c>
      <c r="G862" s="65">
        <v>37.59853418</v>
      </c>
      <c r="H862" s="65">
        <v>-77.32251433</v>
      </c>
      <c r="I862" s="44">
        <v>803.2</v>
      </c>
      <c r="J862" s="20">
        <f t="shared" si="86"/>
        <v>764.5</v>
      </c>
      <c r="K862" s="58">
        <f t="shared" si="84"/>
        <v>2339.1918797919884</v>
      </c>
      <c r="L862" s="45">
        <f t="shared" si="81"/>
        <v>2437.8918797919882</v>
      </c>
      <c r="M862" s="45">
        <f t="shared" si="85"/>
        <v>2459.8918797919882</v>
      </c>
      <c r="N862" s="46">
        <f t="shared" si="87"/>
        <v>2448.8918797919882</v>
      </c>
      <c r="O862" s="20">
        <v>15.4</v>
      </c>
      <c r="P862" s="45">
        <v>22.6</v>
      </c>
      <c r="Q862" s="20">
        <v>59.5</v>
      </c>
      <c r="S862" s="47">
        <v>3.956</v>
      </c>
      <c r="T862" s="42">
        <v>532.455</v>
      </c>
      <c r="U862" s="42">
        <f t="shared" si="82"/>
        <v>241.654</v>
      </c>
      <c r="V862" s="47">
        <v>0.116</v>
      </c>
      <c r="W862" s="48">
        <v>0</v>
      </c>
      <c r="X862" s="48">
        <f t="shared" si="83"/>
        <v>0.18500000000000003</v>
      </c>
      <c r="Y862" s="49">
        <v>12.256</v>
      </c>
      <c r="Z862" s="46">
        <v>2448.8918797919882</v>
      </c>
    </row>
    <row r="863" spans="1:26" ht="12.75">
      <c r="A863" s="16">
        <v>37062</v>
      </c>
      <c r="B863" s="40">
        <f>171</f>
        <v>171</v>
      </c>
      <c r="C863" s="17">
        <v>0.8734954</v>
      </c>
      <c r="D863" s="55">
        <v>0.8734954</v>
      </c>
      <c r="E863" s="19">
        <v>8538</v>
      </c>
      <c r="F863" s="51">
        <v>0</v>
      </c>
      <c r="G863" s="65">
        <v>37.59586502</v>
      </c>
      <c r="H863" s="65">
        <v>-77.33047862</v>
      </c>
      <c r="I863" s="44">
        <v>803.6</v>
      </c>
      <c r="J863" s="20">
        <f t="shared" si="86"/>
        <v>764.9</v>
      </c>
      <c r="K863" s="58">
        <f t="shared" si="84"/>
        <v>2334.848240947298</v>
      </c>
      <c r="L863" s="45">
        <f t="shared" si="81"/>
        <v>2433.548240947298</v>
      </c>
      <c r="M863" s="45">
        <f t="shared" si="85"/>
        <v>2455.548240947298</v>
      </c>
      <c r="N863" s="46">
        <f t="shared" si="87"/>
        <v>2444.548240947298</v>
      </c>
      <c r="O863" s="20">
        <v>15.6</v>
      </c>
      <c r="P863" s="45">
        <v>22.7</v>
      </c>
      <c r="Q863" s="20">
        <v>60.1</v>
      </c>
      <c r="S863" s="47">
        <v>3.284</v>
      </c>
      <c r="T863" s="42">
        <v>165.995</v>
      </c>
      <c r="U863" s="42">
        <f t="shared" si="82"/>
        <v>226.52219999999997</v>
      </c>
      <c r="V863" s="47">
        <v>0.148</v>
      </c>
      <c r="W863" s="48">
        <v>0</v>
      </c>
      <c r="X863" s="48">
        <f t="shared" si="83"/>
        <v>0.18500000000000003</v>
      </c>
      <c r="Y863" s="49">
        <v>12.251</v>
      </c>
      <c r="Z863" s="46">
        <v>2444.548240947298</v>
      </c>
    </row>
    <row r="864" spans="1:26" ht="12.75">
      <c r="A864" s="16">
        <v>37062</v>
      </c>
      <c r="B864" s="40">
        <f>171</f>
        <v>171</v>
      </c>
      <c r="C864" s="17">
        <v>0.873611093</v>
      </c>
      <c r="D864" s="55">
        <v>0.873611093</v>
      </c>
      <c r="E864" s="19">
        <v>8548</v>
      </c>
      <c r="F864" s="51">
        <v>0</v>
      </c>
      <c r="G864" s="65">
        <v>37.59314006</v>
      </c>
      <c r="H864" s="65">
        <v>-77.3386364</v>
      </c>
      <c r="I864" s="44">
        <v>803.6</v>
      </c>
      <c r="J864" s="20">
        <f t="shared" si="86"/>
        <v>764.9</v>
      </c>
      <c r="K864" s="58">
        <f t="shared" si="84"/>
        <v>2334.848240947298</v>
      </c>
      <c r="L864" s="45">
        <f t="shared" si="81"/>
        <v>2433.548240947298</v>
      </c>
      <c r="M864" s="45">
        <f t="shared" si="85"/>
        <v>2455.548240947298</v>
      </c>
      <c r="N864" s="46">
        <f t="shared" si="87"/>
        <v>2444.548240947298</v>
      </c>
      <c r="O864" s="20">
        <v>15.3</v>
      </c>
      <c r="P864" s="45">
        <v>22.5</v>
      </c>
      <c r="Q864" s="20">
        <v>55.9</v>
      </c>
      <c r="S864" s="47">
        <v>3.41</v>
      </c>
      <c r="T864" s="42">
        <v>219.651</v>
      </c>
      <c r="U864" s="42">
        <f t="shared" si="82"/>
        <v>259.3858000000001</v>
      </c>
      <c r="V864" s="47">
        <v>0.134</v>
      </c>
      <c r="W864" s="48">
        <v>0</v>
      </c>
      <c r="X864" s="48">
        <f t="shared" si="83"/>
        <v>0.18500000000000003</v>
      </c>
      <c r="Y864" s="49">
        <v>12.253</v>
      </c>
      <c r="Z864" s="46">
        <v>2444.548240947298</v>
      </c>
    </row>
    <row r="865" spans="1:26" ht="12.75">
      <c r="A865" s="16">
        <v>37062</v>
      </c>
      <c r="B865" s="40">
        <f>171</f>
        <v>171</v>
      </c>
      <c r="C865" s="17">
        <v>0.873726845</v>
      </c>
      <c r="D865" s="55">
        <v>0.873726845</v>
      </c>
      <c r="E865" s="19">
        <v>8558</v>
      </c>
      <c r="F865" s="51">
        <v>0</v>
      </c>
      <c r="G865" s="65">
        <v>37.59037445</v>
      </c>
      <c r="H865" s="65">
        <v>-77.34672835</v>
      </c>
      <c r="I865" s="44">
        <v>803.3</v>
      </c>
      <c r="J865" s="20">
        <f t="shared" si="86"/>
        <v>764.5999999999999</v>
      </c>
      <c r="K865" s="58">
        <f t="shared" si="84"/>
        <v>2338.105757055238</v>
      </c>
      <c r="L865" s="45">
        <f t="shared" si="81"/>
        <v>2436.805757055238</v>
      </c>
      <c r="M865" s="45">
        <f t="shared" si="85"/>
        <v>2458.805757055238</v>
      </c>
      <c r="N865" s="46">
        <f t="shared" si="87"/>
        <v>2447.805757055238</v>
      </c>
      <c r="O865" s="20">
        <v>15.3</v>
      </c>
      <c r="P865" s="45">
        <v>21</v>
      </c>
      <c r="Q865" s="20">
        <v>58.1</v>
      </c>
      <c r="S865" s="47">
        <v>3.909</v>
      </c>
      <c r="T865" s="42">
        <v>483.422</v>
      </c>
      <c r="U865" s="42">
        <f t="shared" si="82"/>
        <v>296.7251666666667</v>
      </c>
      <c r="V865" s="47">
        <v>0.174</v>
      </c>
      <c r="W865" s="48">
        <v>1.11</v>
      </c>
      <c r="X865" s="48">
        <f t="shared" si="83"/>
        <v>0.37000000000000005</v>
      </c>
      <c r="Y865" s="49">
        <v>12.254</v>
      </c>
      <c r="Z865" s="46">
        <v>2447.805757055238</v>
      </c>
    </row>
    <row r="866" spans="1:26" ht="12.75">
      <c r="A866" s="16">
        <v>37062</v>
      </c>
      <c r="B866" s="40">
        <f>171</f>
        <v>171</v>
      </c>
      <c r="C866" s="17">
        <v>0.873842597</v>
      </c>
      <c r="D866" s="55">
        <v>0.873842597</v>
      </c>
      <c r="E866" s="19">
        <v>8568</v>
      </c>
      <c r="F866" s="51">
        <v>0</v>
      </c>
      <c r="G866" s="65">
        <v>37.58764899</v>
      </c>
      <c r="H866" s="65">
        <v>-77.35479121</v>
      </c>
      <c r="I866" s="44">
        <v>802.8</v>
      </c>
      <c r="J866" s="20">
        <f t="shared" si="86"/>
        <v>764.0999999999999</v>
      </c>
      <c r="K866" s="58">
        <f t="shared" si="84"/>
        <v>2343.537791900607</v>
      </c>
      <c r="L866" s="45">
        <f t="shared" si="81"/>
        <v>2442.2377919006067</v>
      </c>
      <c r="M866" s="45">
        <f t="shared" si="85"/>
        <v>2464.2377919006067</v>
      </c>
      <c r="N866" s="46">
        <f t="shared" si="87"/>
        <v>2453.2377919006067</v>
      </c>
      <c r="O866" s="20">
        <v>15.2</v>
      </c>
      <c r="P866" s="45">
        <v>21.3</v>
      </c>
      <c r="Q866" s="20">
        <v>56.4</v>
      </c>
      <c r="S866" s="47">
        <v>3.051</v>
      </c>
      <c r="T866" s="42">
        <v>64.577</v>
      </c>
      <c r="U866" s="42">
        <f t="shared" si="82"/>
        <v>262.90000000000003</v>
      </c>
      <c r="V866" s="47">
        <v>0.116</v>
      </c>
      <c r="W866" s="48">
        <v>0</v>
      </c>
      <c r="X866" s="48">
        <f t="shared" si="83"/>
        <v>0.37000000000000005</v>
      </c>
      <c r="Y866" s="49">
        <v>12.253</v>
      </c>
      <c r="Z866" s="46">
        <v>2453.2377919006067</v>
      </c>
    </row>
    <row r="867" spans="1:26" ht="12.75">
      <c r="A867" s="16">
        <v>37062</v>
      </c>
      <c r="B867" s="40">
        <f>171</f>
        <v>171</v>
      </c>
      <c r="C867" s="17">
        <v>0.873958349</v>
      </c>
      <c r="D867" s="55">
        <v>0.873958349</v>
      </c>
      <c r="E867" s="19">
        <v>8578</v>
      </c>
      <c r="F867" s="51">
        <v>0</v>
      </c>
      <c r="G867" s="65">
        <v>37.58506431</v>
      </c>
      <c r="H867" s="65">
        <v>-77.36275726</v>
      </c>
      <c r="I867" s="44">
        <v>801.7</v>
      </c>
      <c r="J867" s="20">
        <f t="shared" si="86"/>
        <v>763</v>
      </c>
      <c r="K867" s="58">
        <f t="shared" si="84"/>
        <v>2355.500791165902</v>
      </c>
      <c r="L867" s="45">
        <f t="shared" si="81"/>
        <v>2454.2007911659016</v>
      </c>
      <c r="M867" s="45">
        <f t="shared" si="85"/>
        <v>2476.2007911659016</v>
      </c>
      <c r="N867" s="46">
        <f t="shared" si="87"/>
        <v>2465.2007911659016</v>
      </c>
      <c r="O867" s="20">
        <v>15</v>
      </c>
      <c r="P867" s="45">
        <v>20.3</v>
      </c>
      <c r="Q867" s="20">
        <v>61</v>
      </c>
      <c r="R867" s="64">
        <v>-5.96E-06</v>
      </c>
      <c r="S867" s="47">
        <v>3.719</v>
      </c>
      <c r="T867" s="42">
        <v>380.617</v>
      </c>
      <c r="U867" s="42">
        <f t="shared" si="82"/>
        <v>307.7861666666667</v>
      </c>
      <c r="V867" s="47">
        <v>0.105</v>
      </c>
      <c r="W867" s="48">
        <v>0</v>
      </c>
      <c r="X867" s="48">
        <f t="shared" si="83"/>
        <v>0.18500000000000003</v>
      </c>
      <c r="Y867" s="49">
        <v>12.267</v>
      </c>
      <c r="Z867" s="46">
        <v>2465.2007911659016</v>
      </c>
    </row>
    <row r="868" spans="1:26" ht="12.75">
      <c r="A868" s="16">
        <v>37062</v>
      </c>
      <c r="B868" s="40">
        <f>171</f>
        <v>171</v>
      </c>
      <c r="C868" s="17">
        <v>0.874074101</v>
      </c>
      <c r="D868" s="55">
        <v>0.874074101</v>
      </c>
      <c r="E868" s="19">
        <v>8588</v>
      </c>
      <c r="F868" s="51">
        <v>0</v>
      </c>
      <c r="G868" s="65">
        <v>37.58263938</v>
      </c>
      <c r="H868" s="65">
        <v>-77.37071199</v>
      </c>
      <c r="I868" s="44">
        <v>802.2</v>
      </c>
      <c r="J868" s="20">
        <f t="shared" si="86"/>
        <v>763.5</v>
      </c>
      <c r="K868" s="58">
        <f t="shared" si="84"/>
        <v>2350.0609276421746</v>
      </c>
      <c r="L868" s="45">
        <f t="shared" si="81"/>
        <v>2448.7609276421745</v>
      </c>
      <c r="M868" s="45">
        <f t="shared" si="85"/>
        <v>2470.7609276421745</v>
      </c>
      <c r="N868" s="46">
        <f t="shared" si="87"/>
        <v>2459.7609276421745</v>
      </c>
      <c r="O868" s="20">
        <v>15</v>
      </c>
      <c r="P868" s="45">
        <v>20.5</v>
      </c>
      <c r="Q868" s="20">
        <v>59.8</v>
      </c>
      <c r="S868" s="47">
        <v>3.385</v>
      </c>
      <c r="T868" s="42">
        <v>224.273</v>
      </c>
      <c r="U868" s="42">
        <f t="shared" si="82"/>
        <v>256.42249999999996</v>
      </c>
      <c r="V868" s="47">
        <v>0.104</v>
      </c>
      <c r="W868" s="48">
        <v>0</v>
      </c>
      <c r="X868" s="48">
        <f t="shared" si="83"/>
        <v>0.18500000000000003</v>
      </c>
      <c r="Y868" s="49">
        <v>12.231</v>
      </c>
      <c r="Z868" s="46">
        <v>2459.7609276421745</v>
      </c>
    </row>
    <row r="869" spans="1:26" ht="12.75">
      <c r="A869" s="16">
        <v>37062</v>
      </c>
      <c r="B869" s="40">
        <f>171</f>
        <v>171</v>
      </c>
      <c r="C869" s="17">
        <v>0.874189794</v>
      </c>
      <c r="D869" s="55">
        <v>0.874189794</v>
      </c>
      <c r="E869" s="19">
        <v>8598</v>
      </c>
      <c r="F869" s="51">
        <v>0</v>
      </c>
      <c r="G869" s="65">
        <v>37.58049808</v>
      </c>
      <c r="H869" s="65">
        <v>-77.37863171</v>
      </c>
      <c r="I869" s="44">
        <v>801.9</v>
      </c>
      <c r="J869" s="20">
        <f t="shared" si="86"/>
        <v>763.1999999999999</v>
      </c>
      <c r="K869" s="58">
        <f t="shared" si="84"/>
        <v>2353.3244181035166</v>
      </c>
      <c r="L869" s="45">
        <f t="shared" si="81"/>
        <v>2452.0244181035164</v>
      </c>
      <c r="M869" s="45">
        <f t="shared" si="85"/>
        <v>2474.0244181035164</v>
      </c>
      <c r="N869" s="46">
        <f t="shared" si="87"/>
        <v>2463.0244181035164</v>
      </c>
      <c r="O869" s="20">
        <v>15.6</v>
      </c>
      <c r="P869" s="45">
        <v>21.7</v>
      </c>
      <c r="Q869" s="20">
        <v>61.3</v>
      </c>
      <c r="S869" s="47">
        <v>3.397</v>
      </c>
      <c r="T869" s="42">
        <v>225.544</v>
      </c>
      <c r="U869" s="42">
        <f t="shared" si="82"/>
        <v>266.3473333333333</v>
      </c>
      <c r="V869" s="47">
        <v>0.126</v>
      </c>
      <c r="W869" s="48">
        <v>0</v>
      </c>
      <c r="X869" s="48">
        <f t="shared" si="83"/>
        <v>0.18500000000000003</v>
      </c>
      <c r="Y869" s="49">
        <v>12.258</v>
      </c>
      <c r="Z869" s="46">
        <v>2463.0244181035164</v>
      </c>
    </row>
    <row r="870" spans="1:26" ht="12.75">
      <c r="A870" s="16">
        <v>37062</v>
      </c>
      <c r="B870" s="40">
        <f>171</f>
        <v>171</v>
      </c>
      <c r="C870" s="17">
        <v>0.874305546</v>
      </c>
      <c r="D870" s="55">
        <v>0.874305546</v>
      </c>
      <c r="E870" s="19">
        <v>8608</v>
      </c>
      <c r="F870" s="51">
        <v>0</v>
      </c>
      <c r="G870" s="65">
        <v>37.57915396</v>
      </c>
      <c r="H870" s="65">
        <v>-77.3866964</v>
      </c>
      <c r="I870" s="44">
        <v>802.1</v>
      </c>
      <c r="J870" s="20">
        <f t="shared" si="86"/>
        <v>763.4</v>
      </c>
      <c r="K870" s="58">
        <f t="shared" si="84"/>
        <v>2351.148615294788</v>
      </c>
      <c r="L870" s="45">
        <f t="shared" si="81"/>
        <v>2449.848615294788</v>
      </c>
      <c r="M870" s="45">
        <f t="shared" si="85"/>
        <v>2471.848615294788</v>
      </c>
      <c r="N870" s="46">
        <f t="shared" si="87"/>
        <v>2460.848615294788</v>
      </c>
      <c r="O870" s="20">
        <v>15.6</v>
      </c>
      <c r="P870" s="45">
        <v>21.9</v>
      </c>
      <c r="Q870" s="20">
        <v>56.8</v>
      </c>
      <c r="S870" s="47">
        <v>3.029</v>
      </c>
      <c r="T870" s="42">
        <v>16.7</v>
      </c>
      <c r="U870" s="42">
        <f t="shared" si="82"/>
        <v>232.52216666666666</v>
      </c>
      <c r="V870" s="47">
        <v>0.114</v>
      </c>
      <c r="W870" s="48">
        <v>0</v>
      </c>
      <c r="X870" s="48">
        <f t="shared" si="83"/>
        <v>0.18500000000000003</v>
      </c>
      <c r="Y870" s="49">
        <v>12.275</v>
      </c>
      <c r="Z870" s="46">
        <v>2460.848615294788</v>
      </c>
    </row>
    <row r="871" spans="1:26" ht="12.75">
      <c r="A871" s="16">
        <v>37062</v>
      </c>
      <c r="B871" s="40">
        <f>171</f>
        <v>171</v>
      </c>
      <c r="C871" s="17">
        <v>0.874421299</v>
      </c>
      <c r="D871" s="55">
        <v>0.874421299</v>
      </c>
      <c r="E871" s="19">
        <v>8618</v>
      </c>
      <c r="F871" s="51">
        <v>0</v>
      </c>
      <c r="G871" s="65">
        <v>37.57880363</v>
      </c>
      <c r="H871" s="65">
        <v>-77.39486477</v>
      </c>
      <c r="I871" s="44">
        <v>803.7</v>
      </c>
      <c r="J871" s="20">
        <f t="shared" si="86"/>
        <v>765</v>
      </c>
      <c r="K871" s="58">
        <f t="shared" si="84"/>
        <v>2333.7626861549807</v>
      </c>
      <c r="L871" s="45">
        <f t="shared" si="81"/>
        <v>2432.4626861549805</v>
      </c>
      <c r="M871" s="45">
        <f t="shared" si="85"/>
        <v>2454.4626861549805</v>
      </c>
      <c r="N871" s="46">
        <f t="shared" si="87"/>
        <v>2443.4626861549805</v>
      </c>
      <c r="O871" s="20">
        <v>15.6</v>
      </c>
      <c r="P871" s="45">
        <v>27.4</v>
      </c>
      <c r="Q871" s="20">
        <v>56.4</v>
      </c>
      <c r="S871" s="47">
        <v>4.274</v>
      </c>
      <c r="U871" s="42">
        <f t="shared" si="82"/>
        <v>182.3422</v>
      </c>
      <c r="V871" s="47">
        <v>0.115</v>
      </c>
      <c r="W871" s="48">
        <v>0</v>
      </c>
      <c r="X871" s="48">
        <f t="shared" si="83"/>
        <v>0</v>
      </c>
      <c r="Y871" s="49">
        <v>12.261</v>
      </c>
      <c r="Z871" s="46">
        <v>2443.4626861549805</v>
      </c>
    </row>
    <row r="872" spans="1:26" ht="12.75">
      <c r="A872" s="16">
        <v>37062</v>
      </c>
      <c r="B872" s="40">
        <f>171</f>
        <v>171</v>
      </c>
      <c r="C872" s="17">
        <v>0.874537051</v>
      </c>
      <c r="D872" s="55">
        <v>0.874537051</v>
      </c>
      <c r="E872" s="19">
        <v>8628</v>
      </c>
      <c r="F872" s="51">
        <v>0</v>
      </c>
      <c r="G872" s="65">
        <v>37.57940129</v>
      </c>
      <c r="H872" s="65">
        <v>-77.40328269</v>
      </c>
      <c r="I872" s="44">
        <v>803.8</v>
      </c>
      <c r="J872" s="20">
        <f t="shared" si="86"/>
        <v>765.0999999999999</v>
      </c>
      <c r="K872" s="58">
        <f t="shared" si="84"/>
        <v>2332.677273255979</v>
      </c>
      <c r="L872" s="45">
        <f t="shared" si="81"/>
        <v>2431.3772732559787</v>
      </c>
      <c r="M872" s="45">
        <f t="shared" si="85"/>
        <v>2453.3772732559787</v>
      </c>
      <c r="N872" s="46">
        <f t="shared" si="87"/>
        <v>2442.3772732559787</v>
      </c>
      <c r="O872" s="20">
        <v>16.3</v>
      </c>
      <c r="P872" s="45">
        <v>21.9</v>
      </c>
      <c r="Q872" s="20">
        <v>52.6</v>
      </c>
      <c r="S872" s="47">
        <v>3.416</v>
      </c>
      <c r="T872" s="42">
        <v>228.895</v>
      </c>
      <c r="U872" s="42">
        <f t="shared" si="82"/>
        <v>215.2058</v>
      </c>
      <c r="V872" s="47">
        <v>0.105</v>
      </c>
      <c r="W872" s="48">
        <v>0</v>
      </c>
      <c r="X872" s="48">
        <f t="shared" si="83"/>
        <v>0</v>
      </c>
      <c r="Y872" s="49">
        <v>12.238</v>
      </c>
      <c r="Z872" s="46">
        <v>2442.3772732559787</v>
      </c>
    </row>
    <row r="873" spans="1:26" ht="12.75">
      <c r="A873" s="16">
        <v>37062</v>
      </c>
      <c r="B873" s="40">
        <f>171</f>
        <v>171</v>
      </c>
      <c r="C873" s="17">
        <v>0.874652803</v>
      </c>
      <c r="D873" s="55">
        <v>0.874652803</v>
      </c>
      <c r="E873" s="19">
        <v>8638</v>
      </c>
      <c r="F873" s="51">
        <v>0</v>
      </c>
      <c r="G873" s="65">
        <v>37.580237</v>
      </c>
      <c r="H873" s="65">
        <v>-77.41207545</v>
      </c>
      <c r="I873" s="44">
        <v>802.1</v>
      </c>
      <c r="J873" s="20">
        <f t="shared" si="86"/>
        <v>763.4</v>
      </c>
      <c r="K873" s="58">
        <f t="shared" si="84"/>
        <v>2351.148615294788</v>
      </c>
      <c r="L873" s="45">
        <f t="shared" si="81"/>
        <v>2449.848615294788</v>
      </c>
      <c r="M873" s="45">
        <f t="shared" si="85"/>
        <v>2471.848615294788</v>
      </c>
      <c r="N873" s="46">
        <f t="shared" si="87"/>
        <v>2460.848615294788</v>
      </c>
      <c r="O873" s="20">
        <v>15</v>
      </c>
      <c r="P873" s="45">
        <v>19.3</v>
      </c>
      <c r="Q873" s="20">
        <v>56.9</v>
      </c>
      <c r="R873" s="64">
        <v>1.56E-05</v>
      </c>
      <c r="S873" s="47">
        <v>3.396</v>
      </c>
      <c r="T873" s="42">
        <v>230.166</v>
      </c>
      <c r="U873" s="42">
        <f t="shared" si="82"/>
        <v>185.1156</v>
      </c>
      <c r="V873" s="47">
        <v>0.104</v>
      </c>
      <c r="W873" s="48">
        <v>0</v>
      </c>
      <c r="X873" s="48">
        <f t="shared" si="83"/>
        <v>0</v>
      </c>
      <c r="Y873" s="49">
        <v>12.266</v>
      </c>
      <c r="Z873" s="46">
        <v>2460.848615294788</v>
      </c>
    </row>
    <row r="874" spans="1:26" ht="12.75">
      <c r="A874" s="16">
        <v>37062</v>
      </c>
      <c r="B874" s="40">
        <f>171</f>
        <v>171</v>
      </c>
      <c r="C874" s="17">
        <v>0.874768496</v>
      </c>
      <c r="D874" s="55">
        <v>0.874768496</v>
      </c>
      <c r="E874" s="19">
        <v>8648</v>
      </c>
      <c r="F874" s="51">
        <v>0</v>
      </c>
      <c r="G874" s="65">
        <v>37.58192596</v>
      </c>
      <c r="H874" s="65">
        <v>-77.42005373</v>
      </c>
      <c r="I874" s="44">
        <v>808.4</v>
      </c>
      <c r="J874" s="20">
        <f t="shared" si="86"/>
        <v>769.6999999999999</v>
      </c>
      <c r="K874" s="58">
        <f t="shared" si="84"/>
        <v>2282.9010278983615</v>
      </c>
      <c r="L874" s="45">
        <f t="shared" si="81"/>
        <v>2381.6010278983613</v>
      </c>
      <c r="M874" s="45">
        <f t="shared" si="85"/>
        <v>2403.6010278983613</v>
      </c>
      <c r="N874" s="46">
        <f t="shared" si="87"/>
        <v>2392.6010278983613</v>
      </c>
      <c r="O874" s="20">
        <v>15.6</v>
      </c>
      <c r="P874" s="45">
        <v>21.9</v>
      </c>
      <c r="Q874" s="20">
        <v>58.4</v>
      </c>
      <c r="S874" s="47">
        <v>3.849</v>
      </c>
      <c r="T874" s="42">
        <v>441.206</v>
      </c>
      <c r="U874" s="42">
        <f t="shared" si="82"/>
        <v>228.5022</v>
      </c>
      <c r="V874" s="47">
        <v>0.104</v>
      </c>
      <c r="W874" s="48">
        <v>0</v>
      </c>
      <c r="X874" s="48">
        <f t="shared" si="83"/>
        <v>0</v>
      </c>
      <c r="Y874" s="49">
        <v>12.234</v>
      </c>
      <c r="Z874" s="46">
        <v>2392.6010278983613</v>
      </c>
    </row>
    <row r="875" spans="1:26" ht="12.75">
      <c r="A875" s="16">
        <v>37062</v>
      </c>
      <c r="B875" s="40">
        <f>171</f>
        <v>171</v>
      </c>
      <c r="C875" s="17">
        <v>0.874884248</v>
      </c>
      <c r="D875" s="55">
        <v>0.874884248</v>
      </c>
      <c r="E875" s="19">
        <v>8658</v>
      </c>
      <c r="F875" s="51">
        <v>0</v>
      </c>
      <c r="G875" s="65">
        <v>37.58650139</v>
      </c>
      <c r="H875" s="65">
        <v>-77.42554899</v>
      </c>
      <c r="I875" s="44">
        <v>809.5</v>
      </c>
      <c r="J875" s="20">
        <f t="shared" si="86"/>
        <v>770.8</v>
      </c>
      <c r="K875" s="58">
        <f t="shared" si="84"/>
        <v>2271.0420885128988</v>
      </c>
      <c r="L875" s="45">
        <f t="shared" si="81"/>
        <v>2369.7420885128986</v>
      </c>
      <c r="M875" s="45">
        <f t="shared" si="85"/>
        <v>2391.7420885128986</v>
      </c>
      <c r="N875" s="46">
        <f t="shared" si="87"/>
        <v>2380.7420885128986</v>
      </c>
      <c r="O875" s="20">
        <v>15.9</v>
      </c>
      <c r="P875" s="45">
        <v>25.3</v>
      </c>
      <c r="Q875" s="20">
        <v>65.7</v>
      </c>
      <c r="S875" s="47">
        <v>3.15</v>
      </c>
      <c r="T875" s="42">
        <v>127.362</v>
      </c>
      <c r="U875" s="42">
        <f t="shared" si="82"/>
        <v>208.86579999999998</v>
      </c>
      <c r="V875" s="47">
        <v>0.125</v>
      </c>
      <c r="W875" s="48">
        <v>0</v>
      </c>
      <c r="X875" s="48">
        <f t="shared" si="83"/>
        <v>0</v>
      </c>
      <c r="Y875" s="49">
        <v>12.236</v>
      </c>
      <c r="Z875" s="46">
        <v>2380.7420885128986</v>
      </c>
    </row>
    <row r="876" spans="1:26" ht="12.75">
      <c r="A876" s="16">
        <v>37062</v>
      </c>
      <c r="B876" s="40">
        <f>171</f>
        <v>171</v>
      </c>
      <c r="C876" s="17">
        <v>0.875</v>
      </c>
      <c r="D876" s="55">
        <v>0.875</v>
      </c>
      <c r="E876" s="19">
        <v>8668</v>
      </c>
      <c r="F876" s="51">
        <v>0</v>
      </c>
      <c r="G876" s="65">
        <v>37.59299133</v>
      </c>
      <c r="H876" s="65">
        <v>-77.42914358</v>
      </c>
      <c r="I876" s="44">
        <v>808.5</v>
      </c>
      <c r="J876" s="20">
        <f t="shared" si="86"/>
        <v>769.8</v>
      </c>
      <c r="K876" s="58">
        <f t="shared" si="84"/>
        <v>2281.822242398696</v>
      </c>
      <c r="L876" s="45">
        <f t="shared" si="81"/>
        <v>2380.5222423986957</v>
      </c>
      <c r="M876" s="45">
        <f t="shared" si="85"/>
        <v>2402.5222423986957</v>
      </c>
      <c r="N876" s="46">
        <f t="shared" si="87"/>
        <v>2391.5222423986957</v>
      </c>
      <c r="O876" s="20">
        <v>15.3</v>
      </c>
      <c r="P876" s="45">
        <v>31.7</v>
      </c>
      <c r="Q876" s="20">
        <v>63.3</v>
      </c>
      <c r="S876" s="47">
        <v>3.759</v>
      </c>
      <c r="T876" s="42">
        <v>443.633</v>
      </c>
      <c r="U876" s="42">
        <f t="shared" si="82"/>
        <v>294.2524</v>
      </c>
      <c r="V876" s="47">
        <v>0.115</v>
      </c>
      <c r="W876" s="48">
        <v>0</v>
      </c>
      <c r="X876" s="48">
        <f t="shared" si="83"/>
        <v>0</v>
      </c>
      <c r="Y876" s="49">
        <v>12.281</v>
      </c>
      <c r="Z876" s="46">
        <v>2391.5222423986957</v>
      </c>
    </row>
    <row r="877" spans="1:26" ht="12.75">
      <c r="A877" s="16">
        <v>37062</v>
      </c>
      <c r="B877" s="40">
        <f>171</f>
        <v>171</v>
      </c>
      <c r="C877" s="17">
        <v>0.875115752</v>
      </c>
      <c r="D877" s="55">
        <v>0.875115752</v>
      </c>
      <c r="E877" s="19">
        <v>8678</v>
      </c>
      <c r="F877" s="51">
        <v>0</v>
      </c>
      <c r="G877" s="65">
        <v>37.59967919</v>
      </c>
      <c r="H877" s="65">
        <v>-77.43246675</v>
      </c>
      <c r="I877" s="44">
        <v>809.5</v>
      </c>
      <c r="J877" s="20">
        <f t="shared" si="86"/>
        <v>770.8</v>
      </c>
      <c r="K877" s="58">
        <f t="shared" si="84"/>
        <v>2271.0420885128988</v>
      </c>
      <c r="L877" s="45">
        <f aca="true" t="shared" si="88" ref="L877:L940">K877+98.7</f>
        <v>2369.7420885128986</v>
      </c>
      <c r="M877" s="45">
        <f t="shared" si="85"/>
        <v>2391.7420885128986</v>
      </c>
      <c r="N877" s="46">
        <f t="shared" si="87"/>
        <v>2380.7420885128986</v>
      </c>
      <c r="O877" s="20">
        <v>14.9</v>
      </c>
      <c r="P877" s="45">
        <v>37.8</v>
      </c>
      <c r="Q877" s="20">
        <v>64.4</v>
      </c>
      <c r="S877" s="47">
        <v>2.605</v>
      </c>
      <c r="T877" s="42">
        <v>-185.211</v>
      </c>
      <c r="U877" s="42">
        <f t="shared" si="82"/>
        <v>214.34183333333337</v>
      </c>
      <c r="V877" s="47">
        <v>0.125</v>
      </c>
      <c r="W877" s="48">
        <v>0</v>
      </c>
      <c r="X877" s="48">
        <f t="shared" si="83"/>
        <v>0</v>
      </c>
      <c r="Y877" s="49">
        <v>12.233</v>
      </c>
      <c r="Z877" s="46">
        <v>2380.7420885128986</v>
      </c>
    </row>
    <row r="878" spans="1:26" ht="12.75">
      <c r="A878" s="16">
        <v>37062</v>
      </c>
      <c r="B878" s="40">
        <f>171</f>
        <v>171</v>
      </c>
      <c r="C878" s="17">
        <v>0.875231504</v>
      </c>
      <c r="D878" s="55">
        <v>0.875231504</v>
      </c>
      <c r="E878" s="19">
        <v>8688</v>
      </c>
      <c r="F878" s="51">
        <v>0</v>
      </c>
      <c r="G878" s="65">
        <v>37.60592562</v>
      </c>
      <c r="H878" s="65">
        <v>-77.43595665</v>
      </c>
      <c r="I878" s="44">
        <v>811.3</v>
      </c>
      <c r="J878" s="20">
        <f t="shared" si="86"/>
        <v>772.5999999999999</v>
      </c>
      <c r="K878" s="58">
        <f t="shared" si="84"/>
        <v>2251.6730082402596</v>
      </c>
      <c r="L878" s="45">
        <f t="shared" si="88"/>
        <v>2350.3730082402594</v>
      </c>
      <c r="M878" s="45">
        <f t="shared" si="85"/>
        <v>2372.3730082402594</v>
      </c>
      <c r="N878" s="46">
        <f t="shared" si="87"/>
        <v>2361.3730082402594</v>
      </c>
      <c r="O878" s="20">
        <v>15.4</v>
      </c>
      <c r="P878" s="45">
        <v>37.1</v>
      </c>
      <c r="Q878" s="20">
        <v>63.3</v>
      </c>
      <c r="S878" s="47">
        <v>4.254</v>
      </c>
      <c r="U878" s="42">
        <f t="shared" si="82"/>
        <v>211.4312</v>
      </c>
      <c r="V878" s="47">
        <v>0.114</v>
      </c>
      <c r="W878" s="48">
        <v>0</v>
      </c>
      <c r="X878" s="48">
        <f t="shared" si="83"/>
        <v>0</v>
      </c>
      <c r="Y878" s="49">
        <v>12.237</v>
      </c>
      <c r="Z878" s="46">
        <v>2361.3730082402594</v>
      </c>
    </row>
    <row r="879" spans="1:26" ht="12.75">
      <c r="A879" s="16">
        <v>37062</v>
      </c>
      <c r="B879" s="40">
        <f>171</f>
        <v>171</v>
      </c>
      <c r="C879" s="17">
        <v>0.875347197</v>
      </c>
      <c r="D879" s="55">
        <v>0.875347197</v>
      </c>
      <c r="E879" s="19">
        <v>8698</v>
      </c>
      <c r="F879" s="51">
        <v>0</v>
      </c>
      <c r="G879" s="65">
        <v>37.61228102</v>
      </c>
      <c r="H879" s="65">
        <v>-77.43866048</v>
      </c>
      <c r="I879" s="44">
        <v>809.8</v>
      </c>
      <c r="J879" s="20">
        <f t="shared" si="86"/>
        <v>771.0999999999999</v>
      </c>
      <c r="K879" s="58">
        <f t="shared" si="84"/>
        <v>2267.8107694350924</v>
      </c>
      <c r="L879" s="45">
        <f t="shared" si="88"/>
        <v>2366.5107694350922</v>
      </c>
      <c r="M879" s="45">
        <f t="shared" si="85"/>
        <v>2388.5107694350922</v>
      </c>
      <c r="N879" s="46">
        <f t="shared" si="87"/>
        <v>2377.5107694350922</v>
      </c>
      <c r="O879" s="20">
        <v>15.2</v>
      </c>
      <c r="P879" s="45">
        <v>33.4</v>
      </c>
      <c r="Q879" s="20">
        <v>64.3</v>
      </c>
      <c r="R879" s="64">
        <v>5.31E-06</v>
      </c>
      <c r="S879" s="47">
        <v>4.343</v>
      </c>
      <c r="U879" s="42">
        <f t="shared" si="82"/>
        <v>206.7475</v>
      </c>
      <c r="V879" s="47">
        <v>0.134</v>
      </c>
      <c r="W879" s="48">
        <v>0</v>
      </c>
      <c r="X879" s="48">
        <f t="shared" si="83"/>
        <v>0</v>
      </c>
      <c r="Y879" s="49">
        <v>12.281</v>
      </c>
      <c r="Z879" s="46">
        <v>2377.5107694350922</v>
      </c>
    </row>
    <row r="880" spans="1:26" ht="12.75">
      <c r="A880" s="16">
        <v>37062</v>
      </c>
      <c r="B880" s="40">
        <f>171</f>
        <v>171</v>
      </c>
      <c r="C880" s="17">
        <v>0.875462949</v>
      </c>
      <c r="D880" s="55">
        <v>0.875462949</v>
      </c>
      <c r="E880" s="19">
        <v>8708</v>
      </c>
      <c r="F880" s="51">
        <v>0</v>
      </c>
      <c r="G880" s="65">
        <v>37.618917</v>
      </c>
      <c r="H880" s="65">
        <v>-77.44080247</v>
      </c>
      <c r="I880" s="44">
        <v>806.9</v>
      </c>
      <c r="J880" s="20">
        <f t="shared" si="86"/>
        <v>768.1999999999999</v>
      </c>
      <c r="K880" s="58">
        <f t="shared" si="84"/>
        <v>2299.099650705901</v>
      </c>
      <c r="L880" s="45">
        <f t="shared" si="88"/>
        <v>2397.7996507059006</v>
      </c>
      <c r="M880" s="45">
        <f t="shared" si="85"/>
        <v>2419.7996507059006</v>
      </c>
      <c r="N880" s="46">
        <f t="shared" si="87"/>
        <v>2408.7996507059006</v>
      </c>
      <c r="O880" s="20">
        <v>15.4</v>
      </c>
      <c r="P880" s="45">
        <v>25.3</v>
      </c>
      <c r="Q880" s="20">
        <v>61.4</v>
      </c>
      <c r="S880" s="47">
        <v>3.241</v>
      </c>
      <c r="T880" s="42">
        <v>133.255</v>
      </c>
      <c r="U880" s="42">
        <f aca="true" t="shared" si="89" ref="U880:U943">AVERAGE(T875:T880)</f>
        <v>129.75975</v>
      </c>
      <c r="V880" s="47">
        <v>0.116</v>
      </c>
      <c r="W880" s="48">
        <v>0</v>
      </c>
      <c r="X880" s="48">
        <f aca="true" t="shared" si="90" ref="X880:X943">AVERAGE(W875:W880)</f>
        <v>0</v>
      </c>
      <c r="Y880" s="49">
        <v>12.231</v>
      </c>
      <c r="Z880" s="46">
        <v>2408.7996507059006</v>
      </c>
    </row>
    <row r="881" spans="1:26" ht="12.75">
      <c r="A881" s="16">
        <v>37062</v>
      </c>
      <c r="B881" s="40">
        <f>171</f>
        <v>171</v>
      </c>
      <c r="C881" s="17">
        <v>0.875578701</v>
      </c>
      <c r="D881" s="55">
        <v>0.875578701</v>
      </c>
      <c r="E881" s="19">
        <v>8718</v>
      </c>
      <c r="F881" s="51">
        <v>0</v>
      </c>
      <c r="G881" s="65">
        <v>37.62556071</v>
      </c>
      <c r="H881" s="65">
        <v>-77.44241349</v>
      </c>
      <c r="I881" s="44">
        <v>806.3</v>
      </c>
      <c r="J881" s="20">
        <f t="shared" si="86"/>
        <v>767.5999999999999</v>
      </c>
      <c r="K881" s="58">
        <f t="shared" si="84"/>
        <v>2305.5879578769936</v>
      </c>
      <c r="L881" s="45">
        <f t="shared" si="88"/>
        <v>2404.2879578769935</v>
      </c>
      <c r="M881" s="45">
        <f t="shared" si="85"/>
        <v>2426.2879578769935</v>
      </c>
      <c r="N881" s="46">
        <f t="shared" si="87"/>
        <v>2415.2879578769935</v>
      </c>
      <c r="O881" s="20">
        <v>15.6</v>
      </c>
      <c r="P881" s="45">
        <v>18.8</v>
      </c>
      <c r="Q881" s="20">
        <v>53.4</v>
      </c>
      <c r="S881" s="47">
        <v>3.189</v>
      </c>
      <c r="T881" s="42">
        <v>134.411</v>
      </c>
      <c r="U881" s="42">
        <f t="shared" si="89"/>
        <v>131.522</v>
      </c>
      <c r="V881" s="47">
        <v>0.134</v>
      </c>
      <c r="W881" s="48">
        <v>0</v>
      </c>
      <c r="X881" s="48">
        <f t="shared" si="90"/>
        <v>0</v>
      </c>
      <c r="Y881" s="49">
        <v>12.258</v>
      </c>
      <c r="Z881" s="46">
        <v>2415.2879578769935</v>
      </c>
    </row>
    <row r="882" spans="1:26" ht="12.75">
      <c r="A882" s="16">
        <v>37062</v>
      </c>
      <c r="B882" s="40">
        <f>171</f>
        <v>171</v>
      </c>
      <c r="C882" s="17">
        <v>0.875694454</v>
      </c>
      <c r="D882" s="55">
        <v>0.875694454</v>
      </c>
      <c r="E882" s="19">
        <v>8728</v>
      </c>
      <c r="F882" s="51">
        <v>0</v>
      </c>
      <c r="G882" s="65">
        <v>37.63194715</v>
      </c>
      <c r="H882" s="65">
        <v>-77.44185151</v>
      </c>
      <c r="I882" s="44">
        <v>810.8</v>
      </c>
      <c r="J882" s="20">
        <f t="shared" si="86"/>
        <v>772.0999999999999</v>
      </c>
      <c r="K882" s="58">
        <f t="shared" si="84"/>
        <v>2257.048778073892</v>
      </c>
      <c r="L882" s="45">
        <f t="shared" si="88"/>
        <v>2355.748778073892</v>
      </c>
      <c r="M882" s="45">
        <f t="shared" si="85"/>
        <v>2377.748778073892</v>
      </c>
      <c r="N882" s="46">
        <f t="shared" si="87"/>
        <v>2366.748778073892</v>
      </c>
      <c r="O882" s="20">
        <v>15.9</v>
      </c>
      <c r="P882" s="45">
        <v>19.7</v>
      </c>
      <c r="Q882" s="20">
        <v>64.9</v>
      </c>
      <c r="S882" s="47">
        <v>3.585</v>
      </c>
      <c r="T882" s="42">
        <v>345.451</v>
      </c>
      <c r="U882" s="42">
        <f t="shared" si="89"/>
        <v>106.9765</v>
      </c>
      <c r="V882" s="47">
        <v>0.114</v>
      </c>
      <c r="W882" s="48">
        <v>0</v>
      </c>
      <c r="X882" s="48">
        <f t="shared" si="90"/>
        <v>0</v>
      </c>
      <c r="Y882" s="49">
        <v>12.266</v>
      </c>
      <c r="Z882" s="46">
        <v>2366.748778073892</v>
      </c>
    </row>
    <row r="883" spans="1:26" ht="12.75">
      <c r="A883" s="16">
        <v>37062</v>
      </c>
      <c r="B883" s="40">
        <f>171</f>
        <v>171</v>
      </c>
      <c r="C883" s="17">
        <v>0.875810206</v>
      </c>
      <c r="D883" s="55">
        <v>0.875810206</v>
      </c>
      <c r="E883" s="19">
        <v>8738</v>
      </c>
      <c r="F883" s="51">
        <v>0</v>
      </c>
      <c r="G883" s="65">
        <v>37.63720719</v>
      </c>
      <c r="H883" s="65">
        <v>-77.43639973</v>
      </c>
      <c r="I883" s="44">
        <v>814.2</v>
      </c>
      <c r="J883" s="20">
        <f t="shared" si="86"/>
        <v>775.5</v>
      </c>
      <c r="K883" s="58">
        <f t="shared" si="84"/>
        <v>2220.561985506473</v>
      </c>
      <c r="L883" s="45">
        <f t="shared" si="88"/>
        <v>2319.2619855064727</v>
      </c>
      <c r="M883" s="45">
        <f t="shared" si="85"/>
        <v>2341.2619855064727</v>
      </c>
      <c r="N883" s="46">
        <f t="shared" si="87"/>
        <v>2330.2619855064727</v>
      </c>
      <c r="O883" s="20">
        <v>16.1</v>
      </c>
      <c r="P883" s="45">
        <v>22.3</v>
      </c>
      <c r="Q883" s="20">
        <v>68.2</v>
      </c>
      <c r="S883" s="47">
        <v>3.372</v>
      </c>
      <c r="T883" s="42">
        <v>241.607</v>
      </c>
      <c r="U883" s="42">
        <f t="shared" si="89"/>
        <v>213.68099999999998</v>
      </c>
      <c r="V883" s="47">
        <v>0.153</v>
      </c>
      <c r="W883" s="48">
        <v>1.11</v>
      </c>
      <c r="X883" s="48">
        <f t="shared" si="90"/>
        <v>0.18500000000000003</v>
      </c>
      <c r="Y883" s="49">
        <v>12.229</v>
      </c>
      <c r="Z883" s="46">
        <v>2330.2619855064727</v>
      </c>
    </row>
    <row r="884" spans="1:26" ht="12.75">
      <c r="A884" s="16">
        <v>37062</v>
      </c>
      <c r="B884" s="40">
        <f>171</f>
        <v>171</v>
      </c>
      <c r="C884" s="17">
        <v>0.875925899</v>
      </c>
      <c r="D884" s="55">
        <v>0.875925899</v>
      </c>
      <c r="E884" s="19">
        <v>8748</v>
      </c>
      <c r="F884" s="51">
        <v>0</v>
      </c>
      <c r="G884" s="65">
        <v>37.64150511</v>
      </c>
      <c r="H884" s="65">
        <v>-77.42891544</v>
      </c>
      <c r="I884" s="44">
        <v>815.2</v>
      </c>
      <c r="J884" s="20">
        <f t="shared" si="86"/>
        <v>776.5</v>
      </c>
      <c r="K884" s="58">
        <f t="shared" si="84"/>
        <v>2209.861015762711</v>
      </c>
      <c r="L884" s="45">
        <f t="shared" si="88"/>
        <v>2308.5610157627107</v>
      </c>
      <c r="M884" s="45">
        <f t="shared" si="85"/>
        <v>2330.5610157627107</v>
      </c>
      <c r="N884" s="46">
        <f t="shared" si="87"/>
        <v>2319.5610157627107</v>
      </c>
      <c r="O884" s="20">
        <v>16</v>
      </c>
      <c r="P884" s="45">
        <v>23.6</v>
      </c>
      <c r="Q884" s="20">
        <v>59.9</v>
      </c>
      <c r="S884" s="47">
        <v>3.189</v>
      </c>
      <c r="T884" s="42">
        <v>137.878</v>
      </c>
      <c r="U884" s="42">
        <f t="shared" si="89"/>
        <v>198.52039999999997</v>
      </c>
      <c r="V884" s="47">
        <v>0.115</v>
      </c>
      <c r="W884" s="48">
        <v>0</v>
      </c>
      <c r="X884" s="48">
        <f t="shared" si="90"/>
        <v>0.18500000000000003</v>
      </c>
      <c r="Y884" s="49">
        <v>12.256</v>
      </c>
      <c r="Z884" s="46">
        <v>2319.5610157627107</v>
      </c>
    </row>
    <row r="885" spans="1:26" ht="12.75">
      <c r="A885" s="16">
        <v>37062</v>
      </c>
      <c r="B885" s="40">
        <f>171</f>
        <v>171</v>
      </c>
      <c r="C885" s="17">
        <v>0.876041651</v>
      </c>
      <c r="D885" s="55">
        <v>0.876041651</v>
      </c>
      <c r="E885" s="19">
        <v>8758</v>
      </c>
      <c r="F885" s="51">
        <v>0</v>
      </c>
      <c r="G885" s="65">
        <v>37.64555498</v>
      </c>
      <c r="H885" s="65">
        <v>-77.42088299</v>
      </c>
      <c r="I885" s="44">
        <v>816.7</v>
      </c>
      <c r="J885" s="20">
        <f t="shared" si="86"/>
        <v>778</v>
      </c>
      <c r="K885" s="58">
        <f t="shared" si="84"/>
        <v>2193.8353728885413</v>
      </c>
      <c r="L885" s="45">
        <f t="shared" si="88"/>
        <v>2292.535372888541</v>
      </c>
      <c r="M885" s="45">
        <f t="shared" si="85"/>
        <v>2314.535372888541</v>
      </c>
      <c r="N885" s="46">
        <f t="shared" si="87"/>
        <v>2303.535372888541</v>
      </c>
      <c r="O885" s="20">
        <v>16.2</v>
      </c>
      <c r="P885" s="45">
        <v>21.7</v>
      </c>
      <c r="Q885" s="20">
        <v>62.5</v>
      </c>
      <c r="S885" s="47">
        <v>3.406</v>
      </c>
      <c r="T885" s="42">
        <v>244.033</v>
      </c>
      <c r="U885" s="42">
        <f t="shared" si="89"/>
        <v>206.1058333333333</v>
      </c>
      <c r="V885" s="47">
        <v>0.116</v>
      </c>
      <c r="W885" s="48">
        <v>0</v>
      </c>
      <c r="X885" s="48">
        <f t="shared" si="90"/>
        <v>0.18500000000000003</v>
      </c>
      <c r="Y885" s="49">
        <v>12.267</v>
      </c>
      <c r="Z885" s="46">
        <v>2303.535372888541</v>
      </c>
    </row>
    <row r="886" spans="1:26" ht="12.75">
      <c r="A886" s="16">
        <v>37062</v>
      </c>
      <c r="B886" s="40">
        <f>171</f>
        <v>171</v>
      </c>
      <c r="C886" s="17">
        <v>0.876157403</v>
      </c>
      <c r="D886" s="55">
        <v>0.876157403</v>
      </c>
      <c r="E886" s="19">
        <v>8768</v>
      </c>
      <c r="F886" s="51">
        <v>0</v>
      </c>
      <c r="G886" s="65">
        <v>37.64939838</v>
      </c>
      <c r="H886" s="65">
        <v>-77.41290648</v>
      </c>
      <c r="I886" s="44">
        <v>811.6</v>
      </c>
      <c r="J886" s="20">
        <f t="shared" si="86"/>
        <v>772.9</v>
      </c>
      <c r="K886" s="58">
        <f t="shared" si="84"/>
        <v>2248.449216013938</v>
      </c>
      <c r="L886" s="45">
        <f t="shared" si="88"/>
        <v>2347.149216013938</v>
      </c>
      <c r="M886" s="45">
        <f t="shared" si="85"/>
        <v>2369.149216013938</v>
      </c>
      <c r="N886" s="46">
        <f t="shared" si="87"/>
        <v>2358.149216013938</v>
      </c>
      <c r="O886" s="20">
        <v>15.4</v>
      </c>
      <c r="P886" s="45">
        <v>24.3</v>
      </c>
      <c r="Q886" s="20">
        <v>59.5</v>
      </c>
      <c r="S886" s="47">
        <v>4.284</v>
      </c>
      <c r="U886" s="42">
        <f t="shared" si="89"/>
        <v>220.676</v>
      </c>
      <c r="V886" s="47">
        <v>0.105</v>
      </c>
      <c r="W886" s="48">
        <v>0</v>
      </c>
      <c r="X886" s="48">
        <f t="shared" si="90"/>
        <v>0.18500000000000003</v>
      </c>
      <c r="Y886" s="49">
        <v>12.238</v>
      </c>
      <c r="Z886" s="46">
        <v>2358.149216013938</v>
      </c>
    </row>
    <row r="887" spans="1:26" ht="12.75">
      <c r="A887" s="16">
        <v>37062</v>
      </c>
      <c r="B887" s="40">
        <f>171</f>
        <v>171</v>
      </c>
      <c r="C887" s="17">
        <v>0.876273155</v>
      </c>
      <c r="D887" s="55">
        <v>0.876273155</v>
      </c>
      <c r="E887" s="19">
        <v>8778</v>
      </c>
      <c r="F887" s="51">
        <v>0</v>
      </c>
      <c r="G887" s="65">
        <v>37.65364365</v>
      </c>
      <c r="H887" s="65">
        <v>-77.40584316</v>
      </c>
      <c r="I887" s="44">
        <v>811.2</v>
      </c>
      <c r="J887" s="20">
        <f t="shared" si="86"/>
        <v>772.5</v>
      </c>
      <c r="K887" s="58">
        <f t="shared" si="84"/>
        <v>2252.7478838319475</v>
      </c>
      <c r="L887" s="45">
        <f t="shared" si="88"/>
        <v>2351.4478838319474</v>
      </c>
      <c r="M887" s="45">
        <f t="shared" si="85"/>
        <v>2373.4478838319474</v>
      </c>
      <c r="N887" s="46">
        <f t="shared" si="87"/>
        <v>2362.4478838319474</v>
      </c>
      <c r="O887" s="20">
        <v>15.4</v>
      </c>
      <c r="P887" s="45">
        <v>23.6</v>
      </c>
      <c r="Q887" s="20">
        <v>55.8</v>
      </c>
      <c r="S887" s="47">
        <v>2.851</v>
      </c>
      <c r="T887" s="42">
        <v>-16.271</v>
      </c>
      <c r="U887" s="42">
        <f t="shared" si="89"/>
        <v>190.5396</v>
      </c>
      <c r="V887" s="47">
        <v>0.084</v>
      </c>
      <c r="W887" s="48">
        <v>0</v>
      </c>
      <c r="X887" s="48">
        <f t="shared" si="90"/>
        <v>0.18500000000000003</v>
      </c>
      <c r="Y887" s="49">
        <v>12.236</v>
      </c>
      <c r="Z887" s="46">
        <v>2362.4478838319474</v>
      </c>
    </row>
    <row r="888" spans="1:26" ht="12.75">
      <c r="A888" s="16">
        <v>37062</v>
      </c>
      <c r="B888" s="40">
        <f>171</f>
        <v>171</v>
      </c>
      <c r="C888" s="17">
        <v>0.876388907</v>
      </c>
      <c r="D888" s="55">
        <v>0.876388907</v>
      </c>
      <c r="E888" s="19">
        <v>8788</v>
      </c>
      <c r="F888" s="51">
        <v>0</v>
      </c>
      <c r="G888" s="65">
        <v>37.65888302</v>
      </c>
      <c r="H888" s="65">
        <v>-77.40100632</v>
      </c>
      <c r="I888" s="44">
        <v>810.4</v>
      </c>
      <c r="J888" s="20">
        <f t="shared" si="86"/>
        <v>771.6999999999999</v>
      </c>
      <c r="K888" s="58">
        <f t="shared" si="84"/>
        <v>2261.3519010472423</v>
      </c>
      <c r="L888" s="45">
        <f t="shared" si="88"/>
        <v>2360.051901047242</v>
      </c>
      <c r="M888" s="45">
        <f t="shared" si="85"/>
        <v>2382.051901047242</v>
      </c>
      <c r="N888" s="46">
        <f t="shared" si="87"/>
        <v>2371.051901047242</v>
      </c>
      <c r="O888" s="20">
        <v>15.1</v>
      </c>
      <c r="P888" s="45">
        <v>27.6</v>
      </c>
      <c r="Q888" s="20">
        <v>50.4</v>
      </c>
      <c r="S888" s="47">
        <v>3.619</v>
      </c>
      <c r="T888" s="42">
        <v>352.5</v>
      </c>
      <c r="U888" s="42">
        <f t="shared" si="89"/>
        <v>191.94940000000003</v>
      </c>
      <c r="V888" s="47">
        <v>0.134</v>
      </c>
      <c r="W888" s="48">
        <v>0</v>
      </c>
      <c r="X888" s="48">
        <f t="shared" si="90"/>
        <v>0.18500000000000003</v>
      </c>
      <c r="Y888" s="49">
        <v>12.273</v>
      </c>
      <c r="Z888" s="46">
        <v>2371.051901047242</v>
      </c>
    </row>
    <row r="889" spans="1:26" ht="12.75">
      <c r="A889" s="16">
        <v>37062</v>
      </c>
      <c r="B889" s="40">
        <f>171</f>
        <v>171</v>
      </c>
      <c r="C889" s="17">
        <v>0.8765046</v>
      </c>
      <c r="D889" s="55">
        <v>0.8765046</v>
      </c>
      <c r="E889" s="19">
        <v>8798</v>
      </c>
      <c r="F889" s="51">
        <v>0</v>
      </c>
      <c r="G889" s="65">
        <v>37.66494367</v>
      </c>
      <c r="H889" s="65">
        <v>-77.39811798</v>
      </c>
      <c r="I889" s="44">
        <v>809.2</v>
      </c>
      <c r="J889" s="20">
        <f t="shared" si="86"/>
        <v>770.5</v>
      </c>
      <c r="K889" s="58">
        <f t="shared" si="84"/>
        <v>2274.274665484364</v>
      </c>
      <c r="L889" s="45">
        <f t="shared" si="88"/>
        <v>2372.974665484364</v>
      </c>
      <c r="M889" s="45">
        <f t="shared" si="85"/>
        <v>2394.974665484364</v>
      </c>
      <c r="N889" s="46">
        <f t="shared" si="87"/>
        <v>2383.974665484364</v>
      </c>
      <c r="O889" s="20">
        <v>15.6</v>
      </c>
      <c r="P889" s="45">
        <v>19.9</v>
      </c>
      <c r="Q889" s="20">
        <v>61.9</v>
      </c>
      <c r="S889" s="47">
        <v>3.357</v>
      </c>
      <c r="T889" s="42">
        <v>248.656</v>
      </c>
      <c r="U889" s="42">
        <f t="shared" si="89"/>
        <v>193.35919999999996</v>
      </c>
      <c r="V889" s="47">
        <v>0.105</v>
      </c>
      <c r="W889" s="48">
        <v>0</v>
      </c>
      <c r="X889" s="48">
        <f t="shared" si="90"/>
        <v>0</v>
      </c>
      <c r="Y889" s="49">
        <v>12.256</v>
      </c>
      <c r="Z889" s="46">
        <v>2383.974665484364</v>
      </c>
    </row>
    <row r="890" spans="1:26" ht="12.75">
      <c r="A890" s="16">
        <v>37062</v>
      </c>
      <c r="B890" s="40">
        <f>171</f>
        <v>171</v>
      </c>
      <c r="C890" s="17">
        <v>0.876620352</v>
      </c>
      <c r="D890" s="55">
        <v>0.876620352</v>
      </c>
      <c r="E890" s="19">
        <v>8808</v>
      </c>
      <c r="F890" s="51">
        <v>0</v>
      </c>
      <c r="G890" s="65">
        <v>37.67121892</v>
      </c>
      <c r="H890" s="65">
        <v>-77.39668426</v>
      </c>
      <c r="I890" s="44">
        <v>809.9</v>
      </c>
      <c r="J890" s="20">
        <f t="shared" si="86"/>
        <v>771.1999999999999</v>
      </c>
      <c r="K890" s="58">
        <f t="shared" si="84"/>
        <v>2266.7339424385755</v>
      </c>
      <c r="L890" s="45">
        <f t="shared" si="88"/>
        <v>2365.4339424385753</v>
      </c>
      <c r="M890" s="45">
        <f t="shared" si="85"/>
        <v>2387.4339424385753</v>
      </c>
      <c r="N890" s="46">
        <f t="shared" si="87"/>
        <v>2376.4339424385753</v>
      </c>
      <c r="O890" s="20">
        <v>15.8</v>
      </c>
      <c r="P890" s="45">
        <v>20</v>
      </c>
      <c r="Q890" s="20">
        <v>65.4</v>
      </c>
      <c r="S890" s="47">
        <v>3.397</v>
      </c>
      <c r="T890" s="42">
        <v>249.696</v>
      </c>
      <c r="U890" s="42">
        <f t="shared" si="89"/>
        <v>215.72279999999995</v>
      </c>
      <c r="V890" s="47">
        <v>0.126</v>
      </c>
      <c r="W890" s="48">
        <v>0</v>
      </c>
      <c r="X890" s="48">
        <f t="shared" si="90"/>
        <v>0</v>
      </c>
      <c r="Y890" s="49">
        <v>12.217</v>
      </c>
      <c r="Z890" s="46">
        <v>2376.4339424385753</v>
      </c>
    </row>
    <row r="891" spans="1:26" ht="12.75">
      <c r="A891" s="16">
        <v>37062</v>
      </c>
      <c r="B891" s="40">
        <f>171</f>
        <v>171</v>
      </c>
      <c r="C891" s="17">
        <v>0.876736104</v>
      </c>
      <c r="D891" s="55">
        <v>0.876736104</v>
      </c>
      <c r="E891" s="19">
        <v>8818</v>
      </c>
      <c r="F891" s="51">
        <v>0</v>
      </c>
      <c r="G891" s="65">
        <v>37.67766404</v>
      </c>
      <c r="H891" s="65">
        <v>-77.39739514</v>
      </c>
      <c r="I891" s="44">
        <v>810.2</v>
      </c>
      <c r="J891" s="20">
        <f t="shared" si="86"/>
        <v>771.5</v>
      </c>
      <c r="K891" s="58">
        <f t="shared" si="84"/>
        <v>2263.5042990302613</v>
      </c>
      <c r="L891" s="45">
        <f t="shared" si="88"/>
        <v>2362.204299030261</v>
      </c>
      <c r="M891" s="45">
        <f t="shared" si="85"/>
        <v>2384.204299030261</v>
      </c>
      <c r="N891" s="46">
        <f t="shared" si="87"/>
        <v>2373.204299030261</v>
      </c>
      <c r="O891" s="20">
        <v>15.4</v>
      </c>
      <c r="P891" s="45">
        <v>29.3</v>
      </c>
      <c r="Q891" s="20">
        <v>62.4</v>
      </c>
      <c r="R891" s="64">
        <v>1.67E-06</v>
      </c>
      <c r="S891" s="47">
        <v>3.496</v>
      </c>
      <c r="T891" s="42">
        <v>303.351</v>
      </c>
      <c r="U891" s="42">
        <f t="shared" si="89"/>
        <v>227.5864</v>
      </c>
      <c r="V891" s="47">
        <v>0.105</v>
      </c>
      <c r="W891" s="48">
        <v>0</v>
      </c>
      <c r="X891" s="48">
        <f t="shared" si="90"/>
        <v>0</v>
      </c>
      <c r="Y891" s="49">
        <v>12.268</v>
      </c>
      <c r="Z891" s="46">
        <v>2373.204299030261</v>
      </c>
    </row>
    <row r="892" spans="1:26" ht="12.75">
      <c r="A892" s="16">
        <v>37062</v>
      </c>
      <c r="B892" s="40">
        <f>171</f>
        <v>171</v>
      </c>
      <c r="C892" s="17">
        <v>0.876851857</v>
      </c>
      <c r="D892" s="55">
        <v>0.876851857</v>
      </c>
      <c r="E892" s="19">
        <v>8828</v>
      </c>
      <c r="F892" s="51">
        <v>0</v>
      </c>
      <c r="G892" s="65">
        <v>37.68421353</v>
      </c>
      <c r="H892" s="65">
        <v>-77.39903259</v>
      </c>
      <c r="I892" s="44">
        <v>809.2</v>
      </c>
      <c r="J892" s="20">
        <f t="shared" si="86"/>
        <v>770.5</v>
      </c>
      <c r="K892" s="58">
        <f t="shared" si="84"/>
        <v>2274.274665484364</v>
      </c>
      <c r="L892" s="45">
        <f t="shared" si="88"/>
        <v>2372.974665484364</v>
      </c>
      <c r="M892" s="45">
        <f t="shared" si="85"/>
        <v>2394.974665484364</v>
      </c>
      <c r="N892" s="46">
        <f t="shared" si="87"/>
        <v>2383.974665484364</v>
      </c>
      <c r="O892" s="20">
        <v>15.4</v>
      </c>
      <c r="P892" s="45">
        <v>28.2</v>
      </c>
      <c r="Q892" s="20">
        <v>61.9</v>
      </c>
      <c r="S892" s="47">
        <v>3.416</v>
      </c>
      <c r="T892" s="42">
        <v>252.122</v>
      </c>
      <c r="U892" s="42">
        <f t="shared" si="89"/>
        <v>231.67566666666667</v>
      </c>
      <c r="V892" s="47">
        <v>0.094</v>
      </c>
      <c r="W892" s="48">
        <v>0</v>
      </c>
      <c r="X892" s="48">
        <f t="shared" si="90"/>
        <v>0</v>
      </c>
      <c r="Y892" s="49">
        <v>12.257</v>
      </c>
      <c r="Z892" s="46">
        <v>2383.974665484364</v>
      </c>
    </row>
    <row r="893" spans="1:26" ht="12.75">
      <c r="A893" s="16">
        <v>37062</v>
      </c>
      <c r="B893" s="40">
        <f>171</f>
        <v>171</v>
      </c>
      <c r="C893" s="17">
        <v>0.876967609</v>
      </c>
      <c r="D893" s="55">
        <v>0.876967609</v>
      </c>
      <c r="E893" s="19">
        <v>8838</v>
      </c>
      <c r="F893" s="51">
        <v>0</v>
      </c>
      <c r="G893" s="65">
        <v>37.69070561</v>
      </c>
      <c r="H893" s="65">
        <v>-77.40025075</v>
      </c>
      <c r="I893" s="44">
        <v>807.9</v>
      </c>
      <c r="J893" s="20">
        <f t="shared" si="86"/>
        <v>769.1999999999999</v>
      </c>
      <c r="K893" s="58">
        <f t="shared" si="84"/>
        <v>2288.2970586113397</v>
      </c>
      <c r="L893" s="45">
        <f t="shared" si="88"/>
        <v>2386.9970586113395</v>
      </c>
      <c r="M893" s="45">
        <f t="shared" si="85"/>
        <v>2408.9970586113395</v>
      </c>
      <c r="N893" s="46">
        <f t="shared" si="87"/>
        <v>2397.9970586113395</v>
      </c>
      <c r="O893" s="20">
        <v>15</v>
      </c>
      <c r="P893" s="45">
        <v>24.8</v>
      </c>
      <c r="Q893" s="20">
        <v>67.4</v>
      </c>
      <c r="S893" s="47">
        <v>3.201</v>
      </c>
      <c r="T893" s="42">
        <v>148.278</v>
      </c>
      <c r="U893" s="42">
        <f t="shared" si="89"/>
        <v>259.1005</v>
      </c>
      <c r="V893" s="47">
        <v>0.125</v>
      </c>
      <c r="W893" s="48">
        <v>0</v>
      </c>
      <c r="X893" s="48">
        <f t="shared" si="90"/>
        <v>0</v>
      </c>
      <c r="Y893" s="49">
        <v>12.261</v>
      </c>
      <c r="Z893" s="46">
        <v>2397.9970586113395</v>
      </c>
    </row>
    <row r="894" spans="1:26" ht="12.75">
      <c r="A894" s="16">
        <v>37062</v>
      </c>
      <c r="B894" s="40">
        <f>171</f>
        <v>171</v>
      </c>
      <c r="C894" s="17">
        <v>0.877083361</v>
      </c>
      <c r="D894" s="55">
        <v>0.877083361</v>
      </c>
      <c r="E894" s="19">
        <v>8848</v>
      </c>
      <c r="F894" s="51">
        <v>0</v>
      </c>
      <c r="G894" s="65">
        <v>37.69718341</v>
      </c>
      <c r="H894" s="65">
        <v>-77.40130213</v>
      </c>
      <c r="I894" s="44">
        <v>807.6</v>
      </c>
      <c r="J894" s="20">
        <f t="shared" si="86"/>
        <v>768.9</v>
      </c>
      <c r="K894" s="58">
        <f t="shared" si="84"/>
        <v>2291.5363609235305</v>
      </c>
      <c r="L894" s="45">
        <f t="shared" si="88"/>
        <v>2390.2363609235304</v>
      </c>
      <c r="M894" s="45">
        <f t="shared" si="85"/>
        <v>2412.2363609235304</v>
      </c>
      <c r="N894" s="46">
        <f t="shared" si="87"/>
        <v>2401.2363609235304</v>
      </c>
      <c r="O894" s="20">
        <v>15.6</v>
      </c>
      <c r="P894" s="45">
        <v>20.3</v>
      </c>
      <c r="Q894" s="20">
        <v>61.9</v>
      </c>
      <c r="S894" s="47">
        <v>3.769</v>
      </c>
      <c r="T894" s="42">
        <v>464.318</v>
      </c>
      <c r="U894" s="42">
        <f t="shared" si="89"/>
        <v>277.7368333333333</v>
      </c>
      <c r="V894" s="47">
        <v>0.135</v>
      </c>
      <c r="W894" s="48">
        <v>0</v>
      </c>
      <c r="X894" s="48">
        <f t="shared" si="90"/>
        <v>0</v>
      </c>
      <c r="Y894" s="49">
        <v>12.268</v>
      </c>
      <c r="Z894" s="46">
        <v>2401.2363609235304</v>
      </c>
    </row>
    <row r="895" spans="1:26" ht="12.75">
      <c r="A895" s="16">
        <v>37062</v>
      </c>
      <c r="B895" s="40">
        <f>171</f>
        <v>171</v>
      </c>
      <c r="C895" s="17">
        <v>0.877199054</v>
      </c>
      <c r="D895" s="55">
        <v>0.877199054</v>
      </c>
      <c r="E895" s="19">
        <v>8858</v>
      </c>
      <c r="F895" s="51">
        <v>0</v>
      </c>
      <c r="G895" s="65">
        <v>37.70371093</v>
      </c>
      <c r="H895" s="65">
        <v>-77.40215644</v>
      </c>
      <c r="I895" s="44">
        <v>809.5</v>
      </c>
      <c r="J895" s="20">
        <f t="shared" si="86"/>
        <v>770.8</v>
      </c>
      <c r="K895" s="58">
        <f t="shared" si="84"/>
        <v>2271.0420885128988</v>
      </c>
      <c r="L895" s="45">
        <f t="shared" si="88"/>
        <v>2369.7420885128986</v>
      </c>
      <c r="M895" s="45">
        <f t="shared" si="85"/>
        <v>2391.7420885128986</v>
      </c>
      <c r="N895" s="46">
        <f t="shared" si="87"/>
        <v>2380.7420885128986</v>
      </c>
      <c r="O895" s="20">
        <v>15.5</v>
      </c>
      <c r="P895" s="45">
        <v>20.9</v>
      </c>
      <c r="Q895" s="20">
        <v>63.8</v>
      </c>
      <c r="S895" s="47">
        <v>3.277</v>
      </c>
      <c r="T895" s="42">
        <v>202.973</v>
      </c>
      <c r="U895" s="42">
        <f t="shared" si="89"/>
        <v>270.123</v>
      </c>
      <c r="V895" s="47">
        <v>0.104</v>
      </c>
      <c r="W895" s="48">
        <v>0</v>
      </c>
      <c r="X895" s="48">
        <f t="shared" si="90"/>
        <v>0</v>
      </c>
      <c r="Y895" s="49">
        <v>12.227</v>
      </c>
      <c r="Z895" s="46">
        <v>2380.7420885128986</v>
      </c>
    </row>
    <row r="896" spans="1:26" ht="12.75">
      <c r="A896" s="16">
        <v>37062</v>
      </c>
      <c r="B896" s="40">
        <f>171</f>
        <v>171</v>
      </c>
      <c r="C896" s="17">
        <v>0.877314806</v>
      </c>
      <c r="D896" s="55">
        <v>0.877314806</v>
      </c>
      <c r="E896" s="19">
        <v>8868</v>
      </c>
      <c r="F896" s="51">
        <v>0</v>
      </c>
      <c r="G896" s="65">
        <v>37.71005553</v>
      </c>
      <c r="H896" s="65">
        <v>-77.40080967</v>
      </c>
      <c r="I896" s="44">
        <v>813</v>
      </c>
      <c r="J896" s="20">
        <f t="shared" si="86"/>
        <v>774.3</v>
      </c>
      <c r="K896" s="58">
        <f t="shared" si="84"/>
        <v>2233.4213785091692</v>
      </c>
      <c r="L896" s="45">
        <f t="shared" si="88"/>
        <v>2332.121378509169</v>
      </c>
      <c r="M896" s="45">
        <f t="shared" si="85"/>
        <v>2354.121378509169</v>
      </c>
      <c r="N896" s="46">
        <f t="shared" si="87"/>
        <v>2343.121378509169</v>
      </c>
      <c r="O896" s="20">
        <v>15.6</v>
      </c>
      <c r="P896" s="45">
        <v>21.5</v>
      </c>
      <c r="Q896" s="20">
        <v>47.5</v>
      </c>
      <c r="S896" s="47">
        <v>3.486</v>
      </c>
      <c r="T896" s="42">
        <v>309.245</v>
      </c>
      <c r="U896" s="42">
        <f t="shared" si="89"/>
        <v>280.0478333333333</v>
      </c>
      <c r="V896" s="47">
        <v>0.114</v>
      </c>
      <c r="W896" s="48">
        <v>0</v>
      </c>
      <c r="X896" s="48">
        <f t="shared" si="90"/>
        <v>0</v>
      </c>
      <c r="Y896" s="49">
        <v>12.227</v>
      </c>
      <c r="Z896" s="46">
        <v>2343.121378509169</v>
      </c>
    </row>
    <row r="897" spans="1:26" ht="12.75">
      <c r="A897" s="16">
        <v>37062</v>
      </c>
      <c r="B897" s="40">
        <f>171</f>
        <v>171</v>
      </c>
      <c r="C897" s="17">
        <v>0.877430558</v>
      </c>
      <c r="D897" s="55">
        <v>0.877430558</v>
      </c>
      <c r="E897" s="19">
        <v>8878</v>
      </c>
      <c r="F897" s="51">
        <v>0</v>
      </c>
      <c r="G897" s="65">
        <v>37.71561332</v>
      </c>
      <c r="H897" s="65">
        <v>-77.39654773</v>
      </c>
      <c r="I897" s="44">
        <v>817.6</v>
      </c>
      <c r="J897" s="20">
        <f t="shared" si="86"/>
        <v>778.9</v>
      </c>
      <c r="K897" s="58">
        <f t="shared" si="84"/>
        <v>2184.2348114301667</v>
      </c>
      <c r="L897" s="45">
        <f t="shared" si="88"/>
        <v>2282.9348114301665</v>
      </c>
      <c r="M897" s="45">
        <f t="shared" si="85"/>
        <v>2304.9348114301665</v>
      </c>
      <c r="N897" s="46">
        <f t="shared" si="87"/>
        <v>2293.9348114301665</v>
      </c>
      <c r="O897" s="20">
        <v>16</v>
      </c>
      <c r="P897" s="45">
        <v>22.4</v>
      </c>
      <c r="Q897" s="20">
        <v>62.6</v>
      </c>
      <c r="R897" s="64">
        <v>4.83E-05</v>
      </c>
      <c r="S897" s="47">
        <v>3.101</v>
      </c>
      <c r="T897" s="42">
        <v>100.4</v>
      </c>
      <c r="U897" s="42">
        <f t="shared" si="89"/>
        <v>246.2226666666667</v>
      </c>
      <c r="V897" s="47">
        <v>0.115</v>
      </c>
      <c r="W897" s="48">
        <v>0</v>
      </c>
      <c r="X897" s="48">
        <f t="shared" si="90"/>
        <v>0</v>
      </c>
      <c r="Y897" s="49">
        <v>12.253</v>
      </c>
      <c r="Z897" s="46">
        <v>2293.9348114301665</v>
      </c>
    </row>
    <row r="898" spans="1:26" ht="12.75">
      <c r="A898" s="16">
        <v>37062</v>
      </c>
      <c r="B898" s="40">
        <f>171</f>
        <v>171</v>
      </c>
      <c r="C898" s="17">
        <v>0.87754631</v>
      </c>
      <c r="D898" s="55">
        <v>0.87754631</v>
      </c>
      <c r="E898" s="19">
        <v>8888</v>
      </c>
      <c r="F898" s="51">
        <v>0</v>
      </c>
      <c r="G898" s="65">
        <v>37.71949038</v>
      </c>
      <c r="H898" s="65">
        <v>-77.38949173</v>
      </c>
      <c r="I898" s="44">
        <v>817.9</v>
      </c>
      <c r="J898" s="20">
        <f t="shared" si="86"/>
        <v>779.1999999999999</v>
      </c>
      <c r="K898" s="58">
        <f t="shared" si="84"/>
        <v>2181.0370892783344</v>
      </c>
      <c r="L898" s="45">
        <f t="shared" si="88"/>
        <v>2279.737089278334</v>
      </c>
      <c r="M898" s="45">
        <f t="shared" si="85"/>
        <v>2301.737089278334</v>
      </c>
      <c r="N898" s="46">
        <f t="shared" si="87"/>
        <v>2290.737089278334</v>
      </c>
      <c r="O898" s="20">
        <v>14.5</v>
      </c>
      <c r="P898" s="45">
        <v>44.8</v>
      </c>
      <c r="Q898" s="20">
        <v>57.3</v>
      </c>
      <c r="S898" s="47">
        <v>3.373</v>
      </c>
      <c r="T898" s="42">
        <v>258.94</v>
      </c>
      <c r="U898" s="42">
        <f t="shared" si="89"/>
        <v>247.359</v>
      </c>
      <c r="V898" s="47">
        <v>0.137</v>
      </c>
      <c r="W898" s="48">
        <v>0</v>
      </c>
      <c r="X898" s="48">
        <f t="shared" si="90"/>
        <v>0</v>
      </c>
      <c r="Y898" s="49">
        <v>12.233</v>
      </c>
      <c r="Z898" s="46">
        <v>2290.737089278334</v>
      </c>
    </row>
    <row r="899" spans="1:26" ht="12.75">
      <c r="A899" s="16">
        <v>37062</v>
      </c>
      <c r="B899" s="40">
        <f>171</f>
        <v>171</v>
      </c>
      <c r="C899" s="17">
        <v>0.877662063</v>
      </c>
      <c r="D899" s="55">
        <v>0.877662063</v>
      </c>
      <c r="E899" s="19">
        <v>8898</v>
      </c>
      <c r="F899" s="51">
        <v>0</v>
      </c>
      <c r="G899" s="65">
        <v>37.72158422</v>
      </c>
      <c r="H899" s="65">
        <v>-77.38084509</v>
      </c>
      <c r="I899" s="44">
        <v>818.7</v>
      </c>
      <c r="J899" s="20">
        <f t="shared" si="86"/>
        <v>780</v>
      </c>
      <c r="K899" s="58">
        <f t="shared" si="84"/>
        <v>2172.515845460289</v>
      </c>
      <c r="L899" s="45">
        <f t="shared" si="88"/>
        <v>2271.2158454602886</v>
      </c>
      <c r="M899" s="45">
        <f t="shared" si="85"/>
        <v>2293.2158454602886</v>
      </c>
      <c r="N899" s="46">
        <f t="shared" si="87"/>
        <v>2282.2158454602886</v>
      </c>
      <c r="O899" s="20">
        <v>15.8</v>
      </c>
      <c r="P899" s="45">
        <v>27.3</v>
      </c>
      <c r="Q899" s="20">
        <v>58.1</v>
      </c>
      <c r="S899" s="47">
        <v>3.608</v>
      </c>
      <c r="T899" s="42">
        <v>365.096</v>
      </c>
      <c r="U899" s="42">
        <f t="shared" si="89"/>
        <v>283.49533333333335</v>
      </c>
      <c r="V899" s="47">
        <v>0.127</v>
      </c>
      <c r="W899" s="48">
        <v>0</v>
      </c>
      <c r="X899" s="48">
        <f t="shared" si="90"/>
        <v>0</v>
      </c>
      <c r="Y899" s="49">
        <v>12.23</v>
      </c>
      <c r="Z899" s="46">
        <v>2282.2158454602886</v>
      </c>
    </row>
    <row r="900" spans="1:26" ht="12.75">
      <c r="A900" s="16">
        <v>37062</v>
      </c>
      <c r="B900" s="40">
        <f>171</f>
        <v>171</v>
      </c>
      <c r="C900" s="17">
        <v>0.877777755</v>
      </c>
      <c r="D900" s="55">
        <v>0.877777755</v>
      </c>
      <c r="E900" s="19">
        <v>8908</v>
      </c>
      <c r="F900" s="51">
        <v>0</v>
      </c>
      <c r="G900" s="65">
        <v>37.7210954</v>
      </c>
      <c r="H900" s="65">
        <v>-77.37183708</v>
      </c>
      <c r="I900" s="44">
        <v>820.7</v>
      </c>
      <c r="J900" s="20">
        <f t="shared" si="86"/>
        <v>782</v>
      </c>
      <c r="K900" s="58">
        <f t="shared" si="84"/>
        <v>2151.250913552548</v>
      </c>
      <c r="L900" s="45">
        <f t="shared" si="88"/>
        <v>2249.9509135525477</v>
      </c>
      <c r="M900" s="45">
        <f t="shared" si="85"/>
        <v>2271.9509135525477</v>
      </c>
      <c r="N900" s="46">
        <f t="shared" si="87"/>
        <v>2260.9509135525477</v>
      </c>
      <c r="O900" s="20">
        <v>15.6</v>
      </c>
      <c r="P900" s="45">
        <v>27.3</v>
      </c>
      <c r="Q900" s="20">
        <v>58.9</v>
      </c>
      <c r="S900" s="47">
        <v>3.456</v>
      </c>
      <c r="T900" s="42">
        <v>313.867</v>
      </c>
      <c r="U900" s="42">
        <f t="shared" si="89"/>
        <v>258.42016666666666</v>
      </c>
      <c r="V900" s="47">
        <v>0.115</v>
      </c>
      <c r="W900" s="48">
        <v>0</v>
      </c>
      <c r="X900" s="48">
        <f t="shared" si="90"/>
        <v>0</v>
      </c>
      <c r="Y900" s="49">
        <v>12.25</v>
      </c>
      <c r="Z900" s="46">
        <v>2260.9509135525477</v>
      </c>
    </row>
    <row r="901" spans="1:26" ht="12.75">
      <c r="A901" s="16">
        <v>37062</v>
      </c>
      <c r="B901" s="40">
        <f>171</f>
        <v>171</v>
      </c>
      <c r="C901" s="17">
        <v>0.877893507</v>
      </c>
      <c r="D901" s="55">
        <v>0.877893507</v>
      </c>
      <c r="E901" s="19">
        <v>8918</v>
      </c>
      <c r="F901" s="51">
        <v>0</v>
      </c>
      <c r="G901" s="65">
        <v>37.71832753</v>
      </c>
      <c r="H901" s="65">
        <v>-77.36383344</v>
      </c>
      <c r="I901" s="44">
        <v>822.5</v>
      </c>
      <c r="J901" s="20">
        <f t="shared" si="86"/>
        <v>783.8</v>
      </c>
      <c r="K901" s="58">
        <f t="shared" si="84"/>
        <v>2132.1589234466746</v>
      </c>
      <c r="L901" s="45">
        <f t="shared" si="88"/>
        <v>2230.8589234466745</v>
      </c>
      <c r="M901" s="45">
        <f t="shared" si="85"/>
        <v>2252.8589234466745</v>
      </c>
      <c r="N901" s="46">
        <f t="shared" si="87"/>
        <v>2241.8589234466745</v>
      </c>
      <c r="O901" s="20">
        <v>14.7</v>
      </c>
      <c r="P901" s="45">
        <v>42.2</v>
      </c>
      <c r="Q901" s="20">
        <v>61.4</v>
      </c>
      <c r="S901" s="47">
        <v>2.989</v>
      </c>
      <c r="T901" s="42">
        <v>52.522</v>
      </c>
      <c r="U901" s="42">
        <f t="shared" si="89"/>
        <v>233.345</v>
      </c>
      <c r="V901" s="47">
        <v>0.115</v>
      </c>
      <c r="W901" s="48">
        <v>0</v>
      </c>
      <c r="X901" s="48">
        <f t="shared" si="90"/>
        <v>0</v>
      </c>
      <c r="Y901" s="49">
        <v>12.233</v>
      </c>
      <c r="Z901" s="46">
        <v>2241.8589234466745</v>
      </c>
    </row>
    <row r="902" spans="1:26" ht="12.75">
      <c r="A902" s="16">
        <v>37062</v>
      </c>
      <c r="B902" s="40">
        <f>171</f>
        <v>171</v>
      </c>
      <c r="C902" s="17">
        <v>0.87800926</v>
      </c>
      <c r="D902" s="55">
        <v>0.87800926</v>
      </c>
      <c r="E902" s="19">
        <v>8928</v>
      </c>
      <c r="F902" s="51">
        <v>0</v>
      </c>
      <c r="G902" s="65">
        <v>37.71337106</v>
      </c>
      <c r="H902" s="65">
        <v>-77.35793529</v>
      </c>
      <c r="I902" s="44">
        <v>824.1</v>
      </c>
      <c r="J902" s="20">
        <f t="shared" si="86"/>
        <v>785.4</v>
      </c>
      <c r="K902" s="58">
        <f t="shared" si="84"/>
        <v>2115.225037645581</v>
      </c>
      <c r="L902" s="45">
        <f t="shared" si="88"/>
        <v>2213.9250376455807</v>
      </c>
      <c r="M902" s="45">
        <f t="shared" si="85"/>
        <v>2235.9250376455807</v>
      </c>
      <c r="N902" s="46">
        <f t="shared" si="87"/>
        <v>2224.9250376455807</v>
      </c>
      <c r="O902" s="20">
        <v>15.5</v>
      </c>
      <c r="P902" s="45">
        <v>31.4</v>
      </c>
      <c r="Q902" s="20">
        <v>59.3</v>
      </c>
      <c r="S902" s="47">
        <v>3.545</v>
      </c>
      <c r="T902" s="42">
        <v>316.062</v>
      </c>
      <c r="U902" s="42">
        <f t="shared" si="89"/>
        <v>234.4811666666667</v>
      </c>
      <c r="V902" s="47">
        <v>0.115</v>
      </c>
      <c r="W902" s="48">
        <v>0</v>
      </c>
      <c r="X902" s="48">
        <f t="shared" si="90"/>
        <v>0</v>
      </c>
      <c r="Y902" s="49">
        <v>12.251</v>
      </c>
      <c r="Z902" s="46">
        <v>2224.9250376455807</v>
      </c>
    </row>
    <row r="903" spans="1:26" ht="12.75">
      <c r="A903" s="16">
        <v>37062</v>
      </c>
      <c r="B903" s="40">
        <f>171</f>
        <v>171</v>
      </c>
      <c r="C903" s="17">
        <v>0.878125012</v>
      </c>
      <c r="D903" s="55">
        <v>0.878125012</v>
      </c>
      <c r="E903" s="19">
        <v>8938</v>
      </c>
      <c r="F903" s="51">
        <v>0</v>
      </c>
      <c r="G903" s="65">
        <v>37.70705523</v>
      </c>
      <c r="H903" s="65">
        <v>-77.35487405</v>
      </c>
      <c r="I903" s="44">
        <v>825.3</v>
      </c>
      <c r="J903" s="20">
        <f t="shared" si="86"/>
        <v>786.5999999999999</v>
      </c>
      <c r="K903" s="58">
        <f t="shared" si="84"/>
        <v>2102.5472468288626</v>
      </c>
      <c r="L903" s="45">
        <f t="shared" si="88"/>
        <v>2201.2472468288624</v>
      </c>
      <c r="M903" s="45">
        <f t="shared" si="85"/>
        <v>2223.2472468288624</v>
      </c>
      <c r="N903" s="46">
        <f t="shared" si="87"/>
        <v>2212.2472468288624</v>
      </c>
      <c r="O903" s="20">
        <v>15.7</v>
      </c>
      <c r="P903" s="45">
        <v>27</v>
      </c>
      <c r="Q903" s="20">
        <v>62.4</v>
      </c>
      <c r="S903" s="47">
        <v>3.466</v>
      </c>
      <c r="T903" s="42">
        <v>317.334</v>
      </c>
      <c r="U903" s="42">
        <f t="shared" si="89"/>
        <v>270.63683333333336</v>
      </c>
      <c r="V903" s="47">
        <v>0.114</v>
      </c>
      <c r="W903" s="48">
        <v>0</v>
      </c>
      <c r="X903" s="48">
        <f t="shared" si="90"/>
        <v>0</v>
      </c>
      <c r="Y903" s="49">
        <v>12.246</v>
      </c>
      <c r="Z903" s="46">
        <v>2212.2472468288624</v>
      </c>
    </row>
    <row r="904" spans="1:26" ht="12.75">
      <c r="A904" s="16">
        <v>37062</v>
      </c>
      <c r="B904" s="40">
        <f>171</f>
        <v>171</v>
      </c>
      <c r="C904" s="17">
        <v>0.878240764</v>
      </c>
      <c r="D904" s="55">
        <v>0.878240764</v>
      </c>
      <c r="E904" s="19">
        <v>8948</v>
      </c>
      <c r="F904" s="51">
        <v>0</v>
      </c>
      <c r="G904" s="65">
        <v>37.7006364</v>
      </c>
      <c r="H904" s="65">
        <v>-77.35499948</v>
      </c>
      <c r="I904" s="44">
        <v>828.3</v>
      </c>
      <c r="J904" s="20">
        <f t="shared" si="86"/>
        <v>789.5999999999999</v>
      </c>
      <c r="K904" s="58">
        <f t="shared" si="84"/>
        <v>2070.9371920161193</v>
      </c>
      <c r="L904" s="45">
        <f t="shared" si="88"/>
        <v>2169.637192016119</v>
      </c>
      <c r="M904" s="45">
        <f t="shared" si="85"/>
        <v>2191.637192016119</v>
      </c>
      <c r="N904" s="46">
        <f t="shared" si="87"/>
        <v>2180.637192016119</v>
      </c>
      <c r="O904" s="20">
        <v>15.7</v>
      </c>
      <c r="P904" s="45">
        <v>28.8</v>
      </c>
      <c r="Q904" s="20">
        <v>58</v>
      </c>
      <c r="S904" s="47">
        <v>3.336</v>
      </c>
      <c r="T904" s="42">
        <v>213.489</v>
      </c>
      <c r="U904" s="42">
        <f t="shared" si="89"/>
        <v>263.06166666666667</v>
      </c>
      <c r="V904" s="47">
        <v>0.154</v>
      </c>
      <c r="W904" s="48">
        <v>1.11</v>
      </c>
      <c r="X904" s="48">
        <f t="shared" si="90"/>
        <v>0.18500000000000003</v>
      </c>
      <c r="Y904" s="49">
        <v>12.233</v>
      </c>
      <c r="Z904" s="46">
        <v>2180.637192016119</v>
      </c>
    </row>
    <row r="905" spans="1:26" ht="12.75">
      <c r="A905" s="16">
        <v>37062</v>
      </c>
      <c r="B905" s="40">
        <f>171</f>
        <v>171</v>
      </c>
      <c r="C905" s="17">
        <v>0.878356457</v>
      </c>
      <c r="D905" s="55">
        <v>0.878356457</v>
      </c>
      <c r="E905" s="19">
        <v>8958</v>
      </c>
      <c r="F905" s="51">
        <v>0</v>
      </c>
      <c r="G905" s="65">
        <v>37.69441788</v>
      </c>
      <c r="H905" s="65">
        <v>-77.3565727</v>
      </c>
      <c r="I905" s="44">
        <v>826.9</v>
      </c>
      <c r="J905" s="20">
        <f t="shared" si="86"/>
        <v>788.1999999999999</v>
      </c>
      <c r="K905" s="58">
        <f aca="true" t="shared" si="91" ref="K905:K968">(8303.951372*(LN(1013.25/J905)))</f>
        <v>2085.6735780876265</v>
      </c>
      <c r="L905" s="45">
        <f t="shared" si="88"/>
        <v>2184.3735780876264</v>
      </c>
      <c r="M905" s="45">
        <f aca="true" t="shared" si="92" ref="M905:M968">K905+120.7</f>
        <v>2206.3735780876264</v>
      </c>
      <c r="N905" s="46">
        <f t="shared" si="87"/>
        <v>2195.3735780876264</v>
      </c>
      <c r="O905" s="20">
        <v>14.7</v>
      </c>
      <c r="P905" s="45">
        <v>41.9</v>
      </c>
      <c r="Q905" s="20">
        <v>61.5</v>
      </c>
      <c r="S905" s="47">
        <v>3.337</v>
      </c>
      <c r="T905" s="42">
        <v>214.529</v>
      </c>
      <c r="U905" s="42">
        <f t="shared" si="89"/>
        <v>237.96716666666669</v>
      </c>
      <c r="V905" s="47">
        <v>0.116</v>
      </c>
      <c r="W905" s="48">
        <v>0</v>
      </c>
      <c r="X905" s="48">
        <f t="shared" si="90"/>
        <v>0.18500000000000003</v>
      </c>
      <c r="Y905" s="49">
        <v>12.225</v>
      </c>
      <c r="Z905" s="46">
        <v>2195.3735780876264</v>
      </c>
    </row>
    <row r="906" spans="1:26" ht="12.75">
      <c r="A906" s="16">
        <v>37062</v>
      </c>
      <c r="B906" s="40">
        <f>171</f>
        <v>171</v>
      </c>
      <c r="C906" s="17">
        <v>0.878472209</v>
      </c>
      <c r="D906" s="55">
        <v>0.878472209</v>
      </c>
      <c r="E906" s="19">
        <v>8968</v>
      </c>
      <c r="F906" s="51">
        <v>0</v>
      </c>
      <c r="G906" s="65">
        <v>37.68810139</v>
      </c>
      <c r="H906" s="65">
        <v>-77.35687198</v>
      </c>
      <c r="I906" s="44">
        <v>828.2</v>
      </c>
      <c r="J906" s="20">
        <f aca="true" t="shared" si="93" ref="J906:J969">I906-38.7</f>
        <v>789.5</v>
      </c>
      <c r="K906" s="58">
        <f t="shared" si="91"/>
        <v>2071.9889241905344</v>
      </c>
      <c r="L906" s="45">
        <f t="shared" si="88"/>
        <v>2170.688924190534</v>
      </c>
      <c r="M906" s="45">
        <f t="shared" si="92"/>
        <v>2192.688924190534</v>
      </c>
      <c r="N906" s="46">
        <f aca="true" t="shared" si="94" ref="N906:N969">AVERAGE(L906:M906)</f>
        <v>2181.688924190534</v>
      </c>
      <c r="O906" s="20">
        <v>14</v>
      </c>
      <c r="P906" s="45">
        <v>60.6</v>
      </c>
      <c r="Q906" s="20">
        <v>60.9</v>
      </c>
      <c r="S906" s="47">
        <v>3.13</v>
      </c>
      <c r="T906" s="42">
        <v>110.685</v>
      </c>
      <c r="U906" s="42">
        <f t="shared" si="89"/>
        <v>204.10350000000003</v>
      </c>
      <c r="V906" s="47">
        <v>0.114</v>
      </c>
      <c r="W906" s="48">
        <v>0</v>
      </c>
      <c r="X906" s="48">
        <f t="shared" si="90"/>
        <v>0.18500000000000003</v>
      </c>
      <c r="Y906" s="49">
        <v>12.241</v>
      </c>
      <c r="Z906" s="46">
        <v>2181.688924190534</v>
      </c>
    </row>
    <row r="907" spans="1:26" ht="12.75">
      <c r="A907" s="16">
        <v>37062</v>
      </c>
      <c r="B907" s="40">
        <f>171</f>
        <v>171</v>
      </c>
      <c r="C907" s="17">
        <v>0.878587961</v>
      </c>
      <c r="D907" s="55">
        <v>0.878587961</v>
      </c>
      <c r="E907" s="19">
        <v>8978</v>
      </c>
      <c r="F907" s="51">
        <v>0</v>
      </c>
      <c r="G907" s="65">
        <v>37.68201657</v>
      </c>
      <c r="H907" s="65">
        <v>-77.35431857</v>
      </c>
      <c r="I907" s="44">
        <v>829</v>
      </c>
      <c r="J907" s="20">
        <f t="shared" si="93"/>
        <v>790.3</v>
      </c>
      <c r="K907" s="58">
        <f t="shared" si="91"/>
        <v>2063.578794217823</v>
      </c>
      <c r="L907" s="45">
        <f t="shared" si="88"/>
        <v>2162.278794217823</v>
      </c>
      <c r="M907" s="45">
        <f t="shared" si="92"/>
        <v>2184.278794217823</v>
      </c>
      <c r="N907" s="46">
        <f t="shared" si="94"/>
        <v>2173.278794217823</v>
      </c>
      <c r="O907" s="20">
        <v>13.7</v>
      </c>
      <c r="P907" s="45">
        <v>68.3</v>
      </c>
      <c r="Q907" s="20">
        <v>62.5</v>
      </c>
      <c r="S907" s="47">
        <v>3.336</v>
      </c>
      <c r="T907" s="42">
        <v>216.956</v>
      </c>
      <c r="U907" s="42">
        <f t="shared" si="89"/>
        <v>231.50916666666663</v>
      </c>
      <c r="V907" s="47">
        <v>0.125</v>
      </c>
      <c r="W907" s="48">
        <v>0</v>
      </c>
      <c r="X907" s="48">
        <f t="shared" si="90"/>
        <v>0.18500000000000003</v>
      </c>
      <c r="Y907" s="49">
        <v>12.221</v>
      </c>
      <c r="Z907" s="46">
        <v>2173.278794217823</v>
      </c>
    </row>
    <row r="908" spans="1:26" ht="12.75">
      <c r="A908" s="16">
        <v>37062</v>
      </c>
      <c r="B908" s="40">
        <f>171</f>
        <v>171</v>
      </c>
      <c r="C908" s="17">
        <v>0.878703713</v>
      </c>
      <c r="D908" s="55">
        <v>0.878703713</v>
      </c>
      <c r="E908" s="19">
        <v>8988</v>
      </c>
      <c r="F908" s="51">
        <v>0</v>
      </c>
      <c r="G908" s="65">
        <v>37.67682932</v>
      </c>
      <c r="H908" s="65">
        <v>-77.34974995</v>
      </c>
      <c r="I908" s="44">
        <v>833.1</v>
      </c>
      <c r="J908" s="20">
        <f t="shared" si="93"/>
        <v>794.4</v>
      </c>
      <c r="K908" s="58">
        <f t="shared" si="91"/>
        <v>2020.6100599566903</v>
      </c>
      <c r="L908" s="45">
        <f t="shared" si="88"/>
        <v>2119.31005995669</v>
      </c>
      <c r="M908" s="45">
        <f t="shared" si="92"/>
        <v>2141.31005995669</v>
      </c>
      <c r="N908" s="46">
        <f t="shared" si="94"/>
        <v>2130.31005995669</v>
      </c>
      <c r="O908" s="20">
        <v>13.9</v>
      </c>
      <c r="P908" s="45">
        <v>71.5</v>
      </c>
      <c r="Q908" s="20">
        <v>66.3</v>
      </c>
      <c r="S908" s="47">
        <v>3.416</v>
      </c>
      <c r="T908" s="42">
        <v>270.611</v>
      </c>
      <c r="U908" s="42">
        <f t="shared" si="89"/>
        <v>223.93399999999997</v>
      </c>
      <c r="V908" s="47">
        <v>0.154</v>
      </c>
      <c r="W908" s="48">
        <v>1.11</v>
      </c>
      <c r="X908" s="48">
        <f t="shared" si="90"/>
        <v>0.37000000000000005</v>
      </c>
      <c r="Y908" s="49">
        <v>12.224</v>
      </c>
      <c r="Z908" s="46">
        <v>2130.31005995669</v>
      </c>
    </row>
    <row r="909" spans="1:26" ht="12.75">
      <c r="A909" s="16">
        <v>37062</v>
      </c>
      <c r="B909" s="40">
        <f>171</f>
        <v>171</v>
      </c>
      <c r="C909" s="17">
        <v>0.878819466</v>
      </c>
      <c r="D909" s="55">
        <v>0.878819466</v>
      </c>
      <c r="E909" s="19">
        <v>8998</v>
      </c>
      <c r="F909" s="51">
        <v>0</v>
      </c>
      <c r="G909" s="65">
        <v>37.67304077</v>
      </c>
      <c r="H909" s="65">
        <v>-77.3434727</v>
      </c>
      <c r="I909" s="44">
        <v>833.4</v>
      </c>
      <c r="J909" s="20">
        <f t="shared" si="93"/>
        <v>794.6999999999999</v>
      </c>
      <c r="K909" s="58">
        <f t="shared" si="91"/>
        <v>2017.4747186424927</v>
      </c>
      <c r="L909" s="45">
        <f t="shared" si="88"/>
        <v>2116.1747186424927</v>
      </c>
      <c r="M909" s="45">
        <f t="shared" si="92"/>
        <v>2138.1747186424927</v>
      </c>
      <c r="N909" s="46">
        <f t="shared" si="94"/>
        <v>2127.1747186424927</v>
      </c>
      <c r="O909" s="20">
        <v>14.1</v>
      </c>
      <c r="P909" s="45">
        <v>73.1</v>
      </c>
      <c r="Q909" s="20">
        <v>63.9</v>
      </c>
      <c r="R909" s="64">
        <v>0.000104</v>
      </c>
      <c r="S909" s="47">
        <v>3.729</v>
      </c>
      <c r="T909" s="42">
        <v>429.151</v>
      </c>
      <c r="U909" s="42">
        <f t="shared" si="89"/>
        <v>242.57016666666667</v>
      </c>
      <c r="V909" s="47">
        <v>0.144</v>
      </c>
      <c r="W909" s="48">
        <v>0</v>
      </c>
      <c r="X909" s="48">
        <f t="shared" si="90"/>
        <v>0.37000000000000005</v>
      </c>
      <c r="Y909" s="49">
        <v>12.249</v>
      </c>
      <c r="Z909" s="46">
        <v>2127.1747186424927</v>
      </c>
    </row>
    <row r="910" spans="1:26" ht="12.75">
      <c r="A910" s="16">
        <v>37062</v>
      </c>
      <c r="B910" s="40">
        <f>171</f>
        <v>171</v>
      </c>
      <c r="C910" s="17">
        <v>0.878935158</v>
      </c>
      <c r="D910" s="55">
        <v>0.878935158</v>
      </c>
      <c r="E910" s="19">
        <v>9008</v>
      </c>
      <c r="F910" s="51">
        <v>0</v>
      </c>
      <c r="G910" s="65">
        <v>37.67146419</v>
      </c>
      <c r="H910" s="65">
        <v>-77.33547524</v>
      </c>
      <c r="I910" s="44">
        <v>836.1</v>
      </c>
      <c r="J910" s="20">
        <f t="shared" si="93"/>
        <v>797.4</v>
      </c>
      <c r="K910" s="58">
        <f t="shared" si="91"/>
        <v>1989.3097915672035</v>
      </c>
      <c r="L910" s="45">
        <f t="shared" si="88"/>
        <v>2088.0097915672036</v>
      </c>
      <c r="M910" s="45">
        <f t="shared" si="92"/>
        <v>2110.0097915672036</v>
      </c>
      <c r="N910" s="46">
        <f t="shared" si="94"/>
        <v>2099.0097915672036</v>
      </c>
      <c r="O910" s="20">
        <v>14.7</v>
      </c>
      <c r="P910" s="45">
        <v>67.7</v>
      </c>
      <c r="Q910" s="20">
        <v>65.4</v>
      </c>
      <c r="S910" s="47">
        <v>3.277</v>
      </c>
      <c r="T910" s="42">
        <v>220.307</v>
      </c>
      <c r="U910" s="42">
        <f t="shared" si="89"/>
        <v>243.7065</v>
      </c>
      <c r="V910" s="47">
        <v>0.155</v>
      </c>
      <c r="W910" s="48">
        <v>1.11</v>
      </c>
      <c r="X910" s="48">
        <f t="shared" si="90"/>
        <v>0.37000000000000005</v>
      </c>
      <c r="Y910" s="49">
        <v>12.241</v>
      </c>
      <c r="Z910" s="46">
        <v>2099.0097915672036</v>
      </c>
    </row>
    <row r="911" spans="1:26" ht="12.75">
      <c r="A911" s="16">
        <v>37062</v>
      </c>
      <c r="B911" s="40">
        <f>171</f>
        <v>171</v>
      </c>
      <c r="C911" s="17">
        <v>0.87905091</v>
      </c>
      <c r="D911" s="55">
        <v>0.87905091</v>
      </c>
      <c r="E911" s="19">
        <v>9018</v>
      </c>
      <c r="F911" s="51">
        <v>0</v>
      </c>
      <c r="G911" s="65">
        <v>37.67196605</v>
      </c>
      <c r="H911" s="65">
        <v>-77.32759834</v>
      </c>
      <c r="I911" s="44">
        <v>838.4</v>
      </c>
      <c r="J911" s="20">
        <f t="shared" si="93"/>
        <v>799.6999999999999</v>
      </c>
      <c r="K911" s="58">
        <f t="shared" si="91"/>
        <v>1965.392564895202</v>
      </c>
      <c r="L911" s="45">
        <f t="shared" si="88"/>
        <v>2064.092564895202</v>
      </c>
      <c r="M911" s="45">
        <f t="shared" si="92"/>
        <v>2086.092564895202</v>
      </c>
      <c r="N911" s="46">
        <f t="shared" si="94"/>
        <v>2075.092564895202</v>
      </c>
      <c r="O911" s="20">
        <v>14.7</v>
      </c>
      <c r="P911" s="45">
        <v>67.2</v>
      </c>
      <c r="Q911" s="20">
        <v>68.4</v>
      </c>
      <c r="S911" s="47">
        <v>3.296</v>
      </c>
      <c r="T911" s="42">
        <v>221.578</v>
      </c>
      <c r="U911" s="42">
        <f t="shared" si="89"/>
        <v>244.88133333333334</v>
      </c>
      <c r="V911" s="47">
        <v>0.155</v>
      </c>
      <c r="W911" s="48">
        <v>1.11</v>
      </c>
      <c r="X911" s="48">
        <f t="shared" si="90"/>
        <v>0.555</v>
      </c>
      <c r="Y911" s="49">
        <v>12.208</v>
      </c>
      <c r="Z911" s="46">
        <v>2075.092564895202</v>
      </c>
    </row>
    <row r="912" spans="1:26" ht="12.75">
      <c r="A912" s="16">
        <v>37062</v>
      </c>
      <c r="B912" s="40">
        <f>171</f>
        <v>171</v>
      </c>
      <c r="C912" s="17">
        <v>0.879166663</v>
      </c>
      <c r="D912" s="55">
        <v>0.879166663</v>
      </c>
      <c r="E912" s="19">
        <v>9028</v>
      </c>
      <c r="F912" s="51">
        <v>0</v>
      </c>
      <c r="G912" s="65">
        <v>37.67504141</v>
      </c>
      <c r="H912" s="65">
        <v>-77.32097583</v>
      </c>
      <c r="I912" s="44">
        <v>840.4</v>
      </c>
      <c r="J912" s="20">
        <f t="shared" si="93"/>
        <v>801.6999999999999</v>
      </c>
      <c r="K912" s="58">
        <f t="shared" si="91"/>
        <v>1944.6508246943283</v>
      </c>
      <c r="L912" s="45">
        <f t="shared" si="88"/>
        <v>2043.3508246943284</v>
      </c>
      <c r="M912" s="45">
        <f t="shared" si="92"/>
        <v>2065.3508246943284</v>
      </c>
      <c r="N912" s="46">
        <f t="shared" si="94"/>
        <v>2054.3508246943284</v>
      </c>
      <c r="O912" s="20">
        <v>14.8</v>
      </c>
      <c r="P912" s="45">
        <v>68.3</v>
      </c>
      <c r="Q912" s="20">
        <v>68.1</v>
      </c>
      <c r="S912" s="47">
        <v>3.646</v>
      </c>
      <c r="T912" s="42">
        <v>380.234</v>
      </c>
      <c r="U912" s="42">
        <f t="shared" si="89"/>
        <v>289.8061666666667</v>
      </c>
      <c r="V912" s="47">
        <v>0.188</v>
      </c>
      <c r="W912" s="48">
        <v>1.11</v>
      </c>
      <c r="X912" s="48">
        <f t="shared" si="90"/>
        <v>0.7400000000000001</v>
      </c>
      <c r="Y912" s="49">
        <v>12.246</v>
      </c>
      <c r="Z912" s="46">
        <v>2054.3508246943284</v>
      </c>
    </row>
    <row r="913" spans="1:26" ht="12.75">
      <c r="A913" s="16">
        <v>37062</v>
      </c>
      <c r="B913" s="40">
        <f>171</f>
        <v>171</v>
      </c>
      <c r="C913" s="17">
        <v>0.879282415</v>
      </c>
      <c r="D913" s="55">
        <v>0.879282415</v>
      </c>
      <c r="E913" s="19">
        <v>9038</v>
      </c>
      <c r="F913" s="51">
        <v>0</v>
      </c>
      <c r="G913" s="65">
        <v>37.67963083</v>
      </c>
      <c r="H913" s="65">
        <v>-77.3163978</v>
      </c>
      <c r="I913" s="44">
        <v>841.6</v>
      </c>
      <c r="J913" s="20">
        <f t="shared" si="93"/>
        <v>802.9</v>
      </c>
      <c r="K913" s="58">
        <f t="shared" si="91"/>
        <v>1932.2306034502892</v>
      </c>
      <c r="L913" s="45">
        <f t="shared" si="88"/>
        <v>2030.9306034502893</v>
      </c>
      <c r="M913" s="45">
        <f t="shared" si="92"/>
        <v>2052.9306034502893</v>
      </c>
      <c r="N913" s="46">
        <f t="shared" si="94"/>
        <v>2041.9306034502893</v>
      </c>
      <c r="O913" s="20">
        <v>15.1</v>
      </c>
      <c r="P913" s="45">
        <v>66.3</v>
      </c>
      <c r="Q913" s="20">
        <v>70.3</v>
      </c>
      <c r="S913" s="47">
        <v>3.496</v>
      </c>
      <c r="T913" s="42">
        <v>328.774</v>
      </c>
      <c r="U913" s="42">
        <f t="shared" si="89"/>
        <v>308.44249999999994</v>
      </c>
      <c r="V913" s="47">
        <v>0.126</v>
      </c>
      <c r="W913" s="48">
        <v>0</v>
      </c>
      <c r="X913" s="48">
        <f t="shared" si="90"/>
        <v>0.7400000000000001</v>
      </c>
      <c r="Y913" s="49">
        <v>12.241</v>
      </c>
      <c r="Z913" s="46">
        <v>2041.9306034502893</v>
      </c>
    </row>
    <row r="914" spans="1:26" ht="12.75">
      <c r="A914" s="16">
        <v>37062</v>
      </c>
      <c r="B914" s="40">
        <f>171</f>
        <v>171</v>
      </c>
      <c r="C914" s="17">
        <v>0.879398167</v>
      </c>
      <c r="D914" s="55">
        <v>0.879398167</v>
      </c>
      <c r="E914" s="19">
        <v>9048</v>
      </c>
      <c r="F914" s="51">
        <v>0</v>
      </c>
      <c r="G914" s="65">
        <v>37.68542726</v>
      </c>
      <c r="H914" s="65">
        <v>-77.3154023</v>
      </c>
      <c r="I914" s="44">
        <v>844.9</v>
      </c>
      <c r="J914" s="20">
        <f t="shared" si="93"/>
        <v>806.1999999999999</v>
      </c>
      <c r="K914" s="58">
        <f t="shared" si="91"/>
        <v>1898.1704730095482</v>
      </c>
      <c r="L914" s="45">
        <f t="shared" si="88"/>
        <v>1996.8704730095483</v>
      </c>
      <c r="M914" s="45">
        <f t="shared" si="92"/>
        <v>2018.8704730095483</v>
      </c>
      <c r="N914" s="46">
        <f t="shared" si="94"/>
        <v>2007.8704730095483</v>
      </c>
      <c r="O914" s="20">
        <v>15.2</v>
      </c>
      <c r="P914" s="45">
        <v>69.2</v>
      </c>
      <c r="Q914" s="20">
        <v>69.8</v>
      </c>
      <c r="S914" s="47">
        <v>3.269</v>
      </c>
      <c r="T914" s="42">
        <v>224.929</v>
      </c>
      <c r="U914" s="42">
        <f t="shared" si="89"/>
        <v>300.8288333333333</v>
      </c>
      <c r="V914" s="47">
        <v>0.154</v>
      </c>
      <c r="W914" s="48">
        <v>1.11</v>
      </c>
      <c r="X914" s="48">
        <f t="shared" si="90"/>
        <v>0.7400000000000001</v>
      </c>
      <c r="Y914" s="49">
        <v>12.228</v>
      </c>
      <c r="Z914" s="46">
        <v>2007.8704730095483</v>
      </c>
    </row>
    <row r="915" spans="1:26" ht="12.75">
      <c r="A915" s="16">
        <v>37062</v>
      </c>
      <c r="B915" s="40">
        <f>171</f>
        <v>171</v>
      </c>
      <c r="C915" s="17">
        <v>0.87951386</v>
      </c>
      <c r="D915" s="55">
        <v>0.87951386</v>
      </c>
      <c r="E915" s="19">
        <v>9058</v>
      </c>
      <c r="F915" s="51">
        <v>0</v>
      </c>
      <c r="G915" s="65">
        <v>37.69078744</v>
      </c>
      <c r="H915" s="65">
        <v>-77.31829186</v>
      </c>
      <c r="I915" s="44">
        <v>849</v>
      </c>
      <c r="J915" s="20">
        <f t="shared" si="93"/>
        <v>810.3</v>
      </c>
      <c r="K915" s="58">
        <f t="shared" si="91"/>
        <v>1856.0470289856125</v>
      </c>
      <c r="L915" s="45">
        <f t="shared" si="88"/>
        <v>1954.7470289856126</v>
      </c>
      <c r="M915" s="45">
        <f t="shared" si="92"/>
        <v>1976.7470289856126</v>
      </c>
      <c r="N915" s="46">
        <f t="shared" si="94"/>
        <v>1965.7470289856126</v>
      </c>
      <c r="O915" s="20">
        <v>15.6</v>
      </c>
      <c r="P915" s="45">
        <v>71.2</v>
      </c>
      <c r="Q915" s="20">
        <v>69.4</v>
      </c>
      <c r="R915" s="64">
        <v>4.54E-05</v>
      </c>
      <c r="S915" s="47">
        <v>3.566</v>
      </c>
      <c r="T915" s="42">
        <v>383.7</v>
      </c>
      <c r="U915" s="42">
        <f t="shared" si="89"/>
        <v>293.2536666666667</v>
      </c>
      <c r="V915" s="47">
        <v>0.156</v>
      </c>
      <c r="W915" s="48">
        <v>1.11</v>
      </c>
      <c r="X915" s="48">
        <f t="shared" si="90"/>
        <v>0.9250000000000002</v>
      </c>
      <c r="Y915" s="49">
        <v>12.235</v>
      </c>
      <c r="Z915" s="46">
        <v>1965.7470289856126</v>
      </c>
    </row>
    <row r="916" spans="1:26" ht="12.75">
      <c r="A916" s="16">
        <v>37062</v>
      </c>
      <c r="B916" s="40">
        <f>171</f>
        <v>171</v>
      </c>
      <c r="C916" s="17">
        <v>0.879629612</v>
      </c>
      <c r="D916" s="55">
        <v>0.879629612</v>
      </c>
      <c r="E916" s="19">
        <v>9068</v>
      </c>
      <c r="F916" s="51">
        <v>0</v>
      </c>
      <c r="G916" s="65">
        <v>37.69464064</v>
      </c>
      <c r="H916" s="65">
        <v>-77.32426424</v>
      </c>
      <c r="I916" s="44">
        <v>854.8</v>
      </c>
      <c r="J916" s="20">
        <f t="shared" si="93"/>
        <v>816.0999999999999</v>
      </c>
      <c r="K916" s="58">
        <f t="shared" si="91"/>
        <v>1796.8203662586518</v>
      </c>
      <c r="L916" s="45">
        <f t="shared" si="88"/>
        <v>1895.5203662586518</v>
      </c>
      <c r="M916" s="45">
        <f t="shared" si="92"/>
        <v>1917.5203662586518</v>
      </c>
      <c r="N916" s="46">
        <f t="shared" si="94"/>
        <v>1906.5203662586518</v>
      </c>
      <c r="O916" s="20">
        <v>16</v>
      </c>
      <c r="P916" s="45">
        <v>75.8</v>
      </c>
      <c r="Q916" s="20">
        <v>73.4</v>
      </c>
      <c r="S916" s="47">
        <v>3.709</v>
      </c>
      <c r="T916" s="42">
        <v>437.356</v>
      </c>
      <c r="U916" s="42">
        <f t="shared" si="89"/>
        <v>329.42850000000004</v>
      </c>
      <c r="V916" s="47">
        <v>0.165</v>
      </c>
      <c r="W916" s="48">
        <v>1.11</v>
      </c>
      <c r="X916" s="48">
        <f t="shared" si="90"/>
        <v>0.9250000000000002</v>
      </c>
      <c r="Y916" s="49">
        <v>12.234</v>
      </c>
      <c r="Z916" s="46">
        <v>1906.5203662586518</v>
      </c>
    </row>
    <row r="917" spans="1:26" ht="12.75">
      <c r="A917" s="16">
        <v>37062</v>
      </c>
      <c r="B917" s="40">
        <f>171</f>
        <v>171</v>
      </c>
      <c r="C917" s="17">
        <v>0.879745364</v>
      </c>
      <c r="D917" s="55">
        <v>0.879745364</v>
      </c>
      <c r="E917" s="19">
        <v>9078</v>
      </c>
      <c r="F917" s="51">
        <v>0</v>
      </c>
      <c r="G917" s="65">
        <v>37.69648525</v>
      </c>
      <c r="H917" s="65">
        <v>-77.33189651</v>
      </c>
      <c r="I917" s="44">
        <v>862</v>
      </c>
      <c r="J917" s="20">
        <f t="shared" si="93"/>
        <v>823.3</v>
      </c>
      <c r="K917" s="58">
        <f t="shared" si="91"/>
        <v>1723.8804683816904</v>
      </c>
      <c r="L917" s="45">
        <f t="shared" si="88"/>
        <v>1822.5804683816905</v>
      </c>
      <c r="M917" s="45">
        <f t="shared" si="92"/>
        <v>1844.5804683816905</v>
      </c>
      <c r="N917" s="46">
        <f t="shared" si="94"/>
        <v>1833.5804683816905</v>
      </c>
      <c r="O917" s="20">
        <v>17</v>
      </c>
      <c r="P917" s="45">
        <v>75.8</v>
      </c>
      <c r="Q917" s="20">
        <v>74.2</v>
      </c>
      <c r="S917" s="47">
        <v>3.16</v>
      </c>
      <c r="T917" s="42">
        <v>175.896</v>
      </c>
      <c r="U917" s="42">
        <f t="shared" si="89"/>
        <v>321.8148333333333</v>
      </c>
      <c r="V917" s="47">
        <v>0.144</v>
      </c>
      <c r="W917" s="48">
        <v>0</v>
      </c>
      <c r="X917" s="48">
        <f t="shared" si="90"/>
        <v>0.7400000000000001</v>
      </c>
      <c r="Y917" s="49">
        <v>12.229</v>
      </c>
      <c r="Z917" s="46">
        <v>1833.5804683816905</v>
      </c>
    </row>
    <row r="918" spans="1:26" ht="12.75">
      <c r="A918" s="16">
        <v>37062</v>
      </c>
      <c r="B918" s="40">
        <f>171</f>
        <v>171</v>
      </c>
      <c r="C918" s="17">
        <v>0.879861116</v>
      </c>
      <c r="D918" s="55">
        <v>0.879861116</v>
      </c>
      <c r="E918" s="19">
        <v>9088</v>
      </c>
      <c r="F918" s="51">
        <v>0</v>
      </c>
      <c r="G918" s="65">
        <v>37.69697893</v>
      </c>
      <c r="H918" s="65">
        <v>-77.34028068</v>
      </c>
      <c r="I918" s="44">
        <v>864.1</v>
      </c>
      <c r="J918" s="20">
        <f t="shared" si="93"/>
        <v>825.4</v>
      </c>
      <c r="K918" s="58">
        <f t="shared" si="91"/>
        <v>1702.726459390627</v>
      </c>
      <c r="L918" s="45">
        <f t="shared" si="88"/>
        <v>1801.426459390627</v>
      </c>
      <c r="M918" s="45">
        <f t="shared" si="92"/>
        <v>1823.426459390627</v>
      </c>
      <c r="N918" s="46">
        <f t="shared" si="94"/>
        <v>1812.426459390627</v>
      </c>
      <c r="O918" s="20">
        <v>17.1</v>
      </c>
      <c r="P918" s="45">
        <v>76.2</v>
      </c>
      <c r="Q918" s="20">
        <v>82.4</v>
      </c>
      <c r="S918" s="47">
        <v>3.426</v>
      </c>
      <c r="T918" s="42">
        <v>282.052</v>
      </c>
      <c r="U918" s="42">
        <f t="shared" si="89"/>
        <v>305.45116666666667</v>
      </c>
      <c r="V918" s="47">
        <v>0.164</v>
      </c>
      <c r="W918" s="48">
        <v>1.11</v>
      </c>
      <c r="X918" s="48">
        <f t="shared" si="90"/>
        <v>0.7400000000000001</v>
      </c>
      <c r="Y918" s="49">
        <v>12.249</v>
      </c>
      <c r="Z918" s="46">
        <v>1812.426459390627</v>
      </c>
    </row>
    <row r="919" spans="1:26" ht="12.75">
      <c r="A919" s="16">
        <v>37062</v>
      </c>
      <c r="B919" s="40">
        <f>171</f>
        <v>171</v>
      </c>
      <c r="C919" s="17">
        <v>0.879976869</v>
      </c>
      <c r="D919" s="55">
        <v>0.879976869</v>
      </c>
      <c r="E919" s="19">
        <v>9098</v>
      </c>
      <c r="F919" s="51">
        <v>0</v>
      </c>
      <c r="G919" s="65">
        <v>37.69610516</v>
      </c>
      <c r="H919" s="65">
        <v>-77.34884467</v>
      </c>
      <c r="I919" s="44">
        <v>867.4</v>
      </c>
      <c r="J919" s="20">
        <f t="shared" si="93"/>
        <v>828.6999999999999</v>
      </c>
      <c r="K919" s="58">
        <f t="shared" si="91"/>
        <v>1669.5929416055267</v>
      </c>
      <c r="L919" s="45">
        <f t="shared" si="88"/>
        <v>1768.2929416055267</v>
      </c>
      <c r="M919" s="45">
        <f t="shared" si="92"/>
        <v>1790.2929416055267</v>
      </c>
      <c r="N919" s="46">
        <f t="shared" si="94"/>
        <v>1779.2929416055267</v>
      </c>
      <c r="O919" s="20">
        <v>17.2</v>
      </c>
      <c r="P919" s="45">
        <v>77.1</v>
      </c>
      <c r="Q919" s="20">
        <v>82.8</v>
      </c>
      <c r="S919" s="47">
        <v>3.739</v>
      </c>
      <c r="T919" s="42">
        <v>440.823</v>
      </c>
      <c r="U919" s="42">
        <f t="shared" si="89"/>
        <v>324.126</v>
      </c>
      <c r="V919" s="47">
        <v>0.154</v>
      </c>
      <c r="W919" s="48">
        <v>1.11</v>
      </c>
      <c r="X919" s="48">
        <f t="shared" si="90"/>
        <v>0.9250000000000002</v>
      </c>
      <c r="Y919" s="49">
        <v>12.219</v>
      </c>
      <c r="Z919" s="46">
        <v>1779.2929416055267</v>
      </c>
    </row>
    <row r="920" spans="1:26" ht="12.75">
      <c r="A920" s="16">
        <v>37062</v>
      </c>
      <c r="B920" s="40">
        <f>171</f>
        <v>171</v>
      </c>
      <c r="C920" s="17">
        <v>0.880092621</v>
      </c>
      <c r="D920" s="55">
        <v>0.880092621</v>
      </c>
      <c r="E920" s="19">
        <v>9108</v>
      </c>
      <c r="F920" s="51">
        <v>0</v>
      </c>
      <c r="G920" s="65">
        <v>37.69603122</v>
      </c>
      <c r="H920" s="65">
        <v>-77.35726003</v>
      </c>
      <c r="I920" s="44">
        <v>870.6</v>
      </c>
      <c r="J920" s="20">
        <f t="shared" si="93"/>
        <v>831.9</v>
      </c>
      <c r="K920" s="58">
        <f t="shared" si="91"/>
        <v>1637.5892353765087</v>
      </c>
      <c r="L920" s="45">
        <f t="shared" si="88"/>
        <v>1736.2892353765087</v>
      </c>
      <c r="M920" s="45">
        <f t="shared" si="92"/>
        <v>1758.2892353765087</v>
      </c>
      <c r="N920" s="46">
        <f t="shared" si="94"/>
        <v>1747.2892353765087</v>
      </c>
      <c r="O920" s="20">
        <v>17.6</v>
      </c>
      <c r="P920" s="45">
        <v>76.8</v>
      </c>
      <c r="Q920" s="20">
        <v>83.9</v>
      </c>
      <c r="S920" s="47">
        <v>3.181</v>
      </c>
      <c r="T920" s="42">
        <v>179.478</v>
      </c>
      <c r="U920" s="42">
        <f t="shared" si="89"/>
        <v>316.5508333333333</v>
      </c>
      <c r="V920" s="47">
        <v>0.165</v>
      </c>
      <c r="W920" s="48">
        <v>1.11</v>
      </c>
      <c r="X920" s="48">
        <f t="shared" si="90"/>
        <v>0.9250000000000002</v>
      </c>
      <c r="Y920" s="49">
        <v>12.254</v>
      </c>
      <c r="Z920" s="46">
        <v>1747.2892353765087</v>
      </c>
    </row>
    <row r="921" spans="1:26" ht="12.75">
      <c r="A921" s="16">
        <v>37062</v>
      </c>
      <c r="B921" s="40">
        <f>171</f>
        <v>171</v>
      </c>
      <c r="C921" s="17">
        <v>0.880208313</v>
      </c>
      <c r="D921" s="55">
        <v>0.880208313</v>
      </c>
      <c r="E921" s="19">
        <v>9118</v>
      </c>
      <c r="F921" s="51">
        <v>0</v>
      </c>
      <c r="G921" s="65">
        <v>37.69709261</v>
      </c>
      <c r="H921" s="65">
        <v>-77.36549114</v>
      </c>
      <c r="I921" s="44">
        <v>874.2</v>
      </c>
      <c r="J921" s="20">
        <f t="shared" si="93"/>
        <v>835.5</v>
      </c>
      <c r="K921" s="58">
        <f t="shared" si="91"/>
        <v>1601.7318869418884</v>
      </c>
      <c r="L921" s="45">
        <f t="shared" si="88"/>
        <v>1700.4318869418885</v>
      </c>
      <c r="M921" s="45">
        <f t="shared" si="92"/>
        <v>1722.4318869418885</v>
      </c>
      <c r="N921" s="46">
        <f t="shared" si="94"/>
        <v>1711.4318869418885</v>
      </c>
      <c r="O921" s="20">
        <v>17.7</v>
      </c>
      <c r="P921" s="45">
        <v>76.9</v>
      </c>
      <c r="Q921" s="20">
        <v>80.3</v>
      </c>
      <c r="R921" s="64">
        <v>3.76E-05</v>
      </c>
      <c r="S921" s="47">
        <v>3.15</v>
      </c>
      <c r="T921" s="42">
        <v>180.518</v>
      </c>
      <c r="U921" s="42">
        <f t="shared" si="89"/>
        <v>282.68716666666666</v>
      </c>
      <c r="V921" s="47">
        <v>0.165</v>
      </c>
      <c r="W921" s="48">
        <v>1.11</v>
      </c>
      <c r="X921" s="48">
        <f t="shared" si="90"/>
        <v>0.9250000000000002</v>
      </c>
      <c r="Y921" s="49">
        <v>12.255</v>
      </c>
      <c r="Z921" s="46">
        <v>1711.4318869418885</v>
      </c>
    </row>
    <row r="922" spans="1:26" ht="12.75">
      <c r="A922" s="16">
        <v>37062</v>
      </c>
      <c r="B922" s="40">
        <f>171</f>
        <v>171</v>
      </c>
      <c r="C922" s="17">
        <v>0.880324066</v>
      </c>
      <c r="D922" s="55">
        <v>0.880324066</v>
      </c>
      <c r="E922" s="19">
        <v>9128</v>
      </c>
      <c r="F922" s="51">
        <v>0</v>
      </c>
      <c r="G922" s="65">
        <v>37.6976735</v>
      </c>
      <c r="H922" s="65">
        <v>-77.37372145</v>
      </c>
      <c r="I922" s="44">
        <v>876.9</v>
      </c>
      <c r="J922" s="20">
        <f t="shared" si="93"/>
        <v>838.1999999999999</v>
      </c>
      <c r="K922" s="58">
        <f t="shared" si="91"/>
        <v>1574.9401224039973</v>
      </c>
      <c r="L922" s="45">
        <f t="shared" si="88"/>
        <v>1673.6401224039973</v>
      </c>
      <c r="M922" s="45">
        <f t="shared" si="92"/>
        <v>1695.6401224039973</v>
      </c>
      <c r="N922" s="46">
        <f t="shared" si="94"/>
        <v>1684.6401224039973</v>
      </c>
      <c r="O922" s="20">
        <v>17.5</v>
      </c>
      <c r="P922" s="45">
        <v>82.2</v>
      </c>
      <c r="Q922" s="20">
        <v>80.4</v>
      </c>
      <c r="S922" s="47">
        <v>2.701</v>
      </c>
      <c r="T922" s="42">
        <v>-80.826</v>
      </c>
      <c r="U922" s="42">
        <f t="shared" si="89"/>
        <v>196.3235</v>
      </c>
      <c r="V922" s="47">
        <v>0.195</v>
      </c>
      <c r="W922" s="48">
        <v>1.11</v>
      </c>
      <c r="X922" s="48">
        <f t="shared" si="90"/>
        <v>0.9250000000000002</v>
      </c>
      <c r="Y922" s="49">
        <v>12.256</v>
      </c>
      <c r="Z922" s="46">
        <v>1684.6401224039973</v>
      </c>
    </row>
    <row r="923" spans="1:26" ht="12.75">
      <c r="A923" s="16">
        <v>37062</v>
      </c>
      <c r="B923" s="40">
        <f>171</f>
        <v>171</v>
      </c>
      <c r="C923" s="17">
        <v>0.880439818</v>
      </c>
      <c r="D923" s="55">
        <v>0.880439818</v>
      </c>
      <c r="E923" s="19">
        <v>9138</v>
      </c>
      <c r="F923" s="51">
        <v>0</v>
      </c>
      <c r="G923" s="65">
        <v>37.69478295</v>
      </c>
      <c r="H923" s="65">
        <v>-77.3804189</v>
      </c>
      <c r="I923" s="44">
        <v>883.3</v>
      </c>
      <c r="J923" s="20">
        <f t="shared" si="93"/>
        <v>844.5999999999999</v>
      </c>
      <c r="K923" s="58">
        <f t="shared" si="91"/>
        <v>1511.7768884866844</v>
      </c>
      <c r="L923" s="45">
        <f t="shared" si="88"/>
        <v>1610.4768884866844</v>
      </c>
      <c r="M923" s="45">
        <f t="shared" si="92"/>
        <v>1632.4768884866844</v>
      </c>
      <c r="N923" s="46">
        <f t="shared" si="94"/>
        <v>1621.4768884866844</v>
      </c>
      <c r="O923" s="20">
        <v>18</v>
      </c>
      <c r="P923" s="45">
        <v>81.9</v>
      </c>
      <c r="Q923" s="20">
        <v>84.4</v>
      </c>
      <c r="S923" s="47">
        <v>4.144</v>
      </c>
      <c r="T923" s="42">
        <v>655.445</v>
      </c>
      <c r="U923" s="42">
        <f t="shared" si="89"/>
        <v>276.2483333333334</v>
      </c>
      <c r="V923" s="47">
        <v>0.185</v>
      </c>
      <c r="W923" s="48">
        <v>1.11</v>
      </c>
      <c r="X923" s="48">
        <f t="shared" si="90"/>
        <v>1.11</v>
      </c>
      <c r="Y923" s="49">
        <v>12.241</v>
      </c>
      <c r="Z923" s="46">
        <v>1621.4768884866844</v>
      </c>
    </row>
    <row r="924" spans="1:26" ht="12.75">
      <c r="A924" s="16">
        <v>37062</v>
      </c>
      <c r="B924" s="40">
        <f>171</f>
        <v>171</v>
      </c>
      <c r="C924" s="17">
        <v>0.88055557</v>
      </c>
      <c r="D924" s="55">
        <v>0.88055557</v>
      </c>
      <c r="E924" s="19">
        <v>9148</v>
      </c>
      <c r="F924" s="51">
        <v>0</v>
      </c>
      <c r="G924" s="65">
        <v>37.6886718</v>
      </c>
      <c r="H924" s="65">
        <v>-77.38259724</v>
      </c>
      <c r="I924" s="44">
        <v>887.7</v>
      </c>
      <c r="J924" s="20">
        <f t="shared" si="93"/>
        <v>849</v>
      </c>
      <c r="K924" s="58">
        <f t="shared" si="91"/>
        <v>1468.6291933491714</v>
      </c>
      <c r="L924" s="45">
        <f t="shared" si="88"/>
        <v>1567.3291933491714</v>
      </c>
      <c r="M924" s="45">
        <f t="shared" si="92"/>
        <v>1589.3291933491714</v>
      </c>
      <c r="N924" s="46">
        <f t="shared" si="94"/>
        <v>1578.3291933491714</v>
      </c>
      <c r="O924" s="20">
        <v>18.6</v>
      </c>
      <c r="P924" s="45">
        <v>80.5</v>
      </c>
      <c r="Q924" s="20">
        <v>85.4</v>
      </c>
      <c r="S924" s="47">
        <v>3.466</v>
      </c>
      <c r="T924" s="42">
        <v>341.601</v>
      </c>
      <c r="U924" s="42">
        <f t="shared" si="89"/>
        <v>286.1731666666667</v>
      </c>
      <c r="V924" s="47">
        <v>0.194</v>
      </c>
      <c r="W924" s="48">
        <v>1.11</v>
      </c>
      <c r="X924" s="48">
        <f t="shared" si="90"/>
        <v>1.11</v>
      </c>
      <c r="Y924" s="49">
        <v>12.243</v>
      </c>
      <c r="Z924" s="46">
        <v>1578.3291933491714</v>
      </c>
    </row>
    <row r="925" spans="1:26" ht="12.75">
      <c r="A925" s="16">
        <v>37062</v>
      </c>
      <c r="B925" s="40">
        <f>171</f>
        <v>171</v>
      </c>
      <c r="C925" s="17">
        <v>0.880671322</v>
      </c>
      <c r="D925" s="55">
        <v>0.880671322</v>
      </c>
      <c r="E925" s="19">
        <v>9158</v>
      </c>
      <c r="F925" s="51">
        <v>0</v>
      </c>
      <c r="G925" s="65">
        <v>37.6823601</v>
      </c>
      <c r="H925" s="65">
        <v>-77.37905712</v>
      </c>
      <c r="I925" s="44">
        <v>892.4</v>
      </c>
      <c r="J925" s="20">
        <f t="shared" si="93"/>
        <v>853.6999999999999</v>
      </c>
      <c r="K925" s="58">
        <f t="shared" si="91"/>
        <v>1422.7859202261138</v>
      </c>
      <c r="L925" s="45">
        <f t="shared" si="88"/>
        <v>1521.4859202261139</v>
      </c>
      <c r="M925" s="45">
        <f t="shared" si="92"/>
        <v>1543.4859202261139</v>
      </c>
      <c r="N925" s="46">
        <f t="shared" si="94"/>
        <v>1532.4859202261139</v>
      </c>
      <c r="O925" s="20">
        <v>19.1</v>
      </c>
      <c r="P925" s="45">
        <v>78</v>
      </c>
      <c r="Q925" s="20">
        <v>87.3</v>
      </c>
      <c r="S925" s="47">
        <v>3.739</v>
      </c>
      <c r="T925" s="42">
        <v>447.641</v>
      </c>
      <c r="U925" s="42">
        <f t="shared" si="89"/>
        <v>287.3095</v>
      </c>
      <c r="V925" s="47">
        <v>0.185</v>
      </c>
      <c r="W925" s="48">
        <v>1.11</v>
      </c>
      <c r="X925" s="48">
        <f t="shared" si="90"/>
        <v>1.11</v>
      </c>
      <c r="Y925" s="49">
        <v>12.266</v>
      </c>
      <c r="Z925" s="46">
        <v>1532.4859202261139</v>
      </c>
    </row>
    <row r="926" spans="1:26" ht="12.75">
      <c r="A926" s="16">
        <v>37062</v>
      </c>
      <c r="B926" s="40">
        <f>171</f>
        <v>171</v>
      </c>
      <c r="C926" s="17">
        <v>0.880787015</v>
      </c>
      <c r="D926" s="55">
        <v>0.880787015</v>
      </c>
      <c r="E926" s="19">
        <v>9168</v>
      </c>
      <c r="F926" s="51">
        <v>0</v>
      </c>
      <c r="G926" s="65">
        <v>37.68095478</v>
      </c>
      <c r="H926" s="65">
        <v>-77.36973298</v>
      </c>
      <c r="I926" s="44">
        <v>899.6</v>
      </c>
      <c r="J926" s="20">
        <f t="shared" si="93"/>
        <v>860.9</v>
      </c>
      <c r="K926" s="58">
        <f t="shared" si="91"/>
        <v>1353.0451045147697</v>
      </c>
      <c r="L926" s="45">
        <f t="shared" si="88"/>
        <v>1451.7451045147698</v>
      </c>
      <c r="M926" s="45">
        <f t="shared" si="92"/>
        <v>1473.7451045147698</v>
      </c>
      <c r="N926" s="46">
        <f t="shared" si="94"/>
        <v>1462.7451045147698</v>
      </c>
      <c r="O926" s="20">
        <v>19.8</v>
      </c>
      <c r="P926" s="45">
        <v>76.8</v>
      </c>
      <c r="Q926" s="20">
        <v>89.3</v>
      </c>
      <c r="S926" s="47">
        <v>3.317</v>
      </c>
      <c r="T926" s="42">
        <v>238.912</v>
      </c>
      <c r="U926" s="42">
        <f t="shared" si="89"/>
        <v>297.2151666666667</v>
      </c>
      <c r="V926" s="47">
        <v>0.175</v>
      </c>
      <c r="W926" s="48">
        <v>1.11</v>
      </c>
      <c r="X926" s="48">
        <f t="shared" si="90"/>
        <v>1.11</v>
      </c>
      <c r="Y926" s="49">
        <v>12.255</v>
      </c>
      <c r="Z926" s="46">
        <v>1462.7451045147698</v>
      </c>
    </row>
    <row r="927" spans="1:26" ht="12.75">
      <c r="A927" s="16">
        <v>37062</v>
      </c>
      <c r="B927" s="40">
        <f>171</f>
        <v>171</v>
      </c>
      <c r="C927" s="17">
        <v>0.880902767</v>
      </c>
      <c r="D927" s="55">
        <v>0.880902767</v>
      </c>
      <c r="E927" s="19">
        <v>9178</v>
      </c>
      <c r="F927" s="51">
        <v>0</v>
      </c>
      <c r="G927" s="65">
        <v>37.68446578</v>
      </c>
      <c r="H927" s="65">
        <v>-77.36214714</v>
      </c>
      <c r="I927" s="44">
        <v>903.9</v>
      </c>
      <c r="J927" s="20">
        <f t="shared" si="93"/>
        <v>865.1999999999999</v>
      </c>
      <c r="K927" s="58">
        <f t="shared" si="91"/>
        <v>1311.6719919899033</v>
      </c>
      <c r="L927" s="45">
        <f t="shared" si="88"/>
        <v>1410.3719919899033</v>
      </c>
      <c r="M927" s="45">
        <f t="shared" si="92"/>
        <v>1432.3719919899033</v>
      </c>
      <c r="N927" s="46">
        <f t="shared" si="94"/>
        <v>1421.3719919899033</v>
      </c>
      <c r="O927" s="20">
        <v>20.1</v>
      </c>
      <c r="P927" s="45">
        <v>76.5</v>
      </c>
      <c r="Q927" s="20">
        <v>89.7</v>
      </c>
      <c r="S927" s="47">
        <v>3.457</v>
      </c>
      <c r="T927" s="42">
        <v>345.067</v>
      </c>
      <c r="U927" s="42">
        <f t="shared" si="89"/>
        <v>324.64000000000004</v>
      </c>
      <c r="V927" s="47">
        <v>0.184</v>
      </c>
      <c r="W927" s="48">
        <v>1.11</v>
      </c>
      <c r="X927" s="48">
        <f t="shared" si="90"/>
        <v>1.11</v>
      </c>
      <c r="Y927" s="49">
        <v>12.246</v>
      </c>
      <c r="Z927" s="46">
        <v>1421.3719919899033</v>
      </c>
    </row>
    <row r="928" spans="1:26" ht="12.75">
      <c r="A928" s="16">
        <v>37062</v>
      </c>
      <c r="B928" s="40">
        <f>171</f>
        <v>171</v>
      </c>
      <c r="C928" s="17">
        <v>0.881018519</v>
      </c>
      <c r="D928" s="55">
        <v>0.881018519</v>
      </c>
      <c r="E928" s="19">
        <v>9188</v>
      </c>
      <c r="F928" s="51">
        <v>0</v>
      </c>
      <c r="G928" s="65">
        <v>37.69127003</v>
      </c>
      <c r="H928" s="65">
        <v>-77.3605147</v>
      </c>
      <c r="I928" s="44">
        <v>906.3</v>
      </c>
      <c r="J928" s="20">
        <f t="shared" si="93"/>
        <v>867.5999999999999</v>
      </c>
      <c r="K928" s="58">
        <f t="shared" si="91"/>
        <v>1288.6693419014255</v>
      </c>
      <c r="L928" s="45">
        <f t="shared" si="88"/>
        <v>1387.3693419014255</v>
      </c>
      <c r="M928" s="45">
        <f t="shared" si="92"/>
        <v>1409.3693419014255</v>
      </c>
      <c r="N928" s="46">
        <f t="shared" si="94"/>
        <v>1398.3693419014255</v>
      </c>
      <c r="O928" s="20">
        <v>20.4</v>
      </c>
      <c r="P928" s="45">
        <v>74.7</v>
      </c>
      <c r="Q928" s="20">
        <v>92.3</v>
      </c>
      <c r="S928" s="47">
        <v>3.366</v>
      </c>
      <c r="T928" s="42">
        <v>293.723</v>
      </c>
      <c r="U928" s="42">
        <f t="shared" si="89"/>
        <v>387.06483333333335</v>
      </c>
      <c r="V928" s="47">
        <v>0.194</v>
      </c>
      <c r="W928" s="48">
        <v>1.11</v>
      </c>
      <c r="X928" s="48">
        <f t="shared" si="90"/>
        <v>1.11</v>
      </c>
      <c r="Y928" s="49">
        <v>12.225</v>
      </c>
      <c r="Z928" s="46">
        <v>1398.3693419014255</v>
      </c>
    </row>
    <row r="929" spans="1:26" ht="12.75">
      <c r="A929" s="16">
        <v>37062</v>
      </c>
      <c r="B929" s="40">
        <f>171</f>
        <v>171</v>
      </c>
      <c r="C929" s="17">
        <v>0.881134272</v>
      </c>
      <c r="D929" s="55">
        <v>0.881134272</v>
      </c>
      <c r="E929" s="19">
        <v>9198</v>
      </c>
      <c r="F929" s="51">
        <v>0</v>
      </c>
      <c r="G929" s="65">
        <v>37.69733264</v>
      </c>
      <c r="H929" s="65">
        <v>-77.36414945</v>
      </c>
      <c r="I929" s="44">
        <v>909.1</v>
      </c>
      <c r="J929" s="20">
        <f t="shared" si="93"/>
        <v>870.4</v>
      </c>
      <c r="K929" s="58">
        <f t="shared" si="91"/>
        <v>1261.9132038606103</v>
      </c>
      <c r="L929" s="45">
        <f t="shared" si="88"/>
        <v>1360.6132038606104</v>
      </c>
      <c r="M929" s="45">
        <f t="shared" si="92"/>
        <v>1382.6132038606104</v>
      </c>
      <c r="N929" s="46">
        <f t="shared" si="94"/>
        <v>1371.6132038606104</v>
      </c>
      <c r="O929" s="20">
        <v>20.3</v>
      </c>
      <c r="P929" s="45">
        <v>79.1</v>
      </c>
      <c r="Q929" s="20">
        <v>92.8</v>
      </c>
      <c r="S929" s="47">
        <v>3.537</v>
      </c>
      <c r="T929" s="42">
        <v>347.263</v>
      </c>
      <c r="U929" s="42">
        <f t="shared" si="89"/>
        <v>335.70116666666667</v>
      </c>
      <c r="V929" s="47">
        <v>0.206</v>
      </c>
      <c r="W929" s="48">
        <v>1.11</v>
      </c>
      <c r="X929" s="48">
        <f t="shared" si="90"/>
        <v>1.11</v>
      </c>
      <c r="Y929" s="49">
        <v>12.233</v>
      </c>
      <c r="Z929" s="46">
        <v>1371.6132038606104</v>
      </c>
    </row>
    <row r="930" spans="1:26" ht="12.75">
      <c r="A930" s="16">
        <v>37062</v>
      </c>
      <c r="B930" s="40">
        <f>171</f>
        <v>171</v>
      </c>
      <c r="C930" s="17">
        <v>0.881250024</v>
      </c>
      <c r="D930" s="55">
        <v>0.881250024</v>
      </c>
      <c r="E930" s="19">
        <v>9208</v>
      </c>
      <c r="F930" s="51">
        <v>0</v>
      </c>
      <c r="G930" s="65">
        <v>37.70074906</v>
      </c>
      <c r="H930" s="65">
        <v>-77.37109253</v>
      </c>
      <c r="I930" s="44">
        <v>912.1</v>
      </c>
      <c r="J930" s="20">
        <f t="shared" si="93"/>
        <v>873.4</v>
      </c>
      <c r="K930" s="58">
        <f t="shared" si="91"/>
        <v>1233.3412590351359</v>
      </c>
      <c r="L930" s="45">
        <f t="shared" si="88"/>
        <v>1332.041259035136</v>
      </c>
      <c r="M930" s="45">
        <f t="shared" si="92"/>
        <v>1354.041259035136</v>
      </c>
      <c r="N930" s="46">
        <f t="shared" si="94"/>
        <v>1343.041259035136</v>
      </c>
      <c r="O930" s="20">
        <v>20.5</v>
      </c>
      <c r="P930" s="45">
        <v>78</v>
      </c>
      <c r="Q930" s="20">
        <v>91.9</v>
      </c>
      <c r="S930" s="47">
        <v>2.822</v>
      </c>
      <c r="T930" s="42">
        <v>-18.966</v>
      </c>
      <c r="U930" s="42">
        <f t="shared" si="89"/>
        <v>275.6066666666666</v>
      </c>
      <c r="V930" s="47">
        <v>0.185</v>
      </c>
      <c r="W930" s="48">
        <v>1.11</v>
      </c>
      <c r="X930" s="48">
        <f t="shared" si="90"/>
        <v>1.11</v>
      </c>
      <c r="Y930" s="49">
        <v>12.24</v>
      </c>
      <c r="Z930" s="46">
        <v>1343.041259035136</v>
      </c>
    </row>
    <row r="931" spans="1:26" ht="12.75">
      <c r="A931" s="16">
        <v>37062</v>
      </c>
      <c r="B931" s="40">
        <f>171</f>
        <v>171</v>
      </c>
      <c r="C931" s="17">
        <v>0.881365716</v>
      </c>
      <c r="D931" s="55">
        <v>0.881365716</v>
      </c>
      <c r="E931" s="19">
        <v>9218</v>
      </c>
      <c r="F931" s="51">
        <v>0</v>
      </c>
      <c r="G931" s="65">
        <v>37.7016108</v>
      </c>
      <c r="H931" s="65">
        <v>-77.37959213</v>
      </c>
      <c r="I931" s="44">
        <v>916.3</v>
      </c>
      <c r="J931" s="20">
        <f t="shared" si="93"/>
        <v>877.5999999999999</v>
      </c>
      <c r="K931" s="58">
        <f t="shared" si="91"/>
        <v>1193.504979595695</v>
      </c>
      <c r="L931" s="45">
        <f t="shared" si="88"/>
        <v>1292.204979595695</v>
      </c>
      <c r="M931" s="45">
        <f t="shared" si="92"/>
        <v>1314.204979595695</v>
      </c>
      <c r="N931" s="46">
        <f t="shared" si="94"/>
        <v>1303.204979595695</v>
      </c>
      <c r="O931" s="20">
        <v>20.8</v>
      </c>
      <c r="P931" s="45">
        <v>79.7</v>
      </c>
      <c r="Q931" s="20">
        <v>90.7</v>
      </c>
      <c r="S931" s="47">
        <v>3.517</v>
      </c>
      <c r="T931" s="42">
        <v>349.69</v>
      </c>
      <c r="U931" s="42">
        <f t="shared" si="89"/>
        <v>259.2815</v>
      </c>
      <c r="V931" s="47">
        <v>0.206</v>
      </c>
      <c r="W931" s="48">
        <v>1.11</v>
      </c>
      <c r="X931" s="48">
        <f t="shared" si="90"/>
        <v>1.11</v>
      </c>
      <c r="Y931" s="49">
        <v>12.258</v>
      </c>
      <c r="Z931" s="46">
        <v>1303.204979595695</v>
      </c>
    </row>
    <row r="932" spans="1:26" ht="12.75">
      <c r="A932" s="16">
        <v>37062</v>
      </c>
      <c r="B932" s="40">
        <f>171</f>
        <v>171</v>
      </c>
      <c r="C932" s="17">
        <v>0.881481469</v>
      </c>
      <c r="D932" s="55">
        <v>0.881481469</v>
      </c>
      <c r="E932" s="19">
        <v>9228</v>
      </c>
      <c r="F932" s="51">
        <v>0</v>
      </c>
      <c r="G932" s="65">
        <v>37.70127353</v>
      </c>
      <c r="H932" s="65">
        <v>-77.38776284</v>
      </c>
      <c r="I932" s="44">
        <v>921.1</v>
      </c>
      <c r="J932" s="20">
        <f t="shared" si="93"/>
        <v>882.4</v>
      </c>
      <c r="K932" s="58">
        <f t="shared" si="91"/>
        <v>1148.2105870844152</v>
      </c>
      <c r="L932" s="45">
        <f t="shared" si="88"/>
        <v>1246.9105870844153</v>
      </c>
      <c r="M932" s="45">
        <f t="shared" si="92"/>
        <v>1268.9105870844153</v>
      </c>
      <c r="N932" s="46">
        <f t="shared" si="94"/>
        <v>1257.9105870844153</v>
      </c>
      <c r="O932" s="20">
        <v>21</v>
      </c>
      <c r="P932" s="45">
        <v>81.7</v>
      </c>
      <c r="Q932" s="20">
        <v>92.7</v>
      </c>
      <c r="S932" s="47">
        <v>3.317</v>
      </c>
      <c r="T932" s="42">
        <v>245.73</v>
      </c>
      <c r="U932" s="42">
        <f t="shared" si="89"/>
        <v>260.4178333333333</v>
      </c>
      <c r="V932" s="47">
        <v>0.194</v>
      </c>
      <c r="W932" s="48">
        <v>1.11</v>
      </c>
      <c r="X932" s="48">
        <f t="shared" si="90"/>
        <v>1.11</v>
      </c>
      <c r="Y932" s="49">
        <v>12.237</v>
      </c>
      <c r="Z932" s="46">
        <v>1257.9105870844153</v>
      </c>
    </row>
    <row r="933" spans="1:26" ht="12.75">
      <c r="A933" s="16">
        <v>37062</v>
      </c>
      <c r="B933" s="40">
        <f>171</f>
        <v>171</v>
      </c>
      <c r="C933" s="17">
        <v>0.881597221</v>
      </c>
      <c r="D933" s="55">
        <v>0.881597221</v>
      </c>
      <c r="E933" s="19">
        <v>9238</v>
      </c>
      <c r="F933" s="51">
        <v>0</v>
      </c>
      <c r="G933" s="65">
        <v>37.70009365</v>
      </c>
      <c r="H933" s="65">
        <v>-77.39582401</v>
      </c>
      <c r="I933" s="44">
        <v>922.6</v>
      </c>
      <c r="J933" s="20">
        <f t="shared" si="93"/>
        <v>883.9</v>
      </c>
      <c r="K933" s="58">
        <f t="shared" si="91"/>
        <v>1134.1066069537567</v>
      </c>
      <c r="L933" s="45">
        <f t="shared" si="88"/>
        <v>1232.8066069537567</v>
      </c>
      <c r="M933" s="45">
        <f t="shared" si="92"/>
        <v>1254.8066069537567</v>
      </c>
      <c r="N933" s="46">
        <f t="shared" si="94"/>
        <v>1243.8066069537567</v>
      </c>
      <c r="O933" s="20">
        <v>21</v>
      </c>
      <c r="P933" s="45">
        <v>83.7</v>
      </c>
      <c r="Q933" s="20">
        <v>91.8</v>
      </c>
      <c r="R933" s="64">
        <v>5.39E-05</v>
      </c>
      <c r="S933" s="47">
        <v>3.109</v>
      </c>
      <c r="T933" s="42">
        <v>141.885</v>
      </c>
      <c r="U933" s="42">
        <f t="shared" si="89"/>
        <v>226.55416666666667</v>
      </c>
      <c r="V933" s="47">
        <v>0.204</v>
      </c>
      <c r="W933" s="48">
        <v>1.11</v>
      </c>
      <c r="X933" s="48">
        <f t="shared" si="90"/>
        <v>1.11</v>
      </c>
      <c r="Y933" s="49">
        <v>12.239</v>
      </c>
      <c r="Z933" s="46">
        <v>1243.8066069537567</v>
      </c>
    </row>
    <row r="934" spans="1:26" ht="12.75">
      <c r="A934" s="16">
        <v>37062</v>
      </c>
      <c r="B934" s="40">
        <f>171</f>
        <v>171</v>
      </c>
      <c r="C934" s="17">
        <v>0.881712973</v>
      </c>
      <c r="D934" s="55">
        <v>0.881712973</v>
      </c>
      <c r="E934" s="19">
        <v>9248</v>
      </c>
      <c r="F934" s="51">
        <v>0</v>
      </c>
      <c r="G934" s="65">
        <v>37.69849424</v>
      </c>
      <c r="H934" s="65">
        <v>-77.40395134</v>
      </c>
      <c r="I934" s="44">
        <v>928</v>
      </c>
      <c r="J934" s="20">
        <f t="shared" si="93"/>
        <v>889.3</v>
      </c>
      <c r="K934" s="58">
        <f t="shared" si="91"/>
        <v>1083.529710911931</v>
      </c>
      <c r="L934" s="45">
        <f t="shared" si="88"/>
        <v>1182.229710911931</v>
      </c>
      <c r="M934" s="45">
        <f t="shared" si="92"/>
        <v>1204.229710911931</v>
      </c>
      <c r="N934" s="46">
        <f t="shared" si="94"/>
        <v>1193.229710911931</v>
      </c>
      <c r="O934" s="20">
        <v>21.4</v>
      </c>
      <c r="P934" s="45">
        <v>83.4</v>
      </c>
      <c r="Q934" s="20">
        <v>95.4</v>
      </c>
      <c r="S934" s="47">
        <v>3.7</v>
      </c>
      <c r="T934" s="42">
        <v>458.156</v>
      </c>
      <c r="U934" s="42">
        <f t="shared" si="89"/>
        <v>253.95966666666664</v>
      </c>
      <c r="V934" s="47">
        <v>0.195</v>
      </c>
      <c r="W934" s="48">
        <v>1.11</v>
      </c>
      <c r="X934" s="48">
        <f t="shared" si="90"/>
        <v>1.11</v>
      </c>
      <c r="Y934" s="49">
        <v>12.271</v>
      </c>
      <c r="Z934" s="46">
        <v>1193.229710911931</v>
      </c>
    </row>
    <row r="935" spans="1:26" ht="12.75">
      <c r="A935" s="16">
        <v>37062</v>
      </c>
      <c r="B935" s="40">
        <f>171</f>
        <v>171</v>
      </c>
      <c r="C935" s="17">
        <v>0.881828725</v>
      </c>
      <c r="D935" s="55">
        <v>0.881828725</v>
      </c>
      <c r="E935" s="19">
        <v>9258</v>
      </c>
      <c r="F935" s="51">
        <v>0</v>
      </c>
      <c r="G935" s="65">
        <v>37.69693975</v>
      </c>
      <c r="H935" s="65">
        <v>-77.41199587</v>
      </c>
      <c r="I935" s="44">
        <v>930</v>
      </c>
      <c r="J935" s="20">
        <f t="shared" si="93"/>
        <v>891.3</v>
      </c>
      <c r="K935" s="58">
        <f t="shared" si="91"/>
        <v>1064.875426144694</v>
      </c>
      <c r="L935" s="45">
        <f t="shared" si="88"/>
        <v>1163.5754261446941</v>
      </c>
      <c r="M935" s="45">
        <f t="shared" si="92"/>
        <v>1185.5754261446941</v>
      </c>
      <c r="N935" s="46">
        <f t="shared" si="94"/>
        <v>1174.5754261446941</v>
      </c>
      <c r="O935" s="20">
        <v>21.5</v>
      </c>
      <c r="P935" s="45">
        <v>84.2</v>
      </c>
      <c r="Q935" s="20">
        <v>88.9</v>
      </c>
      <c r="S935" s="47">
        <v>2.752</v>
      </c>
      <c r="T935" s="42">
        <v>-13.188</v>
      </c>
      <c r="U935" s="42">
        <f t="shared" si="89"/>
        <v>193.88449999999997</v>
      </c>
      <c r="V935" s="47">
        <v>0.245</v>
      </c>
      <c r="W935" s="48">
        <v>1.11</v>
      </c>
      <c r="X935" s="48">
        <f t="shared" si="90"/>
        <v>1.11</v>
      </c>
      <c r="Y935" s="49">
        <v>12.234</v>
      </c>
      <c r="Z935" s="46">
        <v>1174.5754261446941</v>
      </c>
    </row>
    <row r="936" spans="1:26" ht="12.75">
      <c r="A936" s="16">
        <v>37062</v>
      </c>
      <c r="B936" s="40">
        <f>171</f>
        <v>171</v>
      </c>
      <c r="C936" s="17">
        <v>0.881944418</v>
      </c>
      <c r="D936" s="55">
        <v>0.881944418</v>
      </c>
      <c r="E936" s="19">
        <v>9268</v>
      </c>
      <c r="F936" s="51">
        <v>0</v>
      </c>
      <c r="G936" s="65">
        <v>37.69823976</v>
      </c>
      <c r="H936" s="65">
        <v>-77.41992467</v>
      </c>
      <c r="I936" s="44">
        <v>931.9</v>
      </c>
      <c r="J936" s="20">
        <f t="shared" si="93"/>
        <v>893.1999999999999</v>
      </c>
      <c r="K936" s="58">
        <f t="shared" si="91"/>
        <v>1047.1925866167662</v>
      </c>
      <c r="L936" s="45">
        <f t="shared" si="88"/>
        <v>1145.8925866167663</v>
      </c>
      <c r="M936" s="45">
        <f t="shared" si="92"/>
        <v>1167.8925866167663</v>
      </c>
      <c r="N936" s="46">
        <f t="shared" si="94"/>
        <v>1156.8925866167663</v>
      </c>
      <c r="O936" s="20">
        <v>21.6</v>
      </c>
      <c r="P936" s="45">
        <v>84.5</v>
      </c>
      <c r="Q936" s="20">
        <v>92.2</v>
      </c>
      <c r="S936" s="47">
        <v>3.869</v>
      </c>
      <c r="T936" s="42">
        <v>565.352</v>
      </c>
      <c r="U936" s="42">
        <f t="shared" si="89"/>
        <v>291.2708333333333</v>
      </c>
      <c r="V936" s="47">
        <v>0.235</v>
      </c>
      <c r="W936" s="48">
        <v>1.11</v>
      </c>
      <c r="X936" s="48">
        <f t="shared" si="90"/>
        <v>1.11</v>
      </c>
      <c r="Y936" s="49">
        <v>12.259</v>
      </c>
      <c r="Z936" s="46">
        <v>1156.8925866167663</v>
      </c>
    </row>
    <row r="937" spans="1:26" ht="12.75">
      <c r="A937" s="16">
        <v>37062</v>
      </c>
      <c r="B937" s="40">
        <f>171</f>
        <v>171</v>
      </c>
      <c r="C937" s="17">
        <v>0.88206017</v>
      </c>
      <c r="D937" s="55">
        <v>0.88206017</v>
      </c>
      <c r="E937" s="19">
        <v>9278</v>
      </c>
      <c r="F937" s="51">
        <v>0</v>
      </c>
      <c r="G937" s="65">
        <v>37.70259038</v>
      </c>
      <c r="H937" s="65">
        <v>-77.42576241</v>
      </c>
      <c r="I937" s="44">
        <v>935.5</v>
      </c>
      <c r="J937" s="20">
        <f t="shared" si="93"/>
        <v>896.8</v>
      </c>
      <c r="K937" s="58">
        <f t="shared" si="91"/>
        <v>1013.7911729353576</v>
      </c>
      <c r="L937" s="45">
        <f t="shared" si="88"/>
        <v>1112.4911729353576</v>
      </c>
      <c r="M937" s="45">
        <f t="shared" si="92"/>
        <v>1134.4911729353576</v>
      </c>
      <c r="N937" s="46">
        <f t="shared" si="94"/>
        <v>1123.4911729353576</v>
      </c>
      <c r="O937" s="20">
        <v>21.8</v>
      </c>
      <c r="P937" s="45">
        <v>84.3</v>
      </c>
      <c r="Q937" s="20">
        <v>91.4</v>
      </c>
      <c r="S937" s="47">
        <v>3.585</v>
      </c>
      <c r="T937" s="42">
        <v>409.007</v>
      </c>
      <c r="U937" s="42">
        <f t="shared" si="89"/>
        <v>301.157</v>
      </c>
      <c r="V937" s="47">
        <v>0.204</v>
      </c>
      <c r="W937" s="48">
        <v>1.11</v>
      </c>
      <c r="X937" s="48">
        <f t="shared" si="90"/>
        <v>1.11</v>
      </c>
      <c r="Y937" s="49">
        <v>12.27</v>
      </c>
      <c r="Z937" s="46">
        <v>1123.4911729353576</v>
      </c>
    </row>
    <row r="938" spans="1:26" ht="12.75">
      <c r="A938" s="16">
        <v>37062</v>
      </c>
      <c r="B938" s="40">
        <f>171</f>
        <v>171</v>
      </c>
      <c r="C938" s="17">
        <v>0.882175922</v>
      </c>
      <c r="D938" s="55">
        <v>0.882175922</v>
      </c>
      <c r="E938" s="19">
        <v>9288</v>
      </c>
      <c r="F938" s="51">
        <v>0</v>
      </c>
      <c r="G938" s="65">
        <v>37.70886146</v>
      </c>
      <c r="H938" s="65">
        <v>-77.42904401</v>
      </c>
      <c r="I938" s="44">
        <v>938.8</v>
      </c>
      <c r="J938" s="20">
        <f t="shared" si="93"/>
        <v>900.0999999999999</v>
      </c>
      <c r="K938" s="58">
        <f t="shared" si="91"/>
        <v>983.2907885675696</v>
      </c>
      <c r="L938" s="45">
        <f t="shared" si="88"/>
        <v>1081.9907885675696</v>
      </c>
      <c r="M938" s="45">
        <f t="shared" si="92"/>
        <v>1103.9907885675696</v>
      </c>
      <c r="N938" s="46">
        <f t="shared" si="94"/>
        <v>1092.9907885675696</v>
      </c>
      <c r="O938" s="20">
        <v>22.2</v>
      </c>
      <c r="P938" s="45">
        <v>82.2</v>
      </c>
      <c r="Q938" s="20">
        <v>91.3</v>
      </c>
      <c r="S938" s="47">
        <v>2.771</v>
      </c>
      <c r="T938" s="42">
        <v>-9.721</v>
      </c>
      <c r="U938" s="42">
        <f t="shared" si="89"/>
        <v>258.58183333333335</v>
      </c>
      <c r="V938" s="47">
        <v>0.224</v>
      </c>
      <c r="W938" s="48">
        <v>1.11</v>
      </c>
      <c r="X938" s="48">
        <f t="shared" si="90"/>
        <v>1.11</v>
      </c>
      <c r="Y938" s="49">
        <v>12.263</v>
      </c>
      <c r="Z938" s="46">
        <v>1092.9907885675696</v>
      </c>
    </row>
    <row r="939" spans="1:26" ht="12.75">
      <c r="A939" s="16">
        <v>37062</v>
      </c>
      <c r="B939" s="40">
        <f>171</f>
        <v>171</v>
      </c>
      <c r="C939" s="17">
        <v>0.882291675</v>
      </c>
      <c r="D939" s="55">
        <v>0.882291675</v>
      </c>
      <c r="E939" s="19">
        <v>9298</v>
      </c>
      <c r="F939" s="51">
        <v>0</v>
      </c>
      <c r="G939" s="65">
        <v>37.71527718</v>
      </c>
      <c r="H939" s="65">
        <v>-77.43157954</v>
      </c>
      <c r="I939" s="44">
        <v>940.7</v>
      </c>
      <c r="J939" s="20">
        <f t="shared" si="93"/>
        <v>902</v>
      </c>
      <c r="K939" s="58">
        <f t="shared" si="91"/>
        <v>965.7806465633417</v>
      </c>
      <c r="L939" s="45">
        <f t="shared" si="88"/>
        <v>1064.4806465633417</v>
      </c>
      <c r="M939" s="45">
        <f t="shared" si="92"/>
        <v>1086.4806465633417</v>
      </c>
      <c r="N939" s="46">
        <f t="shared" si="94"/>
        <v>1075.4806465633417</v>
      </c>
      <c r="O939" s="20">
        <v>22.4</v>
      </c>
      <c r="P939" s="45">
        <v>80.7</v>
      </c>
      <c r="Q939" s="20">
        <v>92.3</v>
      </c>
      <c r="R939" s="64">
        <v>3E-05</v>
      </c>
      <c r="S939" s="47">
        <v>2.883</v>
      </c>
      <c r="T939" s="42">
        <v>43.934</v>
      </c>
      <c r="U939" s="42">
        <f t="shared" si="89"/>
        <v>242.25666666666666</v>
      </c>
      <c r="V939" s="47">
        <v>0.235</v>
      </c>
      <c r="W939" s="48">
        <v>1.11</v>
      </c>
      <c r="X939" s="48">
        <f t="shared" si="90"/>
        <v>1.11</v>
      </c>
      <c r="Y939" s="49">
        <v>12.232</v>
      </c>
      <c r="Z939" s="46">
        <v>1075.4806465633417</v>
      </c>
    </row>
    <row r="940" spans="1:26" ht="12.75">
      <c r="A940" s="16">
        <v>37062</v>
      </c>
      <c r="B940" s="40">
        <f>171</f>
        <v>171</v>
      </c>
      <c r="C940" s="17">
        <v>0.882407427</v>
      </c>
      <c r="D940" s="55">
        <v>0.882407427</v>
      </c>
      <c r="E940" s="19">
        <v>9308</v>
      </c>
      <c r="F940" s="51">
        <v>0</v>
      </c>
      <c r="G940" s="65">
        <v>37.72003594</v>
      </c>
      <c r="H940" s="65">
        <v>-77.4368087</v>
      </c>
      <c r="I940" s="44">
        <v>940.8</v>
      </c>
      <c r="J940" s="20">
        <f t="shared" si="93"/>
        <v>902.0999999999999</v>
      </c>
      <c r="K940" s="58">
        <f t="shared" si="91"/>
        <v>964.8600821400287</v>
      </c>
      <c r="L940" s="45">
        <f t="shared" si="88"/>
        <v>1063.5600821400287</v>
      </c>
      <c r="M940" s="45">
        <f t="shared" si="92"/>
        <v>1085.5600821400287</v>
      </c>
      <c r="N940" s="46">
        <f t="shared" si="94"/>
        <v>1074.5600821400287</v>
      </c>
      <c r="O940" s="20">
        <v>22.1</v>
      </c>
      <c r="P940" s="45">
        <v>80.7</v>
      </c>
      <c r="Q940" s="20">
        <v>92.2</v>
      </c>
      <c r="S940" s="47">
        <v>3.962</v>
      </c>
      <c r="T940" s="42">
        <v>622.474</v>
      </c>
      <c r="U940" s="42">
        <f t="shared" si="89"/>
        <v>269.64300000000003</v>
      </c>
      <c r="V940" s="47">
        <v>0.256</v>
      </c>
      <c r="W940" s="48">
        <v>2.22</v>
      </c>
      <c r="X940" s="48">
        <f t="shared" si="90"/>
        <v>1.2950000000000002</v>
      </c>
      <c r="Y940" s="49">
        <v>12.278</v>
      </c>
      <c r="Z940" s="46">
        <v>1074.5600821400287</v>
      </c>
    </row>
    <row r="941" spans="1:26" ht="12.75">
      <c r="A941" s="16">
        <v>37062</v>
      </c>
      <c r="B941" s="40">
        <f>171</f>
        <v>171</v>
      </c>
      <c r="C941" s="17">
        <v>0.882523119</v>
      </c>
      <c r="D941" s="55">
        <v>0.882523119</v>
      </c>
      <c r="E941" s="19">
        <v>9318</v>
      </c>
      <c r="F941" s="51">
        <v>0</v>
      </c>
      <c r="G941" s="65">
        <v>37.72182355</v>
      </c>
      <c r="H941" s="65">
        <v>-77.44464483</v>
      </c>
      <c r="I941" s="44">
        <v>947.3</v>
      </c>
      <c r="J941" s="20">
        <f t="shared" si="93"/>
        <v>908.5999999999999</v>
      </c>
      <c r="K941" s="58">
        <f t="shared" si="91"/>
        <v>905.2412432692433</v>
      </c>
      <c r="L941" s="45">
        <f aca="true" t="shared" si="95" ref="L941:L1004">K941+98.7</f>
        <v>1003.9412432692434</v>
      </c>
      <c r="M941" s="45">
        <f t="shared" si="92"/>
        <v>1025.9412432692434</v>
      </c>
      <c r="N941" s="46">
        <f t="shared" si="94"/>
        <v>1014.9412432692434</v>
      </c>
      <c r="O941" s="20">
        <v>22.8</v>
      </c>
      <c r="P941" s="45">
        <v>80.4</v>
      </c>
      <c r="Q941" s="20">
        <v>90.6</v>
      </c>
      <c r="S941" s="47">
        <v>3.47</v>
      </c>
      <c r="T941" s="42">
        <v>361.13</v>
      </c>
      <c r="U941" s="42">
        <f t="shared" si="89"/>
        <v>332.02933333333334</v>
      </c>
      <c r="V941" s="47">
        <v>0.259</v>
      </c>
      <c r="W941" s="48">
        <v>2.22</v>
      </c>
      <c r="X941" s="48">
        <f t="shared" si="90"/>
        <v>1.4800000000000002</v>
      </c>
      <c r="Y941" s="49">
        <v>12.236</v>
      </c>
      <c r="Z941" s="46">
        <v>1014.9412432692434</v>
      </c>
    </row>
    <row r="942" spans="1:26" ht="12.75">
      <c r="A942" s="16">
        <v>37062</v>
      </c>
      <c r="B942" s="40">
        <f>171</f>
        <v>171</v>
      </c>
      <c r="C942" s="17">
        <v>0.882638872</v>
      </c>
      <c r="D942" s="55">
        <v>0.882638872</v>
      </c>
      <c r="E942" s="19">
        <v>9328</v>
      </c>
      <c r="F942" s="51">
        <v>0</v>
      </c>
      <c r="G942" s="65">
        <v>37.71927293</v>
      </c>
      <c r="H942" s="65">
        <v>-77.451401</v>
      </c>
      <c r="I942" s="44">
        <v>953.6</v>
      </c>
      <c r="J942" s="20">
        <f t="shared" si="93"/>
        <v>914.9</v>
      </c>
      <c r="K942" s="58">
        <f t="shared" si="91"/>
        <v>847.8624642248031</v>
      </c>
      <c r="L942" s="45">
        <f t="shared" si="95"/>
        <v>946.5624642248032</v>
      </c>
      <c r="M942" s="45">
        <f t="shared" si="92"/>
        <v>968.5624642248032</v>
      </c>
      <c r="N942" s="46">
        <f t="shared" si="94"/>
        <v>957.5624642248032</v>
      </c>
      <c r="O942" s="20">
        <v>23.6</v>
      </c>
      <c r="P942" s="45">
        <v>78.8</v>
      </c>
      <c r="Q942" s="20">
        <v>89.9</v>
      </c>
      <c r="S942" s="47">
        <v>3.367</v>
      </c>
      <c r="T942" s="42">
        <v>309.901</v>
      </c>
      <c r="U942" s="42">
        <f t="shared" si="89"/>
        <v>289.4541666666667</v>
      </c>
      <c r="V942" s="47">
        <v>0.205</v>
      </c>
      <c r="W942" s="48">
        <v>1.11</v>
      </c>
      <c r="X942" s="48">
        <f t="shared" si="90"/>
        <v>1.4800000000000002</v>
      </c>
      <c r="Y942" s="49">
        <v>12.233</v>
      </c>
      <c r="Z942" s="46">
        <v>957.5624642248032</v>
      </c>
    </row>
    <row r="943" spans="1:26" ht="12.75">
      <c r="A943" s="16">
        <v>37062</v>
      </c>
      <c r="B943" s="40">
        <f>171</f>
        <v>171</v>
      </c>
      <c r="C943" s="17">
        <v>0.882754624</v>
      </c>
      <c r="D943" s="55">
        <v>0.882754624</v>
      </c>
      <c r="E943" s="19">
        <v>9338</v>
      </c>
      <c r="F943" s="51">
        <v>0</v>
      </c>
      <c r="G943" s="65">
        <v>37.71370676</v>
      </c>
      <c r="H943" s="65">
        <v>-77.45504831</v>
      </c>
      <c r="I943" s="44">
        <v>951.8</v>
      </c>
      <c r="J943" s="20">
        <f t="shared" si="93"/>
        <v>913.0999999999999</v>
      </c>
      <c r="K943" s="58">
        <f t="shared" si="91"/>
        <v>864.2159842472432</v>
      </c>
      <c r="L943" s="45">
        <f t="shared" si="95"/>
        <v>962.9159842472433</v>
      </c>
      <c r="M943" s="45">
        <f t="shared" si="92"/>
        <v>984.9159842472433</v>
      </c>
      <c r="N943" s="46">
        <f t="shared" si="94"/>
        <v>973.9159842472433</v>
      </c>
      <c r="O943" s="20">
        <v>23.4</v>
      </c>
      <c r="P943" s="45">
        <v>76.7</v>
      </c>
      <c r="Q943" s="20">
        <v>93.6</v>
      </c>
      <c r="S943" s="47">
        <v>3.241</v>
      </c>
      <c r="T943" s="42">
        <v>206.057</v>
      </c>
      <c r="U943" s="42">
        <f t="shared" si="89"/>
        <v>255.6291666666667</v>
      </c>
      <c r="V943" s="47">
        <v>0.214</v>
      </c>
      <c r="W943" s="48">
        <v>1.11</v>
      </c>
      <c r="X943" s="48">
        <f t="shared" si="90"/>
        <v>1.4800000000000002</v>
      </c>
      <c r="Y943" s="49">
        <v>12.274</v>
      </c>
      <c r="Z943" s="46">
        <v>973.9159842472433</v>
      </c>
    </row>
    <row r="944" spans="1:26" ht="12.75">
      <c r="A944" s="16">
        <v>37062</v>
      </c>
      <c r="B944" s="40">
        <f>171</f>
        <v>171</v>
      </c>
      <c r="C944" s="17">
        <v>0.882870376</v>
      </c>
      <c r="D944" s="55">
        <v>0.882870376</v>
      </c>
      <c r="E944" s="19">
        <v>9348</v>
      </c>
      <c r="F944" s="51">
        <v>0</v>
      </c>
      <c r="G944" s="65">
        <v>37.70745963</v>
      </c>
      <c r="H944" s="65">
        <v>-77.45499333</v>
      </c>
      <c r="I944" s="44">
        <v>955.1</v>
      </c>
      <c r="J944" s="20">
        <f t="shared" si="93"/>
        <v>916.4</v>
      </c>
      <c r="K944" s="58">
        <f t="shared" si="91"/>
        <v>834.259089743725</v>
      </c>
      <c r="L944" s="45">
        <f t="shared" si="95"/>
        <v>932.959089743725</v>
      </c>
      <c r="M944" s="45">
        <f t="shared" si="92"/>
        <v>954.959089743725</v>
      </c>
      <c r="N944" s="46">
        <f t="shared" si="94"/>
        <v>943.959089743725</v>
      </c>
      <c r="O944" s="20">
        <v>23.4</v>
      </c>
      <c r="P944" s="45">
        <v>78.2</v>
      </c>
      <c r="Q944" s="20">
        <v>93.8</v>
      </c>
      <c r="S944" s="47">
        <v>3.505</v>
      </c>
      <c r="T944" s="42">
        <v>364.596</v>
      </c>
      <c r="U944" s="42">
        <f aca="true" t="shared" si="96" ref="U944:U989">AVERAGE(T939:T944)</f>
        <v>318.01533333333333</v>
      </c>
      <c r="V944" s="47">
        <v>0.264</v>
      </c>
      <c r="W944" s="48">
        <v>2.22</v>
      </c>
      <c r="X944" s="48">
        <f aca="true" t="shared" si="97" ref="X944:X989">AVERAGE(W939:W944)</f>
        <v>1.6650000000000003</v>
      </c>
      <c r="Y944" s="49">
        <v>12.259</v>
      </c>
      <c r="Z944" s="46">
        <v>943.959089743725</v>
      </c>
    </row>
    <row r="945" spans="1:26" ht="12.75">
      <c r="A945" s="16">
        <v>37062</v>
      </c>
      <c r="B945" s="40">
        <f>171</f>
        <v>171</v>
      </c>
      <c r="C945" s="17">
        <v>0.882986128</v>
      </c>
      <c r="D945" s="55">
        <v>0.882986128</v>
      </c>
      <c r="E945" s="19">
        <v>9358</v>
      </c>
      <c r="F945" s="51">
        <v>0</v>
      </c>
      <c r="G945" s="65">
        <v>37.70151872</v>
      </c>
      <c r="H945" s="65">
        <v>-77.45216509</v>
      </c>
      <c r="I945" s="44">
        <v>957.4</v>
      </c>
      <c r="J945" s="20">
        <f t="shared" si="93"/>
        <v>918.6999999999999</v>
      </c>
      <c r="K945" s="58">
        <f t="shared" si="91"/>
        <v>813.4437683375406</v>
      </c>
      <c r="L945" s="45">
        <f t="shared" si="95"/>
        <v>912.1437683375407</v>
      </c>
      <c r="M945" s="45">
        <f t="shared" si="92"/>
        <v>934.1437683375407</v>
      </c>
      <c r="N945" s="46">
        <f t="shared" si="94"/>
        <v>923.1437683375407</v>
      </c>
      <c r="O945" s="20">
        <v>23.6</v>
      </c>
      <c r="P945" s="45">
        <v>78.8</v>
      </c>
      <c r="Q945" s="20">
        <v>94.4</v>
      </c>
      <c r="R945" s="64">
        <v>1.48E-05</v>
      </c>
      <c r="S945" s="47">
        <v>3.241</v>
      </c>
      <c r="T945" s="42">
        <v>208.252</v>
      </c>
      <c r="U945" s="42">
        <f t="shared" si="96"/>
        <v>345.4016666666667</v>
      </c>
      <c r="V945" s="47">
        <v>0.246</v>
      </c>
      <c r="W945" s="48">
        <v>1.11</v>
      </c>
      <c r="X945" s="48">
        <f t="shared" si="97"/>
        <v>1.665</v>
      </c>
      <c r="Y945" s="49">
        <v>12.258</v>
      </c>
      <c r="Z945" s="46">
        <v>923.1437683375407</v>
      </c>
    </row>
    <row r="946" spans="1:26" ht="12.75">
      <c r="A946" s="16">
        <v>37062</v>
      </c>
      <c r="B946" s="40">
        <f>171</f>
        <v>171</v>
      </c>
      <c r="C946" s="17">
        <v>0.883101881</v>
      </c>
      <c r="D946" s="55">
        <v>0.883101881</v>
      </c>
      <c r="E946" s="19">
        <v>9368</v>
      </c>
      <c r="F946" s="51">
        <v>0</v>
      </c>
      <c r="G946" s="65">
        <v>37.69666857</v>
      </c>
      <c r="H946" s="65">
        <v>-77.44716983</v>
      </c>
      <c r="I946" s="44">
        <v>960.1</v>
      </c>
      <c r="J946" s="20">
        <f t="shared" si="93"/>
        <v>921.4</v>
      </c>
      <c r="K946" s="58">
        <f t="shared" si="91"/>
        <v>789.0747831791133</v>
      </c>
      <c r="L946" s="45">
        <f t="shared" si="95"/>
        <v>887.7747831791133</v>
      </c>
      <c r="M946" s="45">
        <f t="shared" si="92"/>
        <v>909.7747831791133</v>
      </c>
      <c r="N946" s="46">
        <f t="shared" si="94"/>
        <v>898.7747831791133</v>
      </c>
      <c r="O946" s="20">
        <v>23.9</v>
      </c>
      <c r="P946" s="45">
        <v>79.3</v>
      </c>
      <c r="Q946" s="20">
        <v>94.2</v>
      </c>
      <c r="S946" s="47">
        <v>9.771</v>
      </c>
      <c r="U946" s="42">
        <f t="shared" si="96"/>
        <v>289.9872</v>
      </c>
      <c r="V946" s="47">
        <v>0.234</v>
      </c>
      <c r="W946" s="48">
        <v>1.11</v>
      </c>
      <c r="X946" s="48">
        <f t="shared" si="97"/>
        <v>1.4800000000000002</v>
      </c>
      <c r="Y946" s="49">
        <v>12.263</v>
      </c>
      <c r="Z946" s="46">
        <v>898.7747831791133</v>
      </c>
    </row>
    <row r="947" spans="1:26" ht="12.75">
      <c r="A947" s="16">
        <v>37062</v>
      </c>
      <c r="B947" s="40">
        <f>171</f>
        <v>171</v>
      </c>
      <c r="C947" s="17">
        <v>0.883217573</v>
      </c>
      <c r="D947" s="55">
        <v>0.883217573</v>
      </c>
      <c r="E947" s="19">
        <v>9378</v>
      </c>
      <c r="F947" s="51">
        <v>0</v>
      </c>
      <c r="G947" s="65">
        <v>37.69378731</v>
      </c>
      <c r="H947" s="65">
        <v>-77.43993877</v>
      </c>
      <c r="I947" s="44">
        <v>961.4</v>
      </c>
      <c r="J947" s="20">
        <f t="shared" si="93"/>
        <v>922.6999999999999</v>
      </c>
      <c r="K947" s="58">
        <f t="shared" si="91"/>
        <v>777.3670248451444</v>
      </c>
      <c r="L947" s="45">
        <f t="shared" si="95"/>
        <v>876.0670248451445</v>
      </c>
      <c r="M947" s="45">
        <f t="shared" si="92"/>
        <v>898.0670248451445</v>
      </c>
      <c r="N947" s="46">
        <f t="shared" si="94"/>
        <v>887.0670248451445</v>
      </c>
      <c r="O947" s="20">
        <v>24.1</v>
      </c>
      <c r="P947" s="45">
        <v>78.9</v>
      </c>
      <c r="Q947" s="20">
        <v>92.6</v>
      </c>
      <c r="S947" s="47">
        <v>4.669</v>
      </c>
      <c r="T947" s="42">
        <v>998.179</v>
      </c>
      <c r="U947" s="42">
        <f t="shared" si="96"/>
        <v>417.39700000000005</v>
      </c>
      <c r="V947" s="47">
        <v>0.234</v>
      </c>
      <c r="W947" s="48">
        <v>1.11</v>
      </c>
      <c r="X947" s="48">
        <f t="shared" si="97"/>
        <v>1.2950000000000002</v>
      </c>
      <c r="Y947" s="49">
        <v>12.234</v>
      </c>
      <c r="Z947" s="46">
        <v>887.0670248451445</v>
      </c>
    </row>
    <row r="948" spans="1:26" ht="12.75">
      <c r="A948" s="16">
        <v>37062</v>
      </c>
      <c r="B948" s="40">
        <f>171</f>
        <v>171</v>
      </c>
      <c r="C948" s="17">
        <v>0.883333325</v>
      </c>
      <c r="D948" s="55">
        <v>0.883333325</v>
      </c>
      <c r="E948" s="19">
        <v>9388</v>
      </c>
      <c r="F948" s="51">
        <v>0</v>
      </c>
      <c r="G948" s="65">
        <v>37.69394279</v>
      </c>
      <c r="H948" s="65">
        <v>-77.43154409</v>
      </c>
      <c r="I948" s="44">
        <v>963.1</v>
      </c>
      <c r="J948" s="20">
        <f t="shared" si="93"/>
        <v>924.4</v>
      </c>
      <c r="K948" s="58">
        <f t="shared" si="91"/>
        <v>762.0817437901604</v>
      </c>
      <c r="L948" s="45">
        <f t="shared" si="95"/>
        <v>860.7817437901605</v>
      </c>
      <c r="M948" s="45">
        <f t="shared" si="92"/>
        <v>882.7817437901605</v>
      </c>
      <c r="N948" s="46">
        <f t="shared" si="94"/>
        <v>871.7817437901605</v>
      </c>
      <c r="O948" s="20">
        <v>24.1</v>
      </c>
      <c r="P948" s="45">
        <v>78.3</v>
      </c>
      <c r="Q948" s="20">
        <v>88.8</v>
      </c>
      <c r="S948" s="47">
        <v>9.771</v>
      </c>
      <c r="U948" s="42">
        <f t="shared" si="96"/>
        <v>444.27099999999996</v>
      </c>
      <c r="V948" s="47">
        <v>0.245</v>
      </c>
      <c r="W948" s="48">
        <v>1.11</v>
      </c>
      <c r="X948" s="48">
        <f t="shared" si="97"/>
        <v>1.2950000000000002</v>
      </c>
      <c r="Y948" s="49">
        <v>12.258</v>
      </c>
      <c r="Z948" s="46">
        <v>871.7817437901605</v>
      </c>
    </row>
    <row r="949" spans="1:26" ht="12.75">
      <c r="A949" s="16">
        <v>37062</v>
      </c>
      <c r="B949" s="40">
        <f>171</f>
        <v>171</v>
      </c>
      <c r="C949" s="17">
        <v>0.883449078</v>
      </c>
      <c r="D949" s="55">
        <v>0.883449078</v>
      </c>
      <c r="E949" s="19">
        <v>9398</v>
      </c>
      <c r="F949" s="51">
        <v>0</v>
      </c>
      <c r="G949" s="65">
        <v>37.69744243</v>
      </c>
      <c r="H949" s="65">
        <v>-77.42395834</v>
      </c>
      <c r="I949" s="44">
        <v>966.5</v>
      </c>
      <c r="J949" s="20">
        <f t="shared" si="93"/>
        <v>927.8</v>
      </c>
      <c r="K949" s="58">
        <f t="shared" si="91"/>
        <v>731.5953315485782</v>
      </c>
      <c r="L949" s="45">
        <f t="shared" si="95"/>
        <v>830.2953315485782</v>
      </c>
      <c r="M949" s="45">
        <f t="shared" si="92"/>
        <v>852.2953315485782</v>
      </c>
      <c r="N949" s="46">
        <f t="shared" si="94"/>
        <v>841.2953315485782</v>
      </c>
      <c r="O949" s="20">
        <v>24.2</v>
      </c>
      <c r="P949" s="45">
        <v>78.2</v>
      </c>
      <c r="Q949" s="20">
        <v>82.2</v>
      </c>
      <c r="S949" s="47">
        <v>3.438</v>
      </c>
      <c r="T949" s="42">
        <v>317.874</v>
      </c>
      <c r="U949" s="42">
        <f t="shared" si="96"/>
        <v>472.22525</v>
      </c>
      <c r="V949" s="47">
        <v>0.247</v>
      </c>
      <c r="W949" s="48">
        <v>1.11</v>
      </c>
      <c r="X949" s="48">
        <f t="shared" si="97"/>
        <v>1.2950000000000002</v>
      </c>
      <c r="Y949" s="49">
        <v>12.281</v>
      </c>
      <c r="Z949" s="46">
        <v>841.2953315485782</v>
      </c>
    </row>
    <row r="950" spans="1:26" ht="12.75">
      <c r="A950" s="16">
        <v>37062</v>
      </c>
      <c r="B950" s="40">
        <f>171</f>
        <v>171</v>
      </c>
      <c r="C950" s="17">
        <v>0.88356483</v>
      </c>
      <c r="D950" s="55">
        <v>0.88356483</v>
      </c>
      <c r="E950" s="19">
        <v>9408</v>
      </c>
      <c r="F950" s="51">
        <v>0</v>
      </c>
      <c r="G950" s="65">
        <v>37.70379451</v>
      </c>
      <c r="H950" s="65">
        <v>-77.42030965</v>
      </c>
      <c r="I950" s="44">
        <v>969.4</v>
      </c>
      <c r="J950" s="20">
        <f t="shared" si="93"/>
        <v>930.6999999999999</v>
      </c>
      <c r="K950" s="58">
        <f t="shared" si="91"/>
        <v>705.6803694569109</v>
      </c>
      <c r="L950" s="45">
        <f t="shared" si="95"/>
        <v>804.3803694569109</v>
      </c>
      <c r="M950" s="45">
        <f t="shared" si="92"/>
        <v>826.3803694569109</v>
      </c>
      <c r="N950" s="46">
        <f t="shared" si="94"/>
        <v>815.3803694569109</v>
      </c>
      <c r="O950" s="20">
        <v>24.5</v>
      </c>
      <c r="P950" s="45">
        <v>77.8</v>
      </c>
      <c r="Q950" s="20">
        <v>90.7</v>
      </c>
      <c r="S950" s="47">
        <v>7.326</v>
      </c>
      <c r="T950" s="42">
        <v>2366.646</v>
      </c>
      <c r="U950" s="42">
        <f t="shared" si="96"/>
        <v>972.73775</v>
      </c>
      <c r="V950" s="47">
        <v>0.224</v>
      </c>
      <c r="W950" s="48">
        <v>1.11</v>
      </c>
      <c r="X950" s="48">
        <f t="shared" si="97"/>
        <v>1.11</v>
      </c>
      <c r="Y950" s="49">
        <v>12.215</v>
      </c>
      <c r="Z950" s="46">
        <v>815.3803694569109</v>
      </c>
    </row>
    <row r="951" spans="1:26" ht="12.75">
      <c r="A951" s="16">
        <v>37062</v>
      </c>
      <c r="B951" s="40">
        <f>171</f>
        <v>171</v>
      </c>
      <c r="C951" s="17">
        <v>0.883680582</v>
      </c>
      <c r="D951" s="55">
        <v>0.883680582</v>
      </c>
      <c r="E951" s="19">
        <v>9418</v>
      </c>
      <c r="F951" s="51">
        <v>0</v>
      </c>
      <c r="G951" s="65">
        <v>37.7104831</v>
      </c>
      <c r="H951" s="65">
        <v>-77.42117198</v>
      </c>
      <c r="I951" s="44">
        <v>973.1</v>
      </c>
      <c r="J951" s="20">
        <f t="shared" si="93"/>
        <v>934.4</v>
      </c>
      <c r="K951" s="58">
        <f t="shared" si="91"/>
        <v>672.7334385877772</v>
      </c>
      <c r="L951" s="45">
        <f t="shared" si="95"/>
        <v>771.4334385877772</v>
      </c>
      <c r="M951" s="45">
        <f t="shared" si="92"/>
        <v>793.4334385877772</v>
      </c>
      <c r="N951" s="46">
        <f t="shared" si="94"/>
        <v>782.4334385877772</v>
      </c>
      <c r="O951" s="20">
        <v>24.9</v>
      </c>
      <c r="P951" s="45">
        <v>77.4</v>
      </c>
      <c r="Q951" s="20">
        <v>91.7</v>
      </c>
      <c r="R951" s="64">
        <v>3.08E-05</v>
      </c>
      <c r="S951" s="47">
        <v>4.849</v>
      </c>
      <c r="T951" s="42">
        <v>1055.301</v>
      </c>
      <c r="U951" s="42">
        <f t="shared" si="96"/>
        <v>1184.5</v>
      </c>
      <c r="V951" s="47">
        <v>0.244</v>
      </c>
      <c r="W951" s="48">
        <v>1.11</v>
      </c>
      <c r="X951" s="48">
        <f t="shared" si="97"/>
        <v>1.11</v>
      </c>
      <c r="Y951" s="49">
        <v>12.228</v>
      </c>
      <c r="Z951" s="46">
        <v>782.4334385877772</v>
      </c>
    </row>
    <row r="952" spans="1:26" ht="12.75">
      <c r="A952" s="16">
        <v>37062</v>
      </c>
      <c r="B952" s="40">
        <f>171</f>
        <v>171</v>
      </c>
      <c r="C952" s="17">
        <v>0.883796275</v>
      </c>
      <c r="D952" s="55">
        <v>0.883796275</v>
      </c>
      <c r="E952" s="19">
        <v>9428</v>
      </c>
      <c r="F952" s="51">
        <v>0</v>
      </c>
      <c r="G952" s="65">
        <v>37.71630209</v>
      </c>
      <c r="H952" s="65">
        <v>-77.42492652</v>
      </c>
      <c r="I952" s="44">
        <v>975.3</v>
      </c>
      <c r="J952" s="20">
        <f t="shared" si="93"/>
        <v>936.5999999999999</v>
      </c>
      <c r="K952" s="58">
        <f t="shared" si="91"/>
        <v>653.205163400325</v>
      </c>
      <c r="L952" s="45">
        <f t="shared" si="95"/>
        <v>751.905163400325</v>
      </c>
      <c r="M952" s="45">
        <f t="shared" si="92"/>
        <v>773.905163400325</v>
      </c>
      <c r="N952" s="46">
        <f t="shared" si="94"/>
        <v>762.905163400325</v>
      </c>
      <c r="O952" s="20">
        <v>25.3</v>
      </c>
      <c r="P952" s="45">
        <v>75.6</v>
      </c>
      <c r="Q952" s="20">
        <v>91.4</v>
      </c>
      <c r="S952" s="47">
        <v>2.951</v>
      </c>
      <c r="T952" s="42">
        <v>111.341</v>
      </c>
      <c r="U952" s="42">
        <f t="shared" si="96"/>
        <v>969.8682000000001</v>
      </c>
      <c r="V952" s="47">
        <v>0.234</v>
      </c>
      <c r="W952" s="48">
        <v>1.11</v>
      </c>
      <c r="X952" s="48">
        <f t="shared" si="97"/>
        <v>1.11</v>
      </c>
      <c r="Y952" s="49">
        <v>12.276</v>
      </c>
      <c r="Z952" s="46">
        <v>762.905163400325</v>
      </c>
    </row>
    <row r="953" spans="1:26" ht="12.75">
      <c r="A953" s="16">
        <v>37062</v>
      </c>
      <c r="B953" s="40">
        <f>171</f>
        <v>171</v>
      </c>
      <c r="C953" s="17">
        <v>0.883912027</v>
      </c>
      <c r="D953" s="55">
        <v>0.883912027</v>
      </c>
      <c r="E953" s="19">
        <v>9438</v>
      </c>
      <c r="F953" s="51">
        <v>0</v>
      </c>
      <c r="G953" s="65">
        <v>37.7203961</v>
      </c>
      <c r="H953" s="65">
        <v>-77.43112823</v>
      </c>
      <c r="I953" s="44">
        <v>976.9</v>
      </c>
      <c r="J953" s="20">
        <f t="shared" si="93"/>
        <v>938.1999999999999</v>
      </c>
      <c r="K953" s="58">
        <f t="shared" si="91"/>
        <v>639.0315711016003</v>
      </c>
      <c r="L953" s="45">
        <f t="shared" si="95"/>
        <v>737.7315711016004</v>
      </c>
      <c r="M953" s="45">
        <f t="shared" si="92"/>
        <v>759.7315711016004</v>
      </c>
      <c r="N953" s="46">
        <f t="shared" si="94"/>
        <v>748.7315711016004</v>
      </c>
      <c r="O953" s="20">
        <v>25.3</v>
      </c>
      <c r="P953" s="45">
        <v>74.7</v>
      </c>
      <c r="Q953" s="20">
        <v>91.4</v>
      </c>
      <c r="S953" s="47">
        <v>3.749</v>
      </c>
      <c r="T953" s="42">
        <v>479.997</v>
      </c>
      <c r="U953" s="42">
        <f t="shared" si="96"/>
        <v>866.2318000000001</v>
      </c>
      <c r="V953" s="47">
        <v>0.254</v>
      </c>
      <c r="W953" s="48">
        <v>2.22</v>
      </c>
      <c r="X953" s="48">
        <f t="shared" si="97"/>
        <v>1.2950000000000002</v>
      </c>
      <c r="Y953" s="49">
        <v>12.231</v>
      </c>
      <c r="Z953" s="46">
        <v>748.7315711016004</v>
      </c>
    </row>
    <row r="954" spans="1:26" ht="12.75">
      <c r="A954" s="16">
        <v>37062</v>
      </c>
      <c r="B954" s="40">
        <f>171</f>
        <v>171</v>
      </c>
      <c r="C954" s="17">
        <v>0.884027779</v>
      </c>
      <c r="D954" s="55">
        <v>0.884027779</v>
      </c>
      <c r="E954" s="19">
        <v>9448</v>
      </c>
      <c r="F954" s="51">
        <v>0</v>
      </c>
      <c r="G954" s="65">
        <v>37.72163096</v>
      </c>
      <c r="H954" s="65">
        <v>-77.43881876</v>
      </c>
      <c r="I954" s="44">
        <v>983.5</v>
      </c>
      <c r="J954" s="20">
        <f t="shared" si="93"/>
        <v>944.8</v>
      </c>
      <c r="K954" s="58">
        <f t="shared" si="91"/>
        <v>580.8198839067132</v>
      </c>
      <c r="L954" s="45">
        <f t="shared" si="95"/>
        <v>679.5198839067133</v>
      </c>
      <c r="M954" s="45">
        <f t="shared" si="92"/>
        <v>701.5198839067133</v>
      </c>
      <c r="N954" s="46">
        <f t="shared" si="94"/>
        <v>690.5198839067133</v>
      </c>
      <c r="O954" s="20">
        <v>26.1</v>
      </c>
      <c r="P954" s="45">
        <v>73.3</v>
      </c>
      <c r="Q954" s="20">
        <v>89.7</v>
      </c>
      <c r="S954" s="47">
        <v>3.346</v>
      </c>
      <c r="T954" s="42">
        <v>271.268</v>
      </c>
      <c r="U954" s="42">
        <f t="shared" si="96"/>
        <v>767.0711666666667</v>
      </c>
      <c r="V954" s="47">
        <v>0.254</v>
      </c>
      <c r="W954" s="48">
        <v>2.22</v>
      </c>
      <c r="X954" s="48">
        <f t="shared" si="97"/>
        <v>1.4800000000000002</v>
      </c>
      <c r="Y954" s="49">
        <v>12.241</v>
      </c>
      <c r="Z954" s="46">
        <v>690.5198839067133</v>
      </c>
    </row>
    <row r="955" spans="1:26" ht="12.75">
      <c r="A955" s="16">
        <v>37062</v>
      </c>
      <c r="B955" s="40">
        <f>171</f>
        <v>171</v>
      </c>
      <c r="C955" s="17">
        <v>0.884143531</v>
      </c>
      <c r="D955" s="55">
        <v>0.884143531</v>
      </c>
      <c r="E955" s="19">
        <v>9458</v>
      </c>
      <c r="F955" s="51">
        <v>0</v>
      </c>
      <c r="G955" s="65">
        <v>37.71983264</v>
      </c>
      <c r="H955" s="65">
        <v>-77.44619488</v>
      </c>
      <c r="I955" s="44">
        <v>983.5</v>
      </c>
      <c r="J955" s="20">
        <f t="shared" si="93"/>
        <v>944.8</v>
      </c>
      <c r="K955" s="58">
        <f t="shared" si="91"/>
        <v>580.8198839067132</v>
      </c>
      <c r="L955" s="45">
        <f t="shared" si="95"/>
        <v>679.5198839067133</v>
      </c>
      <c r="M955" s="45">
        <f t="shared" si="92"/>
        <v>701.5198839067133</v>
      </c>
      <c r="N955" s="46">
        <f t="shared" si="94"/>
        <v>690.5198839067133</v>
      </c>
      <c r="O955" s="20">
        <v>26</v>
      </c>
      <c r="P955" s="45">
        <v>71.1</v>
      </c>
      <c r="Q955" s="20">
        <v>95.3</v>
      </c>
      <c r="S955" s="47">
        <v>3.201</v>
      </c>
      <c r="T955" s="42">
        <v>219.923</v>
      </c>
      <c r="U955" s="42">
        <f t="shared" si="96"/>
        <v>750.746</v>
      </c>
      <c r="V955" s="47">
        <v>0.275</v>
      </c>
      <c r="W955" s="48">
        <v>2.22</v>
      </c>
      <c r="X955" s="48">
        <f t="shared" si="97"/>
        <v>1.6650000000000003</v>
      </c>
      <c r="Y955" s="49">
        <v>12.273</v>
      </c>
      <c r="Z955" s="46">
        <v>690.5198839067133</v>
      </c>
    </row>
    <row r="956" spans="1:26" ht="12.75">
      <c r="A956" s="16">
        <v>37062</v>
      </c>
      <c r="B956" s="40">
        <f>171</f>
        <v>171</v>
      </c>
      <c r="C956" s="17">
        <v>0.884259284</v>
      </c>
      <c r="D956" s="55">
        <v>0.884259284</v>
      </c>
      <c r="E956" s="19">
        <v>9468</v>
      </c>
      <c r="F956" s="51">
        <v>0</v>
      </c>
      <c r="G956" s="65">
        <v>37.71564025</v>
      </c>
      <c r="H956" s="65">
        <v>-77.45172722</v>
      </c>
      <c r="I956" s="44">
        <v>988.7</v>
      </c>
      <c r="J956" s="20">
        <f t="shared" si="93"/>
        <v>950</v>
      </c>
      <c r="K956" s="58">
        <f t="shared" si="91"/>
        <v>535.2418223284279</v>
      </c>
      <c r="L956" s="45">
        <f t="shared" si="95"/>
        <v>633.941822328428</v>
      </c>
      <c r="M956" s="45">
        <f t="shared" si="92"/>
        <v>655.941822328428</v>
      </c>
      <c r="N956" s="46">
        <f t="shared" si="94"/>
        <v>644.941822328428</v>
      </c>
      <c r="O956" s="20">
        <v>26.3</v>
      </c>
      <c r="P956" s="45">
        <v>72.5</v>
      </c>
      <c r="Q956" s="20">
        <v>94.7</v>
      </c>
      <c r="S956" s="47">
        <v>3.466</v>
      </c>
      <c r="T956" s="42">
        <v>378.463</v>
      </c>
      <c r="U956" s="42">
        <f t="shared" si="96"/>
        <v>419.3821666666667</v>
      </c>
      <c r="V956" s="47">
        <v>0.263</v>
      </c>
      <c r="W956" s="48">
        <v>2.22</v>
      </c>
      <c r="X956" s="48">
        <f t="shared" si="97"/>
        <v>1.8500000000000003</v>
      </c>
      <c r="Y956" s="49">
        <v>12.25</v>
      </c>
      <c r="Z956" s="46">
        <v>644.941822328428</v>
      </c>
    </row>
    <row r="957" spans="1:26" ht="12.75">
      <c r="A957" s="16">
        <v>37062</v>
      </c>
      <c r="B957" s="40">
        <f>171</f>
        <v>171</v>
      </c>
      <c r="C957" s="17">
        <v>0.884374976</v>
      </c>
      <c r="D957" s="55">
        <v>0.884374976</v>
      </c>
      <c r="E957" s="19">
        <v>9478</v>
      </c>
      <c r="F957" s="51">
        <v>0</v>
      </c>
      <c r="G957" s="65">
        <v>37.71037536</v>
      </c>
      <c r="H957" s="65">
        <v>-77.45525736</v>
      </c>
      <c r="I957" s="44">
        <v>992</v>
      </c>
      <c r="J957" s="20">
        <f t="shared" si="93"/>
        <v>953.3</v>
      </c>
      <c r="K957" s="58">
        <f t="shared" si="91"/>
        <v>506.4465015833655</v>
      </c>
      <c r="L957" s="45">
        <f t="shared" si="95"/>
        <v>605.1465015833655</v>
      </c>
      <c r="M957" s="45">
        <f t="shared" si="92"/>
        <v>627.1465015833655</v>
      </c>
      <c r="N957" s="46">
        <f t="shared" si="94"/>
        <v>616.1465015833655</v>
      </c>
      <c r="O957" s="20">
        <v>26.6</v>
      </c>
      <c r="P957" s="45">
        <v>72</v>
      </c>
      <c r="Q957" s="20">
        <v>95.1</v>
      </c>
      <c r="S957" s="47">
        <v>3.295</v>
      </c>
      <c r="T957" s="42">
        <v>274.619</v>
      </c>
      <c r="U957" s="42">
        <f t="shared" si="96"/>
        <v>289.26849999999996</v>
      </c>
      <c r="V957" s="47">
        <v>0.274</v>
      </c>
      <c r="W957" s="48">
        <v>2.22</v>
      </c>
      <c r="X957" s="48">
        <f t="shared" si="97"/>
        <v>2.0350000000000006</v>
      </c>
      <c r="Y957" s="49">
        <v>12.226</v>
      </c>
      <c r="Z957" s="46">
        <v>616.1465015833655</v>
      </c>
    </row>
    <row r="958" spans="1:26" ht="12.75">
      <c r="A958" s="16">
        <v>37062</v>
      </c>
      <c r="B958" s="40">
        <f>171</f>
        <v>171</v>
      </c>
      <c r="C958" s="17">
        <v>0.884490728</v>
      </c>
      <c r="D958" s="55">
        <v>0.884490728</v>
      </c>
      <c r="E958" s="19">
        <v>9488</v>
      </c>
      <c r="F958" s="51">
        <v>0</v>
      </c>
      <c r="G958" s="65">
        <v>37.7042169</v>
      </c>
      <c r="H958" s="65">
        <v>-77.45571202</v>
      </c>
      <c r="I958" s="44">
        <v>993.6</v>
      </c>
      <c r="J958" s="20">
        <f t="shared" si="93"/>
        <v>954.9</v>
      </c>
      <c r="K958" s="58">
        <f t="shared" si="91"/>
        <v>492.5209955474227</v>
      </c>
      <c r="L958" s="45">
        <f t="shared" si="95"/>
        <v>591.2209955474227</v>
      </c>
      <c r="M958" s="45">
        <f t="shared" si="92"/>
        <v>613.2209955474227</v>
      </c>
      <c r="N958" s="46">
        <f t="shared" si="94"/>
        <v>602.2209955474227</v>
      </c>
      <c r="O958" s="20">
        <v>26.5</v>
      </c>
      <c r="P958" s="45">
        <v>71.5</v>
      </c>
      <c r="Q958" s="20">
        <v>93.9</v>
      </c>
      <c r="S958" s="47">
        <v>2.891</v>
      </c>
      <c r="T958" s="42">
        <v>65.89</v>
      </c>
      <c r="U958" s="42">
        <f t="shared" si="96"/>
        <v>281.6933333333333</v>
      </c>
      <c r="V958" s="47">
        <v>0.275</v>
      </c>
      <c r="W958" s="48">
        <v>2.22</v>
      </c>
      <c r="X958" s="48">
        <f t="shared" si="97"/>
        <v>2.22</v>
      </c>
      <c r="Y958" s="49">
        <v>12.258</v>
      </c>
      <c r="Z958" s="46">
        <v>602.2209955474227</v>
      </c>
    </row>
    <row r="959" spans="1:26" ht="12.75">
      <c r="A959" s="16">
        <v>37062</v>
      </c>
      <c r="B959" s="40">
        <f>171</f>
        <v>171</v>
      </c>
      <c r="C959" s="17">
        <v>0.884606481</v>
      </c>
      <c r="D959" s="55">
        <v>0.884606481</v>
      </c>
      <c r="E959" s="19">
        <v>9498</v>
      </c>
      <c r="F959" s="51">
        <v>0</v>
      </c>
      <c r="G959" s="65">
        <v>37.69851012</v>
      </c>
      <c r="H959" s="65">
        <v>-77.45346275</v>
      </c>
      <c r="I959" s="44">
        <v>996.1</v>
      </c>
      <c r="J959" s="20">
        <f t="shared" si="93"/>
        <v>957.4</v>
      </c>
      <c r="K959" s="58">
        <f t="shared" si="91"/>
        <v>470.8090358581172</v>
      </c>
      <c r="L959" s="45">
        <f t="shared" si="95"/>
        <v>569.5090358581173</v>
      </c>
      <c r="M959" s="45">
        <f t="shared" si="92"/>
        <v>591.5090358581173</v>
      </c>
      <c r="N959" s="46">
        <f t="shared" si="94"/>
        <v>580.5090358581173</v>
      </c>
      <c r="O959" s="20">
        <v>26.6</v>
      </c>
      <c r="P959" s="45">
        <v>71.7</v>
      </c>
      <c r="Q959" s="20">
        <v>93.9</v>
      </c>
      <c r="S959" s="47">
        <v>3.446</v>
      </c>
      <c r="T959" s="42">
        <v>329.43</v>
      </c>
      <c r="U959" s="42">
        <f t="shared" si="96"/>
        <v>256.5988333333334</v>
      </c>
      <c r="V959" s="47">
        <v>0.255</v>
      </c>
      <c r="W959" s="48">
        <v>2.22</v>
      </c>
      <c r="X959" s="48">
        <f t="shared" si="97"/>
        <v>2.22</v>
      </c>
      <c r="Y959" s="49">
        <v>12.219</v>
      </c>
      <c r="Z959" s="46">
        <v>580.5090358581173</v>
      </c>
    </row>
    <row r="960" spans="1:26" ht="12.75">
      <c r="A960" s="16">
        <v>37062</v>
      </c>
      <c r="B960" s="40">
        <f>171</f>
        <v>171</v>
      </c>
      <c r="C960" s="17">
        <v>0.884722233</v>
      </c>
      <c r="D960" s="55">
        <v>0.884722233</v>
      </c>
      <c r="E960" s="19">
        <v>9508</v>
      </c>
      <c r="F960" s="51">
        <v>0</v>
      </c>
      <c r="G960" s="65">
        <v>37.69341417</v>
      </c>
      <c r="H960" s="65">
        <v>-77.44976368</v>
      </c>
      <c r="I960" s="44">
        <v>1000.6</v>
      </c>
      <c r="J960" s="20">
        <f t="shared" si="93"/>
        <v>961.9</v>
      </c>
      <c r="K960" s="58">
        <f t="shared" si="91"/>
        <v>431.869995951282</v>
      </c>
      <c r="L960" s="45">
        <f t="shared" si="95"/>
        <v>530.5699959512821</v>
      </c>
      <c r="M960" s="45">
        <f t="shared" si="92"/>
        <v>552.5699959512821</v>
      </c>
      <c r="N960" s="46">
        <f t="shared" si="94"/>
        <v>541.5699959512821</v>
      </c>
      <c r="O960" s="20">
        <v>27.1</v>
      </c>
      <c r="P960" s="45">
        <v>71</v>
      </c>
      <c r="Q960" s="20">
        <v>91.4</v>
      </c>
      <c r="S960" s="47">
        <v>3.721</v>
      </c>
      <c r="T960" s="42">
        <v>488.086</v>
      </c>
      <c r="U960" s="42">
        <f t="shared" si="96"/>
        <v>292.73516666666666</v>
      </c>
      <c r="V960" s="47">
        <v>0.275</v>
      </c>
      <c r="W960" s="48">
        <v>2.22</v>
      </c>
      <c r="X960" s="48">
        <f t="shared" si="97"/>
        <v>2.22</v>
      </c>
      <c r="Y960" s="49">
        <v>12.226</v>
      </c>
      <c r="Z960" s="46">
        <v>541.5699959512821</v>
      </c>
    </row>
    <row r="961" spans="1:26" ht="12.75">
      <c r="A961" s="16">
        <v>37062</v>
      </c>
      <c r="B961" s="40">
        <f>171</f>
        <v>171</v>
      </c>
      <c r="C961" s="17">
        <v>0.884837985</v>
      </c>
      <c r="D961" s="55">
        <v>0.884837985</v>
      </c>
      <c r="E961" s="19">
        <v>9518</v>
      </c>
      <c r="F961" s="51">
        <v>0</v>
      </c>
      <c r="G961" s="65">
        <v>37.68888011</v>
      </c>
      <c r="H961" s="65">
        <v>-77.44490825</v>
      </c>
      <c r="I961" s="44">
        <v>1003.3</v>
      </c>
      <c r="J961" s="20">
        <f t="shared" si="93"/>
        <v>964.5999999999999</v>
      </c>
      <c r="K961" s="58">
        <f t="shared" si="91"/>
        <v>408.59391665296516</v>
      </c>
      <c r="L961" s="45">
        <f t="shared" si="95"/>
        <v>507.29391665296515</v>
      </c>
      <c r="M961" s="45">
        <f t="shared" si="92"/>
        <v>529.2939166529652</v>
      </c>
      <c r="N961" s="46">
        <f t="shared" si="94"/>
        <v>518.2939166529652</v>
      </c>
      <c r="O961" s="20">
        <v>27.4</v>
      </c>
      <c r="P961" s="45">
        <v>70.4</v>
      </c>
      <c r="Q961" s="20">
        <v>92.7</v>
      </c>
      <c r="S961" s="47">
        <v>3.011</v>
      </c>
      <c r="T961" s="42">
        <v>121.741</v>
      </c>
      <c r="U961" s="42">
        <f t="shared" si="96"/>
        <v>276.3715</v>
      </c>
      <c r="V961" s="47">
        <v>0.274</v>
      </c>
      <c r="W961" s="48">
        <v>2.22</v>
      </c>
      <c r="X961" s="48">
        <f t="shared" si="97"/>
        <v>2.22</v>
      </c>
      <c r="Y961" s="49">
        <v>12.267</v>
      </c>
      <c r="Z961" s="46">
        <v>518.2939166529652</v>
      </c>
    </row>
    <row r="962" spans="1:26" ht="12.75">
      <c r="A962" s="16">
        <v>37062</v>
      </c>
      <c r="B962" s="40">
        <f>171</f>
        <v>171</v>
      </c>
      <c r="C962" s="17">
        <v>0.884953678</v>
      </c>
      <c r="D962" s="55">
        <v>0.884953678</v>
      </c>
      <c r="E962" s="19">
        <v>9528</v>
      </c>
      <c r="F962" s="51">
        <v>0</v>
      </c>
      <c r="G962" s="65">
        <v>37.68490651</v>
      </c>
      <c r="H962" s="65">
        <v>-77.43904908</v>
      </c>
      <c r="I962" s="44">
        <v>1004.6</v>
      </c>
      <c r="J962" s="20">
        <f t="shared" si="93"/>
        <v>965.9</v>
      </c>
      <c r="K962" s="58">
        <f t="shared" si="91"/>
        <v>397.4101420708841</v>
      </c>
      <c r="L962" s="45">
        <f t="shared" si="95"/>
        <v>496.1101420708841</v>
      </c>
      <c r="M962" s="45">
        <f t="shared" si="92"/>
        <v>518.1101420708841</v>
      </c>
      <c r="N962" s="46">
        <f t="shared" si="94"/>
        <v>507.1101420708841</v>
      </c>
      <c r="O962" s="20">
        <v>27.5</v>
      </c>
      <c r="P962" s="45">
        <v>69.6</v>
      </c>
      <c r="Q962" s="20">
        <v>91.6</v>
      </c>
      <c r="S962" s="47">
        <v>3.689</v>
      </c>
      <c r="T962" s="42">
        <v>490.512</v>
      </c>
      <c r="U962" s="42">
        <f t="shared" si="96"/>
        <v>295.04633333333334</v>
      </c>
      <c r="V962" s="47">
        <v>0.254</v>
      </c>
      <c r="W962" s="48">
        <v>2.22</v>
      </c>
      <c r="X962" s="48">
        <f t="shared" si="97"/>
        <v>2.22</v>
      </c>
      <c r="Y962" s="49">
        <v>12.218</v>
      </c>
      <c r="Z962" s="46">
        <v>507.1101420708841</v>
      </c>
    </row>
    <row r="963" spans="1:26" ht="12.75">
      <c r="A963" s="16">
        <v>37062</v>
      </c>
      <c r="B963" s="40">
        <f>171</f>
        <v>171</v>
      </c>
      <c r="C963" s="17">
        <v>0.88506943</v>
      </c>
      <c r="D963" s="55">
        <v>0.88506943</v>
      </c>
      <c r="E963" s="19">
        <v>9538</v>
      </c>
      <c r="F963" s="51">
        <v>0</v>
      </c>
      <c r="G963" s="65">
        <v>37.68172647</v>
      </c>
      <c r="H963" s="65">
        <v>-77.43249069</v>
      </c>
      <c r="I963" s="44">
        <v>1007.3</v>
      </c>
      <c r="J963" s="20">
        <f t="shared" si="93"/>
        <v>968.5999999999999</v>
      </c>
      <c r="K963" s="58">
        <f t="shared" si="91"/>
        <v>374.230319622767</v>
      </c>
      <c r="L963" s="45">
        <f t="shared" si="95"/>
        <v>472.930319622767</v>
      </c>
      <c r="M963" s="45">
        <f t="shared" si="92"/>
        <v>494.930319622767</v>
      </c>
      <c r="N963" s="46">
        <f t="shared" si="94"/>
        <v>483.930319622767</v>
      </c>
      <c r="O963" s="20">
        <v>27.6</v>
      </c>
      <c r="P963" s="45">
        <v>69.1</v>
      </c>
      <c r="Q963" s="20">
        <v>92.7</v>
      </c>
      <c r="R963" s="64">
        <v>4.09E-05</v>
      </c>
      <c r="S963" s="47">
        <v>2.635</v>
      </c>
      <c r="T963" s="42">
        <v>-85.948</v>
      </c>
      <c r="U963" s="42">
        <f t="shared" si="96"/>
        <v>234.9518333333333</v>
      </c>
      <c r="V963" s="47">
        <v>0.275</v>
      </c>
      <c r="W963" s="48">
        <v>2.22</v>
      </c>
      <c r="X963" s="48">
        <f t="shared" si="97"/>
        <v>2.22</v>
      </c>
      <c r="Y963" s="49">
        <v>12.251</v>
      </c>
      <c r="Z963" s="46">
        <v>483.930319622767</v>
      </c>
    </row>
    <row r="964" spans="1:26" ht="12.75">
      <c r="A964" s="16">
        <v>37062</v>
      </c>
      <c r="B964" s="40">
        <f>171</f>
        <v>171</v>
      </c>
      <c r="C964" s="17">
        <v>0.885185182</v>
      </c>
      <c r="D964" s="55">
        <v>0.885185182</v>
      </c>
      <c r="E964" s="19">
        <v>9548</v>
      </c>
      <c r="F964" s="51">
        <v>0</v>
      </c>
      <c r="G964" s="65">
        <v>37.67979337</v>
      </c>
      <c r="H964" s="65">
        <v>-77.42518911</v>
      </c>
      <c r="I964" s="44">
        <v>1010.5</v>
      </c>
      <c r="J964" s="20">
        <f t="shared" si="93"/>
        <v>971.8</v>
      </c>
      <c r="K964" s="58">
        <f t="shared" si="91"/>
        <v>346.84146322190793</v>
      </c>
      <c r="L964" s="45">
        <f t="shared" si="95"/>
        <v>445.5414632219079</v>
      </c>
      <c r="M964" s="45">
        <f t="shared" si="92"/>
        <v>467.5414632219079</v>
      </c>
      <c r="N964" s="46">
        <f t="shared" si="94"/>
        <v>456.5414632219079</v>
      </c>
      <c r="O964" s="20">
        <v>27.9</v>
      </c>
      <c r="P964" s="45">
        <v>69.4</v>
      </c>
      <c r="Q964" s="20">
        <v>88.4</v>
      </c>
      <c r="S964" s="47">
        <v>3.416</v>
      </c>
      <c r="T964" s="42">
        <v>335.208</v>
      </c>
      <c r="U964" s="42">
        <f t="shared" si="96"/>
        <v>279.83816666666667</v>
      </c>
      <c r="V964" s="47">
        <v>0.264</v>
      </c>
      <c r="W964" s="48">
        <v>2.22</v>
      </c>
      <c r="X964" s="48">
        <f t="shared" si="97"/>
        <v>2.22</v>
      </c>
      <c r="Y964" s="49">
        <v>12.268</v>
      </c>
      <c r="Z964" s="46">
        <v>456.5414632219079</v>
      </c>
    </row>
    <row r="965" spans="1:26" ht="12.75">
      <c r="A965" s="16">
        <v>37062</v>
      </c>
      <c r="B965" s="40">
        <f>171</f>
        <v>171</v>
      </c>
      <c r="C965" s="17">
        <v>0.885300934</v>
      </c>
      <c r="D965" s="55">
        <v>0.885300934</v>
      </c>
      <c r="E965" s="19">
        <v>9558</v>
      </c>
      <c r="F965" s="51">
        <v>0</v>
      </c>
      <c r="G965" s="65">
        <v>37.67938319</v>
      </c>
      <c r="H965" s="65">
        <v>-77.4173476</v>
      </c>
      <c r="I965" s="44">
        <v>1013.5</v>
      </c>
      <c r="J965" s="20">
        <f t="shared" si="93"/>
        <v>974.8</v>
      </c>
      <c r="K965" s="58">
        <f t="shared" si="91"/>
        <v>321.24619574110176</v>
      </c>
      <c r="L965" s="45">
        <f t="shared" si="95"/>
        <v>419.94619574110175</v>
      </c>
      <c r="M965" s="45">
        <f t="shared" si="92"/>
        <v>441.94619574110175</v>
      </c>
      <c r="N965" s="46">
        <f t="shared" si="94"/>
        <v>430.94619574110175</v>
      </c>
      <c r="O965" s="20">
        <v>28.1</v>
      </c>
      <c r="P965" s="45">
        <v>68.1</v>
      </c>
      <c r="Q965" s="20">
        <v>91.4</v>
      </c>
      <c r="S965" s="47">
        <v>3.161</v>
      </c>
      <c r="T965" s="42">
        <v>231.479</v>
      </c>
      <c r="U965" s="42">
        <f t="shared" si="96"/>
        <v>263.513</v>
      </c>
      <c r="V965" s="47">
        <v>0.294</v>
      </c>
      <c r="W965" s="48">
        <v>2.22</v>
      </c>
      <c r="X965" s="48">
        <f t="shared" si="97"/>
        <v>2.22</v>
      </c>
      <c r="Y965" s="49">
        <v>12.248</v>
      </c>
      <c r="Z965" s="46">
        <v>430.94619574110175</v>
      </c>
    </row>
    <row r="966" spans="1:26" ht="12.75">
      <c r="A966" s="16">
        <v>37062</v>
      </c>
      <c r="B966" s="40">
        <f>171</f>
        <v>171</v>
      </c>
      <c r="C966" s="17">
        <v>0.885416687</v>
      </c>
      <c r="D966" s="55">
        <v>0.885416687</v>
      </c>
      <c r="E966" s="19">
        <v>9568</v>
      </c>
      <c r="F966" s="51">
        <v>0</v>
      </c>
      <c r="G966" s="65">
        <v>37.6802433</v>
      </c>
      <c r="H966" s="65">
        <v>-77.40932327</v>
      </c>
      <c r="I966" s="44">
        <v>1016.2</v>
      </c>
      <c r="J966" s="20">
        <f t="shared" si="93"/>
        <v>977.5</v>
      </c>
      <c r="K966" s="58">
        <f t="shared" si="91"/>
        <v>298.2777144639633</v>
      </c>
      <c r="L966" s="45">
        <f t="shared" si="95"/>
        <v>396.9777144639633</v>
      </c>
      <c r="M966" s="45">
        <f t="shared" si="92"/>
        <v>418.9777144639633</v>
      </c>
      <c r="N966" s="46">
        <f t="shared" si="94"/>
        <v>407.9777144639633</v>
      </c>
      <c r="O966" s="20">
        <v>28.3</v>
      </c>
      <c r="P966" s="45">
        <v>67.6</v>
      </c>
      <c r="Q966" s="20">
        <v>84.6</v>
      </c>
      <c r="S966" s="47">
        <v>3.141</v>
      </c>
      <c r="T966" s="42">
        <v>180.135</v>
      </c>
      <c r="U966" s="42">
        <f t="shared" si="96"/>
        <v>212.18783333333337</v>
      </c>
      <c r="V966" s="47">
        <v>0.278</v>
      </c>
      <c r="W966" s="48">
        <v>2.22</v>
      </c>
      <c r="X966" s="48">
        <f t="shared" si="97"/>
        <v>2.22</v>
      </c>
      <c r="Y966" s="49">
        <v>12.227</v>
      </c>
      <c r="Z966" s="46">
        <v>407.9777144639633</v>
      </c>
    </row>
    <row r="967" spans="1:26" ht="12.75">
      <c r="A967" s="16">
        <v>37062</v>
      </c>
      <c r="B967" s="40">
        <f>171</f>
        <v>171</v>
      </c>
      <c r="C967" s="17">
        <v>0.885532379</v>
      </c>
      <c r="D967" s="55">
        <v>0.885532379</v>
      </c>
      <c r="E967" s="19">
        <v>9578</v>
      </c>
      <c r="F967" s="51">
        <v>0</v>
      </c>
      <c r="G967" s="65">
        <v>37.68301573</v>
      </c>
      <c r="H967" s="65">
        <v>-77.40196936</v>
      </c>
      <c r="I967" s="44">
        <v>1017</v>
      </c>
      <c r="J967" s="20">
        <f t="shared" si="93"/>
        <v>978.3</v>
      </c>
      <c r="K967" s="58">
        <f t="shared" si="91"/>
        <v>291.4844212150654</v>
      </c>
      <c r="L967" s="45">
        <f t="shared" si="95"/>
        <v>390.1844212150654</v>
      </c>
      <c r="M967" s="45">
        <f t="shared" si="92"/>
        <v>412.1844212150654</v>
      </c>
      <c r="N967" s="46">
        <f t="shared" si="94"/>
        <v>401.1844212150654</v>
      </c>
      <c r="O967" s="20">
        <v>28.1</v>
      </c>
      <c r="P967" s="45">
        <v>67.4</v>
      </c>
      <c r="Q967" s="20">
        <v>90.9</v>
      </c>
      <c r="S967" s="47">
        <v>9.768</v>
      </c>
      <c r="U967" s="42">
        <f t="shared" si="96"/>
        <v>230.2772</v>
      </c>
      <c r="V967" s="47">
        <v>0.296</v>
      </c>
      <c r="W967" s="48">
        <v>2.22</v>
      </c>
      <c r="X967" s="48">
        <f t="shared" si="97"/>
        <v>2.22</v>
      </c>
      <c r="Y967" s="49">
        <v>12.274</v>
      </c>
      <c r="Z967" s="46">
        <v>401.1844212150654</v>
      </c>
    </row>
    <row r="968" spans="1:26" ht="12.75">
      <c r="A968" s="16">
        <v>37062</v>
      </c>
      <c r="B968" s="40">
        <f>171</f>
        <v>171</v>
      </c>
      <c r="C968" s="17">
        <v>0.885648131</v>
      </c>
      <c r="D968" s="55">
        <v>0.885648131</v>
      </c>
      <c r="E968" s="19">
        <v>9588</v>
      </c>
      <c r="F968" s="51">
        <v>0</v>
      </c>
      <c r="G968" s="65">
        <v>37.6877306</v>
      </c>
      <c r="H968" s="65">
        <v>-77.39635999</v>
      </c>
      <c r="I968" s="44">
        <v>1018.5</v>
      </c>
      <c r="J968" s="20">
        <f t="shared" si="93"/>
        <v>979.8</v>
      </c>
      <c r="K968" s="58">
        <f t="shared" si="91"/>
        <v>278.7619560758931</v>
      </c>
      <c r="L968" s="45">
        <f t="shared" si="95"/>
        <v>377.4619560758931</v>
      </c>
      <c r="M968" s="45">
        <f t="shared" si="92"/>
        <v>399.4619560758931</v>
      </c>
      <c r="N968" s="46">
        <f t="shared" si="94"/>
        <v>388.4619560758931</v>
      </c>
      <c r="O968" s="20">
        <v>28.2</v>
      </c>
      <c r="P968" s="45">
        <v>67.3</v>
      </c>
      <c r="Q968" s="20">
        <v>89.3</v>
      </c>
      <c r="S968" s="47">
        <v>9.771</v>
      </c>
      <c r="U968" s="42">
        <f t="shared" si="96"/>
        <v>165.2185</v>
      </c>
      <c r="V968" s="47">
        <v>0.284</v>
      </c>
      <c r="W968" s="48">
        <v>2.22</v>
      </c>
      <c r="X968" s="48">
        <f t="shared" si="97"/>
        <v>2.22</v>
      </c>
      <c r="Y968" s="49">
        <v>12.251</v>
      </c>
      <c r="Z968" s="46">
        <v>388.4619560758931</v>
      </c>
    </row>
    <row r="969" spans="1:26" ht="12.75">
      <c r="A969" s="16">
        <v>37062</v>
      </c>
      <c r="B969" s="40">
        <f>171</f>
        <v>171</v>
      </c>
      <c r="C969" s="17">
        <v>0.885763884</v>
      </c>
      <c r="D969" s="55">
        <v>0.885763884</v>
      </c>
      <c r="E969" s="19">
        <v>9598</v>
      </c>
      <c r="F969" s="51">
        <v>0</v>
      </c>
      <c r="G969" s="65">
        <v>37.69371478</v>
      </c>
      <c r="H969" s="65">
        <v>-77.39470825</v>
      </c>
      <c r="I969" s="44">
        <v>1023.1</v>
      </c>
      <c r="J969" s="20">
        <f t="shared" si="93"/>
        <v>984.4</v>
      </c>
      <c r="K969" s="58">
        <f aca="true" t="shared" si="98" ref="K969:K1032">(8303.951372*(LN(1013.25/J969)))</f>
        <v>239.8674991517287</v>
      </c>
      <c r="L969" s="45">
        <f t="shared" si="95"/>
        <v>338.5674991517287</v>
      </c>
      <c r="M969" s="45">
        <f aca="true" t="shared" si="99" ref="M969:M1032">K969+120.7</f>
        <v>360.5674991517287</v>
      </c>
      <c r="N969" s="46">
        <f t="shared" si="94"/>
        <v>349.5674991517287</v>
      </c>
      <c r="O969" s="20">
        <v>28.5</v>
      </c>
      <c r="P969" s="45">
        <v>67.3</v>
      </c>
      <c r="Q969" s="20">
        <v>88.6</v>
      </c>
      <c r="S969" s="47">
        <v>4.403</v>
      </c>
      <c r="T969" s="42">
        <v>866.101</v>
      </c>
      <c r="U969" s="42">
        <f t="shared" si="96"/>
        <v>403.23075</v>
      </c>
      <c r="V969" s="47">
        <v>0.299</v>
      </c>
      <c r="W969" s="48">
        <v>2.22</v>
      </c>
      <c r="X969" s="48">
        <f t="shared" si="97"/>
        <v>2.22</v>
      </c>
      <c r="Y969" s="49">
        <v>12.211</v>
      </c>
      <c r="Z969" s="46">
        <v>349.5674991517287</v>
      </c>
    </row>
    <row r="970" spans="1:26" ht="12.75">
      <c r="A970" s="16">
        <v>37062</v>
      </c>
      <c r="B970" s="40">
        <f>171</f>
        <v>171</v>
      </c>
      <c r="C970" s="17">
        <v>0.885879636</v>
      </c>
      <c r="D970" s="55">
        <v>0.885879636</v>
      </c>
      <c r="E970" s="19">
        <v>9608</v>
      </c>
      <c r="F970" s="51">
        <v>0</v>
      </c>
      <c r="G970" s="65">
        <v>37.69891163</v>
      </c>
      <c r="H970" s="65">
        <v>-77.39850776</v>
      </c>
      <c r="I970" s="44">
        <v>1026.7</v>
      </c>
      <c r="J970" s="20">
        <f aca="true" t="shared" si="100" ref="J970:J1033">I970-38.7</f>
        <v>988</v>
      </c>
      <c r="K970" s="58">
        <f t="shared" si="98"/>
        <v>209.55492752841928</v>
      </c>
      <c r="L970" s="45">
        <f t="shared" si="95"/>
        <v>308.2549275284193</v>
      </c>
      <c r="M970" s="45">
        <f t="shared" si="99"/>
        <v>330.2549275284193</v>
      </c>
      <c r="N970" s="46">
        <f aca="true" t="shared" si="101" ref="N970:N1033">AVERAGE(L970:M970)</f>
        <v>319.2549275284193</v>
      </c>
      <c r="O970" s="20">
        <v>29.1</v>
      </c>
      <c r="P970" s="45">
        <v>66.2</v>
      </c>
      <c r="Q970" s="20">
        <v>89.4</v>
      </c>
      <c r="S970" s="47">
        <v>9.768</v>
      </c>
      <c r="U970" s="42">
        <f t="shared" si="96"/>
        <v>425.90500000000003</v>
      </c>
      <c r="V970" s="47">
        <v>0.304</v>
      </c>
      <c r="W970" s="48">
        <v>2.22</v>
      </c>
      <c r="X970" s="48">
        <f t="shared" si="97"/>
        <v>2.22</v>
      </c>
      <c r="Y970" s="49">
        <v>12.272</v>
      </c>
      <c r="Z970" s="46">
        <v>319.2549275284193</v>
      </c>
    </row>
    <row r="971" spans="1:26" ht="12.75">
      <c r="A971" s="16">
        <v>37062</v>
      </c>
      <c r="B971" s="40">
        <f>171</f>
        <v>171</v>
      </c>
      <c r="C971" s="17">
        <v>0.885995388</v>
      </c>
      <c r="D971" s="55">
        <v>0.885995388</v>
      </c>
      <c r="E971" s="19">
        <v>9618</v>
      </c>
      <c r="F971" s="51">
        <v>0</v>
      </c>
      <c r="G971" s="65">
        <v>37.7027081</v>
      </c>
      <c r="H971" s="65">
        <v>-77.4047178</v>
      </c>
      <c r="I971" s="44">
        <v>1027.6</v>
      </c>
      <c r="J971" s="20">
        <f t="shared" si="100"/>
        <v>988.8999999999999</v>
      </c>
      <c r="K971" s="58">
        <f t="shared" si="98"/>
        <v>201.9940425558637</v>
      </c>
      <c r="L971" s="45">
        <f t="shared" si="95"/>
        <v>300.6940425558637</v>
      </c>
      <c r="M971" s="45">
        <f t="shared" si="99"/>
        <v>322.6940425558637</v>
      </c>
      <c r="N971" s="46">
        <f t="shared" si="101"/>
        <v>311.6940425558637</v>
      </c>
      <c r="O971" s="20">
        <v>29.3</v>
      </c>
      <c r="P971" s="45">
        <v>64.7</v>
      </c>
      <c r="Q971" s="20">
        <v>90.2</v>
      </c>
      <c r="S971" s="47">
        <v>3.317</v>
      </c>
      <c r="T971" s="42">
        <v>290.797</v>
      </c>
      <c r="U971" s="42">
        <f t="shared" si="96"/>
        <v>445.67766666666665</v>
      </c>
      <c r="V971" s="47">
        <v>0.284</v>
      </c>
      <c r="W971" s="48">
        <v>2.22</v>
      </c>
      <c r="X971" s="48">
        <f t="shared" si="97"/>
        <v>2.22</v>
      </c>
      <c r="Y971" s="49">
        <v>12.253</v>
      </c>
      <c r="Z971" s="46">
        <v>311.6940425558637</v>
      </c>
    </row>
    <row r="972" spans="1:26" ht="12.75">
      <c r="A972" s="16">
        <v>37062</v>
      </c>
      <c r="B972" s="40">
        <f>171</f>
        <v>171</v>
      </c>
      <c r="C972" s="17">
        <v>0.88611114</v>
      </c>
      <c r="D972" s="55">
        <v>0.88611114</v>
      </c>
      <c r="E972" s="19">
        <v>9628</v>
      </c>
      <c r="F972" s="51">
        <v>0</v>
      </c>
      <c r="G972" s="65">
        <v>37.70677165</v>
      </c>
      <c r="H972" s="65">
        <v>-77.41087504</v>
      </c>
      <c r="I972" s="44">
        <v>1028.6</v>
      </c>
      <c r="J972" s="20">
        <f t="shared" si="100"/>
        <v>989.8999999999999</v>
      </c>
      <c r="K972" s="58">
        <f t="shared" si="98"/>
        <v>193.60112555677097</v>
      </c>
      <c r="L972" s="45">
        <f t="shared" si="95"/>
        <v>292.30112555677096</v>
      </c>
      <c r="M972" s="45">
        <f t="shared" si="99"/>
        <v>314.30112555677096</v>
      </c>
      <c r="N972" s="46">
        <f t="shared" si="101"/>
        <v>303.30112555677096</v>
      </c>
      <c r="O972" s="20">
        <v>29.3</v>
      </c>
      <c r="P972" s="45">
        <v>64.7</v>
      </c>
      <c r="Q972" s="20">
        <v>88.6</v>
      </c>
      <c r="S972" s="47">
        <v>9.771</v>
      </c>
      <c r="U972" s="42">
        <f t="shared" si="96"/>
        <v>578.4490000000001</v>
      </c>
      <c r="V972" s="47">
        <v>0.284</v>
      </c>
      <c r="W972" s="48">
        <v>2.22</v>
      </c>
      <c r="X972" s="48">
        <f t="shared" si="97"/>
        <v>2.22</v>
      </c>
      <c r="Y972" s="49">
        <v>12.229</v>
      </c>
      <c r="Z972" s="46">
        <v>303.30112555677096</v>
      </c>
    </row>
    <row r="973" spans="1:26" ht="12.75">
      <c r="A973" s="16">
        <v>37062</v>
      </c>
      <c r="B973" s="40">
        <f>171</f>
        <v>171</v>
      </c>
      <c r="C973" s="17">
        <v>0.886226833</v>
      </c>
      <c r="D973" s="55">
        <v>0.886226833</v>
      </c>
      <c r="E973" s="19">
        <v>9638</v>
      </c>
      <c r="F973" s="51">
        <v>0</v>
      </c>
      <c r="G973" s="65">
        <v>37.71136582</v>
      </c>
      <c r="H973" s="65">
        <v>-77.41632165</v>
      </c>
      <c r="I973" s="44">
        <v>1030</v>
      </c>
      <c r="J973" s="20">
        <f t="shared" si="100"/>
        <v>991.3</v>
      </c>
      <c r="K973" s="58">
        <f t="shared" si="98"/>
        <v>181.86527470289792</v>
      </c>
      <c r="L973" s="45">
        <f t="shared" si="95"/>
        <v>280.5652747028979</v>
      </c>
      <c r="M973" s="45">
        <f t="shared" si="99"/>
        <v>302.5652747028979</v>
      </c>
      <c r="N973" s="46">
        <f t="shared" si="101"/>
        <v>291.5652747028979</v>
      </c>
      <c r="O973" s="20">
        <v>29.4</v>
      </c>
      <c r="P973" s="45">
        <v>64.8</v>
      </c>
      <c r="Q973" s="20">
        <v>90.4</v>
      </c>
      <c r="S973" s="47">
        <v>2.884</v>
      </c>
      <c r="T973" s="42">
        <v>83.224</v>
      </c>
      <c r="U973" s="42">
        <f t="shared" si="96"/>
        <v>413.374</v>
      </c>
      <c r="V973" s="47">
        <v>0.296</v>
      </c>
      <c r="W973" s="48">
        <v>2.22</v>
      </c>
      <c r="X973" s="48">
        <f t="shared" si="97"/>
        <v>2.22</v>
      </c>
      <c r="Y973" s="49">
        <v>12.257</v>
      </c>
      <c r="Z973" s="46">
        <v>291.5652747028979</v>
      </c>
    </row>
    <row r="974" spans="1:26" ht="12.75">
      <c r="A974" s="16">
        <v>37062</v>
      </c>
      <c r="B974" s="40">
        <f>171</f>
        <v>171</v>
      </c>
      <c r="C974" s="17">
        <v>0.886342585</v>
      </c>
      <c r="D974" s="55">
        <v>0.886342585</v>
      </c>
      <c r="E974" s="19">
        <v>9648</v>
      </c>
      <c r="F974" s="51">
        <v>0</v>
      </c>
      <c r="G974" s="65">
        <v>37.71604335</v>
      </c>
      <c r="H974" s="65">
        <v>-77.42128502</v>
      </c>
      <c r="I974" s="44">
        <v>1027.9</v>
      </c>
      <c r="J974" s="20">
        <f t="shared" si="100"/>
        <v>989.2</v>
      </c>
      <c r="K974" s="58">
        <f t="shared" si="98"/>
        <v>199.47527663836527</v>
      </c>
      <c r="L974" s="45">
        <f t="shared" si="95"/>
        <v>298.1752766383653</v>
      </c>
      <c r="M974" s="45">
        <f t="shared" si="99"/>
        <v>320.1752766383653</v>
      </c>
      <c r="N974" s="46">
        <f t="shared" si="101"/>
        <v>309.1752766383653</v>
      </c>
      <c r="O974" s="20">
        <v>29</v>
      </c>
      <c r="P974" s="45">
        <v>65.9</v>
      </c>
      <c r="Q974" s="20">
        <v>87.8</v>
      </c>
      <c r="S974" s="47">
        <v>3.406</v>
      </c>
      <c r="T974" s="42">
        <v>346.879</v>
      </c>
      <c r="U974" s="42">
        <f t="shared" si="96"/>
        <v>396.75025000000005</v>
      </c>
      <c r="V974" s="47">
        <v>0.275</v>
      </c>
      <c r="W974" s="48">
        <v>2.22</v>
      </c>
      <c r="X974" s="48">
        <f t="shared" si="97"/>
        <v>2.22</v>
      </c>
      <c r="Y974" s="49">
        <v>12.224</v>
      </c>
      <c r="Z974" s="46">
        <v>309.1752766383653</v>
      </c>
    </row>
    <row r="975" spans="1:26" ht="12.75">
      <c r="A975" s="16">
        <v>37062</v>
      </c>
      <c r="B975" s="40">
        <f>171</f>
        <v>171</v>
      </c>
      <c r="C975" s="17">
        <v>0.886458337</v>
      </c>
      <c r="D975" s="55">
        <v>0.886458337</v>
      </c>
      <c r="E975" s="19">
        <v>9658</v>
      </c>
      <c r="F975" s="51">
        <v>0</v>
      </c>
      <c r="G975" s="65">
        <v>37.72072453</v>
      </c>
      <c r="H975" s="65">
        <v>-77.42569453</v>
      </c>
      <c r="I975" s="44">
        <v>1029</v>
      </c>
      <c r="J975" s="20">
        <f t="shared" si="100"/>
        <v>990.3</v>
      </c>
      <c r="K975" s="58">
        <f t="shared" si="98"/>
        <v>190.24633251164565</v>
      </c>
      <c r="L975" s="45">
        <f t="shared" si="95"/>
        <v>288.94633251164566</v>
      </c>
      <c r="M975" s="45">
        <f t="shared" si="99"/>
        <v>310.94633251164566</v>
      </c>
      <c r="N975" s="46">
        <f t="shared" si="101"/>
        <v>299.94633251164566</v>
      </c>
      <c r="O975" s="20">
        <v>28.7</v>
      </c>
      <c r="P975" s="45">
        <v>66</v>
      </c>
      <c r="Q975" s="20">
        <v>84.8</v>
      </c>
      <c r="R975" s="64">
        <v>4.52E-05</v>
      </c>
      <c r="S975" s="47">
        <v>3.306</v>
      </c>
      <c r="T975" s="42">
        <v>295.419</v>
      </c>
      <c r="U975" s="42">
        <f t="shared" si="96"/>
        <v>254.07975000000002</v>
      </c>
      <c r="V975" s="47">
        <v>0.315</v>
      </c>
      <c r="W975" s="48">
        <v>2.22</v>
      </c>
      <c r="X975" s="48">
        <f t="shared" si="97"/>
        <v>2.22</v>
      </c>
      <c r="Y975" s="49">
        <v>12.248</v>
      </c>
      <c r="Z975" s="46">
        <v>299.94633251164566</v>
      </c>
    </row>
    <row r="976" spans="1:26" ht="12.75">
      <c r="A976" s="16">
        <v>37062</v>
      </c>
      <c r="B976" s="40">
        <f>171</f>
        <v>171</v>
      </c>
      <c r="C976" s="17">
        <v>0.88657409</v>
      </c>
      <c r="D976" s="55">
        <v>0.88657409</v>
      </c>
      <c r="E976" s="19">
        <v>9668</v>
      </c>
      <c r="F976" s="51">
        <v>0</v>
      </c>
      <c r="G976" s="65">
        <v>37.72562604</v>
      </c>
      <c r="H976" s="65">
        <v>-77.42903687</v>
      </c>
      <c r="I976" s="44">
        <v>1030.1</v>
      </c>
      <c r="J976" s="20">
        <f t="shared" si="100"/>
        <v>991.3999999999999</v>
      </c>
      <c r="K976" s="58">
        <f t="shared" si="98"/>
        <v>181.0276339726781</v>
      </c>
      <c r="L976" s="45">
        <f t="shared" si="95"/>
        <v>279.7276339726781</v>
      </c>
      <c r="M976" s="45">
        <f t="shared" si="99"/>
        <v>301.7276339726781</v>
      </c>
      <c r="N976" s="46">
        <f t="shared" si="101"/>
        <v>290.7276339726781</v>
      </c>
      <c r="O976" s="20">
        <v>29</v>
      </c>
      <c r="P976" s="45">
        <v>65.8</v>
      </c>
      <c r="Q976" s="20">
        <v>79.3</v>
      </c>
      <c r="S976" s="47">
        <v>3.21</v>
      </c>
      <c r="T976" s="42">
        <v>244.075</v>
      </c>
      <c r="U976" s="42">
        <f t="shared" si="96"/>
        <v>252.0788</v>
      </c>
      <c r="V976" s="47">
        <v>0.294</v>
      </c>
      <c r="W976" s="48">
        <v>2.22</v>
      </c>
      <c r="X976" s="48">
        <f t="shared" si="97"/>
        <v>2.22</v>
      </c>
      <c r="Y976" s="49">
        <v>12.271</v>
      </c>
      <c r="Z976" s="46">
        <v>290.7276339726781</v>
      </c>
    </row>
    <row r="977" spans="1:26" ht="12.75">
      <c r="A977" s="16">
        <v>37062</v>
      </c>
      <c r="B977" s="40">
        <f>171</f>
        <v>171</v>
      </c>
      <c r="C977" s="17">
        <v>0.886689842</v>
      </c>
      <c r="D977" s="55">
        <v>0.886689842</v>
      </c>
      <c r="E977" s="19">
        <v>9678</v>
      </c>
      <c r="F977" s="51">
        <v>0</v>
      </c>
      <c r="G977" s="65">
        <v>37.73030376</v>
      </c>
      <c r="H977" s="65">
        <v>-77.43215049</v>
      </c>
      <c r="I977" s="44">
        <v>1030.7</v>
      </c>
      <c r="J977" s="20">
        <f t="shared" si="100"/>
        <v>992</v>
      </c>
      <c r="K977" s="58">
        <f t="shared" si="98"/>
        <v>176.00356321016517</v>
      </c>
      <c r="L977" s="45">
        <f t="shared" si="95"/>
        <v>274.70356321016516</v>
      </c>
      <c r="M977" s="45">
        <f t="shared" si="99"/>
        <v>296.70356321016516</v>
      </c>
      <c r="N977" s="46">
        <f t="shared" si="101"/>
        <v>285.70356321016516</v>
      </c>
      <c r="O977" s="20">
        <v>28.9</v>
      </c>
      <c r="P977" s="45">
        <v>65.6</v>
      </c>
      <c r="Q977" s="20">
        <v>76.6</v>
      </c>
      <c r="S977" s="47">
        <v>9.77</v>
      </c>
      <c r="U977" s="42">
        <f t="shared" si="96"/>
        <v>242.39925</v>
      </c>
      <c r="V977" s="47">
        <v>0.284</v>
      </c>
      <c r="W977" s="48">
        <v>2.22</v>
      </c>
      <c r="X977" s="48">
        <f t="shared" si="97"/>
        <v>2.22</v>
      </c>
      <c r="Y977" s="49">
        <v>12.226</v>
      </c>
      <c r="Z977" s="46">
        <v>285.70356321016516</v>
      </c>
    </row>
    <row r="978" spans="1:26" ht="12.75">
      <c r="A978" s="16">
        <v>37062</v>
      </c>
      <c r="B978" s="40">
        <f>171</f>
        <v>171</v>
      </c>
      <c r="C978" s="17">
        <v>0.886805534</v>
      </c>
      <c r="D978" s="55">
        <v>0.886805534</v>
      </c>
      <c r="E978" s="19">
        <v>9688</v>
      </c>
      <c r="F978" s="51">
        <v>0</v>
      </c>
      <c r="G978" s="65">
        <v>37.73453612</v>
      </c>
      <c r="H978" s="65">
        <v>-77.43603085</v>
      </c>
      <c r="I978" s="44">
        <v>1032.4</v>
      </c>
      <c r="J978" s="20">
        <f t="shared" si="100"/>
        <v>993.7</v>
      </c>
      <c r="K978" s="58">
        <f t="shared" si="98"/>
        <v>161.78518099601175</v>
      </c>
      <c r="L978" s="45">
        <f t="shared" si="95"/>
        <v>260.48518099601176</v>
      </c>
      <c r="M978" s="45">
        <f t="shared" si="99"/>
        <v>282.48518099601176</v>
      </c>
      <c r="N978" s="46">
        <f t="shared" si="101"/>
        <v>271.48518099601176</v>
      </c>
      <c r="O978" s="20">
        <v>29</v>
      </c>
      <c r="P978" s="45">
        <v>65.9</v>
      </c>
      <c r="Q978" s="20">
        <v>73.8</v>
      </c>
      <c r="S978" s="47">
        <v>3.576</v>
      </c>
      <c r="T978" s="42">
        <v>456.501</v>
      </c>
      <c r="U978" s="42">
        <f t="shared" si="96"/>
        <v>285.2196</v>
      </c>
      <c r="V978" s="47">
        <v>0.294</v>
      </c>
      <c r="W978" s="48">
        <v>2.22</v>
      </c>
      <c r="X978" s="48">
        <f t="shared" si="97"/>
        <v>2.22</v>
      </c>
      <c r="Y978" s="49">
        <v>12.248</v>
      </c>
      <c r="Z978" s="46">
        <v>271.48518099601176</v>
      </c>
    </row>
    <row r="979" spans="1:26" ht="12.75">
      <c r="A979" s="16">
        <v>37062</v>
      </c>
      <c r="B979" s="40">
        <f>171</f>
        <v>171</v>
      </c>
      <c r="C979" s="17">
        <v>0.886921287</v>
      </c>
      <c r="D979" s="55">
        <v>0.886921287</v>
      </c>
      <c r="E979" s="19">
        <v>9698</v>
      </c>
      <c r="F979" s="51">
        <v>0</v>
      </c>
      <c r="G979" s="65">
        <v>37.7362027</v>
      </c>
      <c r="H979" s="65">
        <v>-77.44142674</v>
      </c>
      <c r="I979" s="44">
        <v>1038.4</v>
      </c>
      <c r="J979" s="20">
        <f t="shared" si="100"/>
        <v>999.7</v>
      </c>
      <c r="K979" s="58">
        <f t="shared" si="98"/>
        <v>111.79635918869106</v>
      </c>
      <c r="L979" s="45">
        <f t="shared" si="95"/>
        <v>210.49635918869106</v>
      </c>
      <c r="M979" s="45">
        <f t="shared" si="99"/>
        <v>232.49635918869106</v>
      </c>
      <c r="N979" s="46">
        <f t="shared" si="101"/>
        <v>221.49635918869106</v>
      </c>
      <c r="O979" s="20">
        <v>29.3</v>
      </c>
      <c r="P979" s="45">
        <v>65.8</v>
      </c>
      <c r="Q979" s="20">
        <v>79.1</v>
      </c>
      <c r="S979" s="47">
        <v>3.251</v>
      </c>
      <c r="T979" s="42">
        <v>300.042</v>
      </c>
      <c r="U979" s="42">
        <f t="shared" si="96"/>
        <v>328.5832</v>
      </c>
      <c r="V979" s="47">
        <v>0.297</v>
      </c>
      <c r="W979" s="48">
        <v>2.22</v>
      </c>
      <c r="X979" s="48">
        <f t="shared" si="97"/>
        <v>2.22</v>
      </c>
      <c r="Y979" s="49">
        <v>12.268</v>
      </c>
      <c r="Z979" s="46">
        <v>221.49635918869106</v>
      </c>
    </row>
    <row r="980" spans="1:26" ht="12.75">
      <c r="A980" s="16">
        <v>37062</v>
      </c>
      <c r="B980" s="40">
        <f>171</f>
        <v>171</v>
      </c>
      <c r="C980" s="17">
        <v>0.887037039</v>
      </c>
      <c r="D980" s="55">
        <v>0.887037039</v>
      </c>
      <c r="E980" s="19">
        <v>9708</v>
      </c>
      <c r="F980" s="51">
        <v>0</v>
      </c>
      <c r="G980" s="65">
        <v>37.73461357</v>
      </c>
      <c r="H980" s="65">
        <v>-77.44643148</v>
      </c>
      <c r="I980" s="44">
        <v>1042.2</v>
      </c>
      <c r="J980" s="20">
        <f t="shared" si="100"/>
        <v>1003.5</v>
      </c>
      <c r="K980" s="58">
        <f t="shared" si="98"/>
        <v>80.2917135580348</v>
      </c>
      <c r="L980" s="45">
        <f t="shared" si="95"/>
        <v>178.9917135580348</v>
      </c>
      <c r="M980" s="45">
        <f t="shared" si="99"/>
        <v>200.9917135580348</v>
      </c>
      <c r="N980" s="46">
        <f t="shared" si="101"/>
        <v>189.9917135580348</v>
      </c>
      <c r="O980" s="20">
        <v>29.5</v>
      </c>
      <c r="P980" s="45">
        <v>66.2</v>
      </c>
      <c r="Q980" s="20">
        <v>76.9</v>
      </c>
      <c r="S980" s="47">
        <v>9.77</v>
      </c>
      <c r="U980" s="42">
        <f t="shared" si="96"/>
        <v>324.00924999999995</v>
      </c>
      <c r="V980" s="47">
        <v>0.284</v>
      </c>
      <c r="W980" s="48">
        <v>2.22</v>
      </c>
      <c r="X980" s="48">
        <f t="shared" si="97"/>
        <v>2.22</v>
      </c>
      <c r="Y980" s="49">
        <v>12.248</v>
      </c>
      <c r="Z980" s="46">
        <v>189.9917135580348</v>
      </c>
    </row>
    <row r="981" spans="1:26" ht="12.75">
      <c r="A981" s="16">
        <v>37062</v>
      </c>
      <c r="B981" s="40">
        <f>171</f>
        <v>171</v>
      </c>
      <c r="C981" s="17">
        <v>0.887152791</v>
      </c>
      <c r="D981" s="55">
        <v>0.887152791</v>
      </c>
      <c r="E981" s="19">
        <v>9718</v>
      </c>
      <c r="F981" s="51">
        <v>0</v>
      </c>
      <c r="G981" s="65">
        <v>37.73110745</v>
      </c>
      <c r="H981" s="65">
        <v>-77.44913733</v>
      </c>
      <c r="I981" s="44">
        <v>1047.3</v>
      </c>
      <c r="J981" s="20">
        <f t="shared" si="100"/>
        <v>1008.5999999999999</v>
      </c>
      <c r="K981" s="58">
        <f t="shared" si="98"/>
        <v>38.1961490326178</v>
      </c>
      <c r="L981" s="45">
        <f t="shared" si="95"/>
        <v>136.8961490326178</v>
      </c>
      <c r="M981" s="45">
        <f t="shared" si="99"/>
        <v>158.8961490326178</v>
      </c>
      <c r="N981" s="46">
        <f t="shared" si="101"/>
        <v>147.8961490326178</v>
      </c>
      <c r="O981" s="20">
        <v>30.1</v>
      </c>
      <c r="P981" s="45">
        <v>65.6</v>
      </c>
      <c r="Q981" s="20">
        <v>77.7</v>
      </c>
      <c r="R981" s="64">
        <v>2.23E-05</v>
      </c>
      <c r="S981" s="47">
        <v>4.79</v>
      </c>
      <c r="T981" s="42">
        <v>1089.968</v>
      </c>
      <c r="U981" s="42">
        <f t="shared" si="96"/>
        <v>522.6465000000001</v>
      </c>
      <c r="V981" s="47">
        <v>0.284</v>
      </c>
      <c r="W981" s="48">
        <v>2.22</v>
      </c>
      <c r="X981" s="48">
        <f t="shared" si="97"/>
        <v>2.22</v>
      </c>
      <c r="Y981" s="49">
        <v>12.245</v>
      </c>
      <c r="Z981" s="46">
        <v>147.8961490326178</v>
      </c>
    </row>
    <row r="982" spans="1:26" ht="12.75">
      <c r="A982" s="16">
        <v>37062</v>
      </c>
      <c r="B982" s="40">
        <f>171</f>
        <v>171</v>
      </c>
      <c r="C982" s="17">
        <v>0.887268543</v>
      </c>
      <c r="D982" s="55">
        <v>0.887268543</v>
      </c>
      <c r="E982" s="19">
        <v>9728</v>
      </c>
      <c r="F982" s="51">
        <v>0</v>
      </c>
      <c r="G982" s="65">
        <v>37.72704553</v>
      </c>
      <c r="H982" s="65">
        <v>-77.4488952</v>
      </c>
      <c r="I982" s="44">
        <v>1051.2</v>
      </c>
      <c r="J982" s="20">
        <f t="shared" si="100"/>
        <v>1012.5</v>
      </c>
      <c r="K982" s="58">
        <f t="shared" si="98"/>
        <v>6.148798038811227</v>
      </c>
      <c r="L982" s="45">
        <f t="shared" si="95"/>
        <v>104.84879803881122</v>
      </c>
      <c r="M982" s="45">
        <f t="shared" si="99"/>
        <v>126.84879803881122</v>
      </c>
      <c r="N982" s="46">
        <f t="shared" si="101"/>
        <v>115.84879803881122</v>
      </c>
      <c r="O982" s="20">
        <v>30.4</v>
      </c>
      <c r="P982" s="45">
        <v>63.6</v>
      </c>
      <c r="Q982" s="20">
        <v>71.6</v>
      </c>
      <c r="S982" s="47">
        <v>3.639</v>
      </c>
      <c r="T982" s="42">
        <v>461.124</v>
      </c>
      <c r="U982" s="42">
        <f t="shared" si="96"/>
        <v>576.90875</v>
      </c>
      <c r="V982" s="47">
        <v>0.314</v>
      </c>
      <c r="W982" s="48">
        <v>2.22</v>
      </c>
      <c r="X982" s="48">
        <f t="shared" si="97"/>
        <v>2.22</v>
      </c>
      <c r="Y982" s="49">
        <v>12.261</v>
      </c>
      <c r="Z982" s="46">
        <v>115.84879803881122</v>
      </c>
    </row>
    <row r="983" spans="1:26" ht="12.75">
      <c r="A983" s="16">
        <v>37062</v>
      </c>
      <c r="B983" s="40">
        <f>171</f>
        <v>171</v>
      </c>
      <c r="C983" s="17">
        <v>0.887384236</v>
      </c>
      <c r="D983" s="55">
        <v>0.887384236</v>
      </c>
      <c r="E983" s="19">
        <v>9738</v>
      </c>
      <c r="F983" s="51">
        <v>0</v>
      </c>
      <c r="G983" s="65">
        <v>37.72298302</v>
      </c>
      <c r="H983" s="65">
        <v>-77.44672965</v>
      </c>
      <c r="I983" s="44">
        <v>1055</v>
      </c>
      <c r="J983" s="20">
        <f t="shared" si="100"/>
        <v>1016.3</v>
      </c>
      <c r="K983" s="58">
        <f t="shared" si="98"/>
        <v>-24.958311695498672</v>
      </c>
      <c r="L983" s="45">
        <f t="shared" si="95"/>
        <v>73.74168830450134</v>
      </c>
      <c r="M983" s="45">
        <f t="shared" si="99"/>
        <v>95.74168830450134</v>
      </c>
      <c r="N983" s="46">
        <f t="shared" si="101"/>
        <v>84.74168830450134</v>
      </c>
      <c r="O983" s="20">
        <v>30.6</v>
      </c>
      <c r="P983" s="45">
        <v>64.3</v>
      </c>
      <c r="Q983" s="20">
        <v>72.9</v>
      </c>
      <c r="S983" s="47">
        <v>3.536</v>
      </c>
      <c r="T983" s="42">
        <v>409.664</v>
      </c>
      <c r="U983" s="42">
        <f t="shared" si="96"/>
        <v>543.4598</v>
      </c>
      <c r="V983" s="47">
        <v>0.305</v>
      </c>
      <c r="W983" s="48">
        <v>2.22</v>
      </c>
      <c r="X983" s="48">
        <f t="shared" si="97"/>
        <v>2.22</v>
      </c>
      <c r="Y983" s="49">
        <v>12.215</v>
      </c>
      <c r="Z983" s="46">
        <v>84.74168830450134</v>
      </c>
    </row>
    <row r="984" spans="1:26" ht="12.75">
      <c r="A984" s="16">
        <v>37062</v>
      </c>
      <c r="B984" s="40">
        <f>171</f>
        <v>171</v>
      </c>
      <c r="C984" s="17">
        <v>0.887499988</v>
      </c>
      <c r="D984" s="55">
        <v>0.887499988</v>
      </c>
      <c r="E984" s="19">
        <v>9748</v>
      </c>
      <c r="F984" s="51">
        <v>0</v>
      </c>
      <c r="G984" s="65">
        <v>37.7189457</v>
      </c>
      <c r="H984" s="65">
        <v>-77.44402229</v>
      </c>
      <c r="I984" s="44">
        <v>1057.3</v>
      </c>
      <c r="J984" s="20">
        <f t="shared" si="100"/>
        <v>1018.5999999999999</v>
      </c>
      <c r="K984" s="58">
        <f t="shared" si="98"/>
        <v>-43.729844732793474</v>
      </c>
      <c r="L984" s="45">
        <f t="shared" si="95"/>
        <v>54.97015526720653</v>
      </c>
      <c r="M984" s="45">
        <f t="shared" si="99"/>
        <v>76.97015526720654</v>
      </c>
      <c r="N984" s="46">
        <f t="shared" si="101"/>
        <v>65.97015526720654</v>
      </c>
      <c r="O984" s="20">
        <v>30.9</v>
      </c>
      <c r="P984" s="45">
        <v>63.3</v>
      </c>
      <c r="Q984" s="20">
        <v>72.9</v>
      </c>
      <c r="S984" s="47">
        <v>3.881</v>
      </c>
      <c r="T984" s="42">
        <v>620.819</v>
      </c>
      <c r="U984" s="42">
        <f t="shared" si="96"/>
        <v>576.3234</v>
      </c>
      <c r="V984" s="47">
        <v>0.324</v>
      </c>
      <c r="W984" s="48">
        <v>2.22</v>
      </c>
      <c r="X984" s="48">
        <f t="shared" si="97"/>
        <v>2.22</v>
      </c>
      <c r="Y984" s="49">
        <v>12.199</v>
      </c>
      <c r="Z984" s="46">
        <v>65.97015526720654</v>
      </c>
    </row>
    <row r="985" spans="1:26" ht="12.75">
      <c r="A985" s="16">
        <v>37062</v>
      </c>
      <c r="B985" s="40">
        <f>171</f>
        <v>171</v>
      </c>
      <c r="C985" s="17">
        <v>0.88761574</v>
      </c>
      <c r="D985" s="55">
        <v>0.88761574</v>
      </c>
      <c r="E985" s="19">
        <v>9758</v>
      </c>
      <c r="F985" s="51">
        <v>0</v>
      </c>
      <c r="G985" s="65">
        <v>37.7151184</v>
      </c>
      <c r="H985" s="65">
        <v>-77.44111411</v>
      </c>
      <c r="I985" s="44">
        <v>1058.1</v>
      </c>
      <c r="J985" s="20">
        <f t="shared" si="100"/>
        <v>1019.3999999999999</v>
      </c>
      <c r="K985" s="58">
        <f t="shared" si="98"/>
        <v>-50.249139569704084</v>
      </c>
      <c r="L985" s="45">
        <f t="shared" si="95"/>
        <v>48.45086043029592</v>
      </c>
      <c r="M985" s="45">
        <f t="shared" si="99"/>
        <v>70.45086043029592</v>
      </c>
      <c r="N985" s="46">
        <f t="shared" si="101"/>
        <v>59.45086043029592</v>
      </c>
      <c r="O985" s="20">
        <v>31.2</v>
      </c>
      <c r="P985" s="45">
        <v>63</v>
      </c>
      <c r="Q985" s="20">
        <v>72.5</v>
      </c>
      <c r="S985" s="47">
        <v>3.709</v>
      </c>
      <c r="T985" s="42">
        <v>517.091</v>
      </c>
      <c r="U985" s="42">
        <f t="shared" si="96"/>
        <v>619.7331999999999</v>
      </c>
      <c r="V985" s="47">
        <v>0.324</v>
      </c>
      <c r="W985" s="48">
        <v>2.22</v>
      </c>
      <c r="X985" s="48">
        <f t="shared" si="97"/>
        <v>2.22</v>
      </c>
      <c r="Y985" s="49">
        <v>12.261</v>
      </c>
      <c r="Z985" s="46">
        <v>59.45086043029592</v>
      </c>
    </row>
    <row r="986" spans="1:26" ht="12.75">
      <c r="A986" s="16">
        <v>37062</v>
      </c>
      <c r="B986" s="40">
        <f>171</f>
        <v>171</v>
      </c>
      <c r="C986" s="17">
        <v>0.887731493</v>
      </c>
      <c r="D986" s="55">
        <v>0.887731493</v>
      </c>
      <c r="E986" s="19">
        <v>9768</v>
      </c>
      <c r="F986" s="51">
        <v>1</v>
      </c>
      <c r="G986" s="65">
        <v>37.71145036</v>
      </c>
      <c r="H986" s="65">
        <v>-77.43840053</v>
      </c>
      <c r="I986" s="44">
        <v>1059</v>
      </c>
      <c r="J986" s="20">
        <f t="shared" si="100"/>
        <v>1020.3</v>
      </c>
      <c r="K986" s="58">
        <f t="shared" si="98"/>
        <v>-57.577233622574454</v>
      </c>
      <c r="L986" s="45">
        <f t="shared" si="95"/>
        <v>41.12276637742555</v>
      </c>
      <c r="M986" s="45">
        <f t="shared" si="99"/>
        <v>63.12276637742555</v>
      </c>
      <c r="N986" s="46">
        <f t="shared" si="101"/>
        <v>52.12276637742555</v>
      </c>
      <c r="O986" s="20">
        <v>31.1</v>
      </c>
      <c r="P986" s="45">
        <v>63</v>
      </c>
      <c r="Q986" s="20">
        <v>69.3</v>
      </c>
      <c r="S986" s="47">
        <v>5.121</v>
      </c>
      <c r="T986" s="42">
        <v>1253.13</v>
      </c>
      <c r="U986" s="42">
        <f t="shared" si="96"/>
        <v>725.2993333333334</v>
      </c>
      <c r="V986" s="47">
        <v>0.344</v>
      </c>
      <c r="W986" s="48">
        <v>2.22</v>
      </c>
      <c r="X986" s="48">
        <f t="shared" si="97"/>
        <v>2.22</v>
      </c>
      <c r="Y986" s="49">
        <v>12.246</v>
      </c>
      <c r="Z986" s="46">
        <v>52.12276637742555</v>
      </c>
    </row>
    <row r="987" spans="1:26" ht="12.75">
      <c r="A987" s="16">
        <v>37062</v>
      </c>
      <c r="B987" s="40">
        <f>171</f>
        <v>171</v>
      </c>
      <c r="C987" s="17">
        <v>0.887847245</v>
      </c>
      <c r="D987" s="55">
        <v>0.887847245</v>
      </c>
      <c r="E987" s="19">
        <v>9778</v>
      </c>
      <c r="F987" s="51">
        <v>0</v>
      </c>
      <c r="G987" s="65">
        <v>37.70795972</v>
      </c>
      <c r="H987" s="65">
        <v>-77.4358728</v>
      </c>
      <c r="I987" s="44">
        <v>1056.7</v>
      </c>
      <c r="J987" s="20">
        <f t="shared" si="100"/>
        <v>1018</v>
      </c>
      <c r="K987" s="58">
        <f t="shared" si="98"/>
        <v>-38.83701259359403</v>
      </c>
      <c r="L987" s="45">
        <f t="shared" si="95"/>
        <v>59.86298740640597</v>
      </c>
      <c r="M987" s="45">
        <f t="shared" si="99"/>
        <v>81.86298740640598</v>
      </c>
      <c r="N987" s="46">
        <f t="shared" si="101"/>
        <v>70.86298740640598</v>
      </c>
      <c r="O987" s="20">
        <v>31</v>
      </c>
      <c r="P987" s="45">
        <v>63.1</v>
      </c>
      <c r="Q987" s="20">
        <v>72.9</v>
      </c>
      <c r="R987" s="64">
        <v>2.76E-05</v>
      </c>
      <c r="S987" s="47">
        <v>4.679</v>
      </c>
      <c r="T987" s="42">
        <v>1044.286</v>
      </c>
      <c r="U987" s="42">
        <f t="shared" si="96"/>
        <v>717.6856666666666</v>
      </c>
      <c r="V987" s="47">
        <v>0.354</v>
      </c>
      <c r="W987" s="48">
        <v>3.33</v>
      </c>
      <c r="X987" s="48">
        <f t="shared" si="97"/>
        <v>2.4050000000000002</v>
      </c>
      <c r="Y987" s="49">
        <v>12.238</v>
      </c>
      <c r="Z987" s="46">
        <v>70.86298740640598</v>
      </c>
    </row>
    <row r="988" spans="1:26" ht="12.75">
      <c r="A988" s="16">
        <v>37062</v>
      </c>
      <c r="B988" s="40">
        <f>171</f>
        <v>171</v>
      </c>
      <c r="C988" s="17">
        <v>0.887962937</v>
      </c>
      <c r="D988" s="55">
        <v>0.887962937</v>
      </c>
      <c r="E988" s="19">
        <v>9788</v>
      </c>
      <c r="F988" s="51">
        <v>0</v>
      </c>
      <c r="G988" s="65">
        <v>37.70454456</v>
      </c>
      <c r="H988" s="65">
        <v>-77.43330201</v>
      </c>
      <c r="I988" s="44">
        <v>1051.2</v>
      </c>
      <c r="J988" s="20">
        <f t="shared" si="100"/>
        <v>1012.5</v>
      </c>
      <c r="K988" s="58">
        <f t="shared" si="98"/>
        <v>6.148798038811227</v>
      </c>
      <c r="L988" s="45">
        <f t="shared" si="95"/>
        <v>104.84879803881122</v>
      </c>
      <c r="M988" s="45">
        <f t="shared" si="99"/>
        <v>126.84879803881122</v>
      </c>
      <c r="N988" s="46">
        <f t="shared" si="101"/>
        <v>115.84879803881122</v>
      </c>
      <c r="O988" s="20">
        <v>30.5</v>
      </c>
      <c r="P988" s="45">
        <v>62.9</v>
      </c>
      <c r="Q988" s="20">
        <v>75.2</v>
      </c>
      <c r="S988" s="47">
        <v>6.319</v>
      </c>
      <c r="U988" s="42">
        <f t="shared" si="96"/>
        <v>768.998</v>
      </c>
      <c r="V988" s="47">
        <v>0.389</v>
      </c>
      <c r="X988" s="48">
        <f t="shared" si="97"/>
        <v>2.442</v>
      </c>
      <c r="Y988" s="49">
        <v>0.055</v>
      </c>
      <c r="Z988" s="46">
        <v>115.84879803881122</v>
      </c>
    </row>
    <row r="989" spans="1:26" ht="12.75">
      <c r="A989" s="16">
        <v>37062</v>
      </c>
      <c r="B989" s="40">
        <f>171</f>
        <v>171</v>
      </c>
      <c r="C989" s="17">
        <v>0.88807869</v>
      </c>
      <c r="D989" s="55">
        <v>0.88807869</v>
      </c>
      <c r="E989" s="19">
        <v>9798</v>
      </c>
      <c r="F989" s="51">
        <v>0</v>
      </c>
      <c r="G989" s="65">
        <v>37.70117005</v>
      </c>
      <c r="H989" s="65">
        <v>-77.43047057</v>
      </c>
      <c r="I989" s="44">
        <v>1047.8</v>
      </c>
      <c r="J989" s="20">
        <f t="shared" si="100"/>
        <v>1009.0999999999999</v>
      </c>
      <c r="K989" s="58">
        <f t="shared" si="98"/>
        <v>34.08059590679182</v>
      </c>
      <c r="L989" s="45">
        <f t="shared" si="95"/>
        <v>132.78059590679183</v>
      </c>
      <c r="M989" s="45">
        <f t="shared" si="99"/>
        <v>154.78059590679183</v>
      </c>
      <c r="N989" s="46">
        <f t="shared" si="101"/>
        <v>143.78059590679183</v>
      </c>
      <c r="O989" s="20">
        <v>30.3</v>
      </c>
      <c r="P989" s="45">
        <v>63.1</v>
      </c>
      <c r="Q989" s="20">
        <v>70.9</v>
      </c>
      <c r="S989" s="47">
        <v>9.77</v>
      </c>
      <c r="U989" s="42">
        <f t="shared" si="96"/>
        <v>858.8315</v>
      </c>
      <c r="V989" s="47">
        <v>0.345</v>
      </c>
      <c r="X989" s="48">
        <f t="shared" si="97"/>
        <v>2.4975</v>
      </c>
      <c r="Y989" s="49">
        <v>0.05</v>
      </c>
      <c r="Z989" s="46">
        <v>143.78059590679183</v>
      </c>
    </row>
    <row r="990" spans="1:26" ht="12.75">
      <c r="A990" s="16">
        <v>37062</v>
      </c>
      <c r="B990" s="40">
        <f>171</f>
        <v>171</v>
      </c>
      <c r="C990" s="17">
        <v>0.888194442</v>
      </c>
      <c r="D990" s="55">
        <v>0.888194442</v>
      </c>
      <c r="E990" s="19">
        <v>9808</v>
      </c>
      <c r="F990" s="51">
        <v>0</v>
      </c>
      <c r="G990" s="65">
        <v>37.69805968</v>
      </c>
      <c r="H990" s="65">
        <v>-77.42706184</v>
      </c>
      <c r="I990" s="44">
        <v>1043.8</v>
      </c>
      <c r="J990" s="20">
        <f t="shared" si="100"/>
        <v>1005.0999999999999</v>
      </c>
      <c r="K990" s="58">
        <f t="shared" si="98"/>
        <v>67.06227513784513</v>
      </c>
      <c r="L990" s="45">
        <f t="shared" si="95"/>
        <v>165.76227513784514</v>
      </c>
      <c r="M990" s="45">
        <f t="shared" si="99"/>
        <v>187.76227513784514</v>
      </c>
      <c r="N990" s="46">
        <f t="shared" si="101"/>
        <v>176.76227513784514</v>
      </c>
      <c r="O990" s="20">
        <v>30.1</v>
      </c>
      <c r="P990" s="45">
        <v>63.9</v>
      </c>
      <c r="Q990" s="20">
        <v>68.4</v>
      </c>
      <c r="S990" s="47">
        <v>7.18</v>
      </c>
      <c r="U990" s="42">
        <f>AVERAGE(T985:T990)</f>
        <v>938.169</v>
      </c>
      <c r="V990" s="47">
        <v>0.294</v>
      </c>
      <c r="X990" s="48">
        <f>AVERAGE(W985:W990)</f>
        <v>2.5900000000000003</v>
      </c>
      <c r="Y990" s="49">
        <v>0.046</v>
      </c>
      <c r="Z990" s="46">
        <v>176.76227513784514</v>
      </c>
    </row>
    <row r="991" spans="1:26" ht="12.75">
      <c r="A991" s="16">
        <v>37062</v>
      </c>
      <c r="B991" s="40">
        <f>171</f>
        <v>171</v>
      </c>
      <c r="C991" s="17">
        <v>0.888310194</v>
      </c>
      <c r="D991" s="55">
        <v>0.888310194</v>
      </c>
      <c r="E991" s="19">
        <v>9818</v>
      </c>
      <c r="F991" s="51">
        <v>0</v>
      </c>
      <c r="G991" s="65">
        <v>37.69575571</v>
      </c>
      <c r="H991" s="65">
        <v>-77.42263047</v>
      </c>
      <c r="I991" s="44">
        <v>1041</v>
      </c>
      <c r="J991" s="20">
        <f t="shared" si="100"/>
        <v>1002.3</v>
      </c>
      <c r="K991" s="58">
        <f t="shared" si="98"/>
        <v>90.22764220023541</v>
      </c>
      <c r="L991" s="45">
        <f t="shared" si="95"/>
        <v>188.92764220023543</v>
      </c>
      <c r="M991" s="45">
        <f t="shared" si="99"/>
        <v>210.92764220023543</v>
      </c>
      <c r="N991" s="46">
        <f t="shared" si="101"/>
        <v>199.92764220023543</v>
      </c>
      <c r="O991" s="20">
        <v>29.7</v>
      </c>
      <c r="P991" s="45">
        <v>63.3</v>
      </c>
      <c r="Q991" s="20">
        <v>74.4</v>
      </c>
      <c r="S991" s="47">
        <v>2.6</v>
      </c>
      <c r="V991" s="47">
        <v>0.125</v>
      </c>
      <c r="Y991" s="49">
        <v>0.049</v>
      </c>
      <c r="Z991" s="46">
        <v>199.92764220023543</v>
      </c>
    </row>
    <row r="992" spans="1:26" ht="12.75">
      <c r="A992" s="16">
        <v>37062</v>
      </c>
      <c r="B992" s="40">
        <f>171</f>
        <v>171</v>
      </c>
      <c r="C992" s="17">
        <v>0.888425946</v>
      </c>
      <c r="D992" s="55">
        <v>0.888425946</v>
      </c>
      <c r="E992" s="19">
        <v>9828</v>
      </c>
      <c r="F992" s="51">
        <v>0</v>
      </c>
      <c r="G992" s="65">
        <v>37.69497757</v>
      </c>
      <c r="H992" s="65">
        <v>-77.41713277</v>
      </c>
      <c r="I992" s="44">
        <v>1037.7</v>
      </c>
      <c r="J992" s="20">
        <f t="shared" si="100"/>
        <v>999</v>
      </c>
      <c r="K992" s="58">
        <f t="shared" si="98"/>
        <v>117.61290614227536</v>
      </c>
      <c r="L992" s="45">
        <f t="shared" si="95"/>
        <v>216.31290614227538</v>
      </c>
      <c r="M992" s="45">
        <f t="shared" si="99"/>
        <v>238.31290614227538</v>
      </c>
      <c r="N992" s="46">
        <f t="shared" si="101"/>
        <v>227.31290614227538</v>
      </c>
      <c r="O992" s="20">
        <v>29.3</v>
      </c>
      <c r="P992" s="45">
        <v>64.1</v>
      </c>
      <c r="Q992" s="20">
        <v>73.9</v>
      </c>
      <c r="S992" s="47">
        <v>2.6</v>
      </c>
      <c r="V992" s="47">
        <v>0.115</v>
      </c>
      <c r="Y992" s="49">
        <v>0.044</v>
      </c>
      <c r="Z992" s="46">
        <v>227.31290614227538</v>
      </c>
    </row>
    <row r="993" spans="1:26" ht="12.75">
      <c r="A993" s="16">
        <v>37062</v>
      </c>
      <c r="B993" s="40">
        <f>171</f>
        <v>171</v>
      </c>
      <c r="C993" s="17">
        <v>0.888541639</v>
      </c>
      <c r="D993" s="55">
        <v>0.888541639</v>
      </c>
      <c r="E993" s="19">
        <v>9838</v>
      </c>
      <c r="F993" s="51">
        <v>0</v>
      </c>
      <c r="G993" s="65">
        <v>37.69460576</v>
      </c>
      <c r="H993" s="65">
        <v>-77.41159943</v>
      </c>
      <c r="I993" s="44">
        <v>1033.9</v>
      </c>
      <c r="J993" s="20">
        <f t="shared" si="100"/>
        <v>995.2</v>
      </c>
      <c r="K993" s="58">
        <f t="shared" si="98"/>
        <v>149.25973535306585</v>
      </c>
      <c r="L993" s="45">
        <f t="shared" si="95"/>
        <v>247.95973535306587</v>
      </c>
      <c r="M993" s="45">
        <f t="shared" si="99"/>
        <v>269.95973535306587</v>
      </c>
      <c r="N993" s="46">
        <f t="shared" si="101"/>
        <v>258.95973535306587</v>
      </c>
      <c r="O993" s="20">
        <v>28.9</v>
      </c>
      <c r="P993" s="45">
        <v>64.7</v>
      </c>
      <c r="Q993" s="20">
        <v>76.4</v>
      </c>
      <c r="S993" s="47">
        <v>3.566</v>
      </c>
      <c r="V993" s="47">
        <v>0.114</v>
      </c>
      <c r="Y993" s="49">
        <v>0.044</v>
      </c>
      <c r="Z993" s="46">
        <v>258.95973535306587</v>
      </c>
    </row>
    <row r="994" spans="1:26" ht="12.75">
      <c r="A994" s="16">
        <v>37062</v>
      </c>
      <c r="B994" s="40">
        <f>171</f>
        <v>171</v>
      </c>
      <c r="C994" s="17">
        <v>0.888657391</v>
      </c>
      <c r="D994" s="55">
        <v>0.888657391</v>
      </c>
      <c r="E994" s="19">
        <v>9848</v>
      </c>
      <c r="F994" s="51">
        <v>0</v>
      </c>
      <c r="G994" s="65">
        <v>37.69390703</v>
      </c>
      <c r="H994" s="65">
        <v>-77.40658084</v>
      </c>
      <c r="I994" s="44">
        <v>1032.2</v>
      </c>
      <c r="J994" s="20">
        <f t="shared" si="100"/>
        <v>993.5</v>
      </c>
      <c r="K994" s="58">
        <f t="shared" si="98"/>
        <v>163.45666879795286</v>
      </c>
      <c r="L994" s="45">
        <f t="shared" si="95"/>
        <v>262.1566687979529</v>
      </c>
      <c r="M994" s="45">
        <f t="shared" si="99"/>
        <v>284.1566687979529</v>
      </c>
      <c r="N994" s="46">
        <f t="shared" si="101"/>
        <v>273.1566687979529</v>
      </c>
      <c r="O994" s="20">
        <v>28.7</v>
      </c>
      <c r="P994" s="45">
        <v>65.1</v>
      </c>
      <c r="Q994" s="20">
        <v>75.5</v>
      </c>
      <c r="S994" s="47">
        <v>3.488</v>
      </c>
      <c r="V994" s="47">
        <v>0.124</v>
      </c>
      <c r="Y994" s="49">
        <v>0.044</v>
      </c>
      <c r="Z994" s="46">
        <v>273.1566687979529</v>
      </c>
    </row>
    <row r="995" spans="1:26" ht="12.75">
      <c r="A995" s="16">
        <v>37062</v>
      </c>
      <c r="B995" s="40">
        <f>171</f>
        <v>171</v>
      </c>
      <c r="C995" s="17">
        <v>0.888773143</v>
      </c>
      <c r="D995" s="55">
        <v>0.888773143</v>
      </c>
      <c r="E995" s="19">
        <v>9858</v>
      </c>
      <c r="F995" s="51">
        <v>0</v>
      </c>
      <c r="G995" s="65">
        <v>37.69183577</v>
      </c>
      <c r="H995" s="65">
        <v>-77.40260852</v>
      </c>
      <c r="I995" s="44">
        <v>1030.2</v>
      </c>
      <c r="J995" s="20">
        <f t="shared" si="100"/>
        <v>991.5</v>
      </c>
      <c r="K995" s="58">
        <f t="shared" si="98"/>
        <v>180.19007772888872</v>
      </c>
      <c r="L995" s="45">
        <f t="shared" si="95"/>
        <v>278.89007772888874</v>
      </c>
      <c r="M995" s="45">
        <f t="shared" si="99"/>
        <v>300.89007772888874</v>
      </c>
      <c r="N995" s="46">
        <f t="shared" si="101"/>
        <v>289.89007772888874</v>
      </c>
      <c r="O995" s="20">
        <v>28.6</v>
      </c>
      <c r="P995" s="45">
        <v>65.7</v>
      </c>
      <c r="Q995" s="20">
        <v>74.3</v>
      </c>
      <c r="S995" s="47">
        <v>3.14</v>
      </c>
      <c r="V995" s="47">
        <v>0.124</v>
      </c>
      <c r="Y995" s="49">
        <v>0.041</v>
      </c>
      <c r="Z995" s="46">
        <v>289.89007772888874</v>
      </c>
    </row>
    <row r="996" spans="1:26" ht="12.75">
      <c r="A996" s="16">
        <v>37062</v>
      </c>
      <c r="B996" s="40">
        <f>171</f>
        <v>171</v>
      </c>
      <c r="C996" s="17">
        <v>0.888888896</v>
      </c>
      <c r="D996" s="55">
        <v>0.888888896</v>
      </c>
      <c r="E996" s="19">
        <v>9868</v>
      </c>
      <c r="F996" s="51">
        <v>0</v>
      </c>
      <c r="G996" s="65">
        <v>37.68859108</v>
      </c>
      <c r="H996" s="65">
        <v>-77.40010446</v>
      </c>
      <c r="I996" s="44">
        <v>1027.3</v>
      </c>
      <c r="J996" s="20">
        <f t="shared" si="100"/>
        <v>988.5999999999999</v>
      </c>
      <c r="K996" s="58">
        <f t="shared" si="98"/>
        <v>204.51357270070457</v>
      </c>
      <c r="L996" s="45">
        <f t="shared" si="95"/>
        <v>303.21357270070456</v>
      </c>
      <c r="M996" s="45">
        <f t="shared" si="99"/>
        <v>325.21357270070456</v>
      </c>
      <c r="N996" s="46">
        <f t="shared" si="101"/>
        <v>314.21357270070456</v>
      </c>
      <c r="O996" s="20">
        <v>28.3</v>
      </c>
      <c r="P996" s="45">
        <v>66.1</v>
      </c>
      <c r="Q996" s="20">
        <v>70.9</v>
      </c>
      <c r="S996" s="47">
        <v>2.546</v>
      </c>
      <c r="V996" s="47">
        <v>0.116</v>
      </c>
      <c r="Y996" s="49">
        <v>0.042</v>
      </c>
      <c r="Z996" s="46">
        <v>314.21357270070456</v>
      </c>
    </row>
    <row r="997" spans="1:26" ht="12.75">
      <c r="A997" s="16">
        <v>37062</v>
      </c>
      <c r="B997" s="40">
        <f>171</f>
        <v>171</v>
      </c>
      <c r="C997" s="17">
        <v>0.889004648</v>
      </c>
      <c r="D997" s="55">
        <v>0.889004648</v>
      </c>
      <c r="E997" s="19">
        <v>9878</v>
      </c>
      <c r="F997" s="51">
        <v>0</v>
      </c>
      <c r="G997" s="65">
        <v>37.68517364</v>
      </c>
      <c r="H997" s="65">
        <v>-77.39815831</v>
      </c>
      <c r="I997" s="44">
        <v>1026</v>
      </c>
      <c r="J997" s="20">
        <f t="shared" si="100"/>
        <v>987.3</v>
      </c>
      <c r="K997" s="58">
        <f t="shared" si="98"/>
        <v>215.4403790585438</v>
      </c>
      <c r="L997" s="45">
        <f t="shared" si="95"/>
        <v>314.14037905854383</v>
      </c>
      <c r="M997" s="45">
        <f t="shared" si="99"/>
        <v>336.14037905854383</v>
      </c>
      <c r="N997" s="46">
        <f t="shared" si="101"/>
        <v>325.14037905854383</v>
      </c>
      <c r="O997" s="20">
        <v>28.2</v>
      </c>
      <c r="P997" s="45">
        <v>66.6</v>
      </c>
      <c r="Q997" s="20">
        <v>72</v>
      </c>
      <c r="S997" s="47">
        <v>2.932</v>
      </c>
      <c r="V997" s="47">
        <v>0.124</v>
      </c>
      <c r="Y997" s="49">
        <v>0.041</v>
      </c>
      <c r="Z997" s="46">
        <v>325.14037905854383</v>
      </c>
    </row>
    <row r="998" spans="1:26" ht="12.75">
      <c r="A998" s="16">
        <v>37062</v>
      </c>
      <c r="B998" s="40">
        <f>171</f>
        <v>171</v>
      </c>
      <c r="C998" s="17">
        <v>0.8891204</v>
      </c>
      <c r="D998" s="55">
        <v>0.8891204</v>
      </c>
      <c r="E998" s="19">
        <v>9888</v>
      </c>
      <c r="F998" s="51">
        <v>0</v>
      </c>
      <c r="G998" s="65">
        <v>37.68180594</v>
      </c>
      <c r="H998" s="65">
        <v>-77.39625588</v>
      </c>
      <c r="I998" s="44">
        <v>1024.6</v>
      </c>
      <c r="J998" s="20">
        <f t="shared" si="100"/>
        <v>985.8999999999999</v>
      </c>
      <c r="K998" s="58">
        <f t="shared" si="98"/>
        <v>227.22381091701712</v>
      </c>
      <c r="L998" s="45">
        <f t="shared" si="95"/>
        <v>325.92381091701714</v>
      </c>
      <c r="M998" s="45">
        <f t="shared" si="99"/>
        <v>347.92381091701714</v>
      </c>
      <c r="N998" s="46">
        <f t="shared" si="101"/>
        <v>336.92381091701714</v>
      </c>
      <c r="O998" s="20">
        <v>28.1</v>
      </c>
      <c r="P998" s="45">
        <v>66</v>
      </c>
      <c r="Q998" s="20">
        <v>70.9</v>
      </c>
      <c r="S998" s="47">
        <v>2.436</v>
      </c>
      <c r="V998" s="47">
        <v>0.114</v>
      </c>
      <c r="Y998" s="49">
        <v>0.041</v>
      </c>
      <c r="Z998" s="46">
        <v>336.92381091701714</v>
      </c>
    </row>
    <row r="999" spans="1:26" ht="12.75">
      <c r="A999" s="16">
        <v>37062</v>
      </c>
      <c r="B999" s="40">
        <f>171</f>
        <v>171</v>
      </c>
      <c r="C999" s="17">
        <v>0.889236093</v>
      </c>
      <c r="D999" s="55">
        <v>0.889236093</v>
      </c>
      <c r="E999" s="19">
        <v>9898</v>
      </c>
      <c r="F999" s="51">
        <v>0</v>
      </c>
      <c r="G999" s="65">
        <v>37.67836399</v>
      </c>
      <c r="H999" s="65">
        <v>-77.39411885</v>
      </c>
      <c r="I999" s="44">
        <v>1023.4</v>
      </c>
      <c r="J999" s="20">
        <f t="shared" si="100"/>
        <v>984.6999999999999</v>
      </c>
      <c r="K999" s="58">
        <f t="shared" si="98"/>
        <v>237.33722092220714</v>
      </c>
      <c r="L999" s="45">
        <f t="shared" si="95"/>
        <v>336.03722092220715</v>
      </c>
      <c r="M999" s="45">
        <f t="shared" si="99"/>
        <v>358.03722092220715</v>
      </c>
      <c r="N999" s="46">
        <f t="shared" si="101"/>
        <v>347.03722092220715</v>
      </c>
      <c r="O999" s="20">
        <v>28</v>
      </c>
      <c r="P999" s="45">
        <v>66.4</v>
      </c>
      <c r="Q999" s="20">
        <v>74.4</v>
      </c>
      <c r="S999" s="47">
        <v>2.793</v>
      </c>
      <c r="V999" s="47">
        <v>0.104</v>
      </c>
      <c r="Y999" s="49">
        <v>0.044</v>
      </c>
      <c r="Z999" s="46">
        <v>347.03722092220715</v>
      </c>
    </row>
    <row r="1000" spans="1:26" ht="12.75">
      <c r="A1000" s="16">
        <v>37062</v>
      </c>
      <c r="B1000" s="40">
        <f>171</f>
        <v>171</v>
      </c>
      <c r="C1000" s="17">
        <v>0.889351845</v>
      </c>
      <c r="D1000" s="55">
        <v>0.889351845</v>
      </c>
      <c r="E1000" s="19">
        <v>9908</v>
      </c>
      <c r="F1000" s="51">
        <v>0</v>
      </c>
      <c r="G1000" s="65">
        <v>37.67498848</v>
      </c>
      <c r="H1000" s="65">
        <v>-77.39155452</v>
      </c>
      <c r="I1000" s="44">
        <v>1021.8</v>
      </c>
      <c r="J1000" s="20">
        <f t="shared" si="100"/>
        <v>983.0999999999999</v>
      </c>
      <c r="K1000" s="58">
        <f t="shared" si="98"/>
        <v>250.8409561830443</v>
      </c>
      <c r="L1000" s="45">
        <f t="shared" si="95"/>
        <v>349.54095618304433</v>
      </c>
      <c r="M1000" s="45">
        <f t="shared" si="99"/>
        <v>371.54095618304433</v>
      </c>
      <c r="N1000" s="46">
        <f t="shared" si="101"/>
        <v>360.54095618304433</v>
      </c>
      <c r="O1000" s="20">
        <v>27.9</v>
      </c>
      <c r="P1000" s="45">
        <v>66.1</v>
      </c>
      <c r="Q1000" s="20">
        <v>78.3</v>
      </c>
      <c r="S1000" s="47">
        <v>2.25</v>
      </c>
      <c r="V1000" s="47">
        <v>0.125</v>
      </c>
      <c r="Y1000" s="49">
        <v>0.04</v>
      </c>
      <c r="Z1000" s="46">
        <v>360.54095618304433</v>
      </c>
    </row>
    <row r="1001" spans="1:26" ht="12.75">
      <c r="A1001" s="16">
        <v>37062</v>
      </c>
      <c r="B1001" s="40">
        <f>171</f>
        <v>171</v>
      </c>
      <c r="C1001" s="17">
        <v>0.889467597</v>
      </c>
      <c r="D1001" s="55">
        <v>0.889467597</v>
      </c>
      <c r="E1001" s="19">
        <v>9918</v>
      </c>
      <c r="F1001" s="51">
        <v>0</v>
      </c>
      <c r="G1001" s="65">
        <v>37.67179475</v>
      </c>
      <c r="H1001" s="65">
        <v>-77.38842956</v>
      </c>
      <c r="I1001" s="44">
        <v>1020.2</v>
      </c>
      <c r="J1001" s="20">
        <f t="shared" si="100"/>
        <v>981.5</v>
      </c>
      <c r="K1001" s="58">
        <f t="shared" si="98"/>
        <v>264.3666867467039</v>
      </c>
      <c r="L1001" s="45">
        <f t="shared" si="95"/>
        <v>363.0666867467039</v>
      </c>
      <c r="M1001" s="45">
        <f t="shared" si="99"/>
        <v>385.0666867467039</v>
      </c>
      <c r="N1001" s="46">
        <f t="shared" si="101"/>
        <v>374.0666867467039</v>
      </c>
      <c r="O1001" s="20">
        <v>27.6</v>
      </c>
      <c r="P1001" s="45">
        <v>66.4</v>
      </c>
      <c r="Q1001" s="20">
        <v>81.1</v>
      </c>
      <c r="S1001" s="47">
        <v>2.781</v>
      </c>
      <c r="V1001" s="47">
        <v>0.115</v>
      </c>
      <c r="Y1001" s="49">
        <v>0.048</v>
      </c>
      <c r="Z1001" s="46">
        <v>374.0666867467039</v>
      </c>
    </row>
    <row r="1002" spans="1:26" ht="12.75">
      <c r="A1002" s="16">
        <v>37062</v>
      </c>
      <c r="B1002" s="40">
        <f>171</f>
        <v>171</v>
      </c>
      <c r="C1002" s="17">
        <v>0.889583349</v>
      </c>
      <c r="D1002" s="55">
        <v>0.889583349</v>
      </c>
      <c r="E1002" s="19">
        <v>9928</v>
      </c>
      <c r="F1002" s="51">
        <v>0</v>
      </c>
      <c r="G1002" s="65">
        <v>37.66874564</v>
      </c>
      <c r="H1002" s="65">
        <v>-77.38500026</v>
      </c>
      <c r="I1002" s="44">
        <v>1019.2</v>
      </c>
      <c r="J1002" s="20">
        <f t="shared" si="100"/>
        <v>980.5</v>
      </c>
      <c r="K1002" s="58">
        <f t="shared" si="98"/>
        <v>272.8314697141463</v>
      </c>
      <c r="L1002" s="45">
        <f t="shared" si="95"/>
        <v>371.5314697141463</v>
      </c>
      <c r="M1002" s="45">
        <f t="shared" si="99"/>
        <v>393.5314697141463</v>
      </c>
      <c r="N1002" s="46">
        <f t="shared" si="101"/>
        <v>382.5314697141463</v>
      </c>
      <c r="O1002" s="20">
        <v>27.6</v>
      </c>
      <c r="P1002" s="45">
        <v>66.7</v>
      </c>
      <c r="Q1002" s="20">
        <v>77.4</v>
      </c>
      <c r="S1002" s="47">
        <v>2.6</v>
      </c>
      <c r="V1002" s="47">
        <v>0.085</v>
      </c>
      <c r="Y1002" s="49">
        <v>0.044</v>
      </c>
      <c r="Z1002" s="46">
        <v>382.5314697141463</v>
      </c>
    </row>
    <row r="1003" spans="1:26" ht="12.75">
      <c r="A1003" s="16">
        <v>37062</v>
      </c>
      <c r="B1003" s="40">
        <f>171</f>
        <v>171</v>
      </c>
      <c r="C1003" s="17">
        <v>0.889699101</v>
      </c>
      <c r="D1003" s="55">
        <v>0.889699101</v>
      </c>
      <c r="E1003" s="19">
        <v>9938</v>
      </c>
      <c r="F1003" s="51">
        <v>0</v>
      </c>
      <c r="G1003" s="65">
        <v>37.66580619</v>
      </c>
      <c r="H1003" s="65">
        <v>-77.38136935</v>
      </c>
      <c r="I1003" s="44">
        <v>1018.2</v>
      </c>
      <c r="J1003" s="20">
        <f t="shared" si="100"/>
        <v>979.5</v>
      </c>
      <c r="K1003" s="58">
        <f t="shared" si="98"/>
        <v>281.3048902167255</v>
      </c>
      <c r="L1003" s="45">
        <f t="shared" si="95"/>
        <v>380.00489021672547</v>
      </c>
      <c r="M1003" s="45">
        <f t="shared" si="99"/>
        <v>402.00489021672547</v>
      </c>
      <c r="N1003" s="46">
        <f t="shared" si="101"/>
        <v>391.00489021672547</v>
      </c>
      <c r="O1003" s="20">
        <v>27.6</v>
      </c>
      <c r="P1003" s="45">
        <v>66.6</v>
      </c>
      <c r="Q1003" s="20">
        <v>78.9</v>
      </c>
      <c r="S1003" s="47">
        <v>2.6</v>
      </c>
      <c r="V1003" s="47">
        <v>0.114</v>
      </c>
      <c r="Y1003" s="49">
        <v>0.039</v>
      </c>
      <c r="Z1003" s="46">
        <v>391.00489021672547</v>
      </c>
    </row>
    <row r="1004" spans="1:26" ht="12.75">
      <c r="A1004" s="16">
        <v>37062</v>
      </c>
      <c r="B1004" s="40">
        <f>171</f>
        <v>171</v>
      </c>
      <c r="C1004" s="17">
        <v>0.889814794</v>
      </c>
      <c r="D1004" s="55">
        <v>0.889814794</v>
      </c>
      <c r="E1004" s="19">
        <v>9948</v>
      </c>
      <c r="F1004" s="51">
        <v>0</v>
      </c>
      <c r="G1004" s="65">
        <v>37.66289302</v>
      </c>
      <c r="H1004" s="65">
        <v>-77.37756676</v>
      </c>
      <c r="I1004" s="44">
        <v>1017.3</v>
      </c>
      <c r="J1004" s="20">
        <f t="shared" si="100"/>
        <v>978.5999999999999</v>
      </c>
      <c r="K1004" s="58">
        <f t="shared" si="98"/>
        <v>288.9383683445914</v>
      </c>
      <c r="L1004" s="45">
        <f t="shared" si="95"/>
        <v>387.6383683445914</v>
      </c>
      <c r="M1004" s="45">
        <f t="shared" si="99"/>
        <v>409.6383683445914</v>
      </c>
      <c r="N1004" s="46">
        <f t="shared" si="101"/>
        <v>398.6383683445914</v>
      </c>
      <c r="O1004" s="20">
        <v>27.6</v>
      </c>
      <c r="P1004" s="45">
        <v>66.7</v>
      </c>
      <c r="Q1004" s="20">
        <v>81.8</v>
      </c>
      <c r="S1004" s="47">
        <v>2.635</v>
      </c>
      <c r="V1004" s="47">
        <v>0.105</v>
      </c>
      <c r="Y1004" s="49">
        <v>0.04</v>
      </c>
      <c r="Z1004" s="46">
        <v>398.6383683445914</v>
      </c>
    </row>
    <row r="1005" spans="1:26" ht="12.75">
      <c r="A1005" s="16">
        <v>37062</v>
      </c>
      <c r="B1005" s="40">
        <f>171</f>
        <v>171</v>
      </c>
      <c r="C1005" s="17">
        <v>0.889930546</v>
      </c>
      <c r="D1005" s="55">
        <v>0.889930546</v>
      </c>
      <c r="E1005" s="19">
        <v>9958</v>
      </c>
      <c r="F1005" s="51">
        <v>0</v>
      </c>
      <c r="G1005" s="65">
        <v>37.65970104</v>
      </c>
      <c r="H1005" s="65">
        <v>-77.37409696</v>
      </c>
      <c r="I1005" s="44">
        <v>1014.7</v>
      </c>
      <c r="J1005" s="20">
        <f t="shared" si="100"/>
        <v>976</v>
      </c>
      <c r="K1005" s="58">
        <f t="shared" si="98"/>
        <v>311.0301378128189</v>
      </c>
      <c r="L1005" s="45">
        <f aca="true" t="shared" si="102" ref="L1005:L1050">K1005+98.7</f>
        <v>409.7301378128189</v>
      </c>
      <c r="M1005" s="45">
        <f t="shared" si="99"/>
        <v>431.7301378128189</v>
      </c>
      <c r="N1005" s="46">
        <f t="shared" si="101"/>
        <v>420.7301378128189</v>
      </c>
      <c r="O1005" s="20">
        <v>27.5</v>
      </c>
      <c r="P1005" s="45">
        <v>66.9</v>
      </c>
      <c r="Q1005" s="20">
        <v>78.4</v>
      </c>
      <c r="S1005" s="47">
        <v>2.301</v>
      </c>
      <c r="V1005" s="47">
        <v>0.095</v>
      </c>
      <c r="Y1005" s="49">
        <v>0.039</v>
      </c>
      <c r="Z1005" s="46">
        <v>420.7301378128189</v>
      </c>
    </row>
    <row r="1006" spans="1:26" ht="12.75">
      <c r="A1006" s="16">
        <v>37062</v>
      </c>
      <c r="B1006" s="40">
        <f>171</f>
        <v>171</v>
      </c>
      <c r="C1006" s="17">
        <v>0.890046299</v>
      </c>
      <c r="D1006" s="55">
        <v>0.890046299</v>
      </c>
      <c r="E1006" s="19">
        <v>9968</v>
      </c>
      <c r="F1006" s="51">
        <v>0</v>
      </c>
      <c r="G1006" s="65">
        <v>37.65624544</v>
      </c>
      <c r="H1006" s="65">
        <v>-77.37088359</v>
      </c>
      <c r="I1006" s="44">
        <v>1013.9</v>
      </c>
      <c r="J1006" s="20">
        <f t="shared" si="100"/>
        <v>975.1999999999999</v>
      </c>
      <c r="K1006" s="58">
        <f t="shared" si="98"/>
        <v>317.83944641249843</v>
      </c>
      <c r="L1006" s="45">
        <f t="shared" si="102"/>
        <v>416.5394464124984</v>
      </c>
      <c r="M1006" s="45">
        <f t="shared" si="99"/>
        <v>438.5394464124984</v>
      </c>
      <c r="N1006" s="46">
        <f t="shared" si="101"/>
        <v>427.5394464124984</v>
      </c>
      <c r="O1006" s="20">
        <v>27.6</v>
      </c>
      <c r="P1006" s="45">
        <v>66.5</v>
      </c>
      <c r="Q1006" s="20">
        <v>78.4</v>
      </c>
      <c r="S1006" s="47">
        <v>3.477</v>
      </c>
      <c r="V1006" s="47">
        <v>0.115</v>
      </c>
      <c r="Y1006" s="49">
        <v>0.039</v>
      </c>
      <c r="Z1006" s="46">
        <v>427.5394464124984</v>
      </c>
    </row>
    <row r="1007" spans="1:26" ht="12.75">
      <c r="A1007" s="16">
        <v>37062</v>
      </c>
      <c r="B1007" s="40">
        <f>171</f>
        <v>171</v>
      </c>
      <c r="C1007" s="17">
        <v>0.890162051</v>
      </c>
      <c r="D1007" s="55">
        <v>0.890162051</v>
      </c>
      <c r="E1007" s="19">
        <v>9978</v>
      </c>
      <c r="F1007" s="51">
        <v>0</v>
      </c>
      <c r="G1007" s="65">
        <v>37.65278464</v>
      </c>
      <c r="H1007" s="65">
        <v>-77.36702545</v>
      </c>
      <c r="I1007" s="44">
        <v>1013.6</v>
      </c>
      <c r="J1007" s="20">
        <f t="shared" si="100"/>
        <v>974.9</v>
      </c>
      <c r="K1007" s="58">
        <f t="shared" si="98"/>
        <v>320.3943773711695</v>
      </c>
      <c r="L1007" s="45">
        <f t="shared" si="102"/>
        <v>419.0943773711695</v>
      </c>
      <c r="M1007" s="45">
        <f t="shared" si="99"/>
        <v>441.0943773711695</v>
      </c>
      <c r="N1007" s="46">
        <f t="shared" si="101"/>
        <v>430.0943773711695</v>
      </c>
      <c r="O1007" s="20">
        <v>27.8</v>
      </c>
      <c r="P1007" s="45">
        <v>67.1</v>
      </c>
      <c r="Q1007" s="20">
        <v>82.3</v>
      </c>
      <c r="S1007" s="47">
        <v>1.674</v>
      </c>
      <c r="V1007" s="47">
        <v>0.105</v>
      </c>
      <c r="Y1007" s="49">
        <v>0.042</v>
      </c>
      <c r="Z1007" s="46">
        <v>430.0943773711695</v>
      </c>
    </row>
    <row r="1008" spans="1:26" ht="12.75">
      <c r="A1008" s="16">
        <v>37062</v>
      </c>
      <c r="B1008" s="40">
        <f>171</f>
        <v>171</v>
      </c>
      <c r="C1008" s="17">
        <v>0.890277803</v>
      </c>
      <c r="D1008" s="55">
        <v>0.890277803</v>
      </c>
      <c r="E1008" s="19">
        <v>9988</v>
      </c>
      <c r="F1008" s="51">
        <v>0</v>
      </c>
      <c r="G1008" s="65">
        <v>37.64935823</v>
      </c>
      <c r="H1008" s="65">
        <v>-77.36246189</v>
      </c>
      <c r="I1008" s="44">
        <v>1011.7</v>
      </c>
      <c r="J1008" s="20">
        <f t="shared" si="100"/>
        <v>973</v>
      </c>
      <c r="K1008" s="58">
        <f t="shared" si="98"/>
        <v>336.5938872130495</v>
      </c>
      <c r="L1008" s="45">
        <f t="shared" si="102"/>
        <v>435.2938872130495</v>
      </c>
      <c r="M1008" s="45">
        <f t="shared" si="99"/>
        <v>457.2938872130495</v>
      </c>
      <c r="N1008" s="46">
        <f t="shared" si="101"/>
        <v>446.2938872130495</v>
      </c>
      <c r="O1008" s="20">
        <v>27.7</v>
      </c>
      <c r="P1008" s="45">
        <v>66.3</v>
      </c>
      <c r="Q1008" s="20">
        <v>82.4</v>
      </c>
      <c r="S1008" s="47">
        <v>2.812</v>
      </c>
      <c r="V1008" s="47">
        <v>0.125</v>
      </c>
      <c r="Y1008" s="49">
        <v>0.039</v>
      </c>
      <c r="Z1008" s="46">
        <v>446.2938872130495</v>
      </c>
    </row>
    <row r="1009" spans="1:26" ht="12.75">
      <c r="A1009" s="16">
        <v>37062</v>
      </c>
      <c r="B1009" s="40">
        <f>171</f>
        <v>171</v>
      </c>
      <c r="C1009" s="17">
        <v>0.890393496</v>
      </c>
      <c r="D1009" s="55">
        <v>0.890393496</v>
      </c>
      <c r="E1009" s="19">
        <v>9998</v>
      </c>
      <c r="F1009" s="51">
        <v>0</v>
      </c>
      <c r="G1009" s="65">
        <v>37.64692985</v>
      </c>
      <c r="H1009" s="65">
        <v>-77.35678553</v>
      </c>
      <c r="I1009" s="44">
        <v>1013.8</v>
      </c>
      <c r="J1009" s="20">
        <f t="shared" si="100"/>
        <v>975.0999999999999</v>
      </c>
      <c r="K1009" s="58">
        <f t="shared" si="98"/>
        <v>318.6910027247861</v>
      </c>
      <c r="L1009" s="45">
        <f t="shared" si="102"/>
        <v>417.39100272478606</v>
      </c>
      <c r="M1009" s="45">
        <f t="shared" si="99"/>
        <v>439.39100272478606</v>
      </c>
      <c r="N1009" s="46">
        <f t="shared" si="101"/>
        <v>428.39100272478606</v>
      </c>
      <c r="O1009" s="20">
        <v>28.1</v>
      </c>
      <c r="P1009" s="45">
        <v>64.6</v>
      </c>
      <c r="Q1009" s="20">
        <v>86</v>
      </c>
      <c r="S1009" s="47">
        <v>2.626</v>
      </c>
      <c r="V1009" s="47">
        <v>0.094</v>
      </c>
      <c r="Y1009" s="49">
        <v>0.039</v>
      </c>
      <c r="Z1009" s="46">
        <v>428.39100272478606</v>
      </c>
    </row>
    <row r="1010" spans="1:26" ht="12.75">
      <c r="A1010" s="16">
        <v>37062</v>
      </c>
      <c r="B1010" s="40">
        <f>171</f>
        <v>171</v>
      </c>
      <c r="C1010" s="17">
        <v>0.890509248</v>
      </c>
      <c r="D1010" s="55">
        <v>0.890509248</v>
      </c>
      <c r="E1010" s="19">
        <v>10008</v>
      </c>
      <c r="F1010" s="51">
        <v>0</v>
      </c>
      <c r="G1010" s="65">
        <v>37.64681525</v>
      </c>
      <c r="H1010" s="65">
        <v>-77.3497415</v>
      </c>
      <c r="I1010" s="44">
        <v>1013.4</v>
      </c>
      <c r="J1010" s="20">
        <f t="shared" si="100"/>
        <v>974.6999999999999</v>
      </c>
      <c r="K1010" s="58">
        <f t="shared" si="98"/>
        <v>322.0981014994281</v>
      </c>
      <c r="L1010" s="45">
        <f t="shared" si="102"/>
        <v>420.79810149942807</v>
      </c>
      <c r="M1010" s="45">
        <f t="shared" si="99"/>
        <v>442.79810149942807</v>
      </c>
      <c r="N1010" s="46">
        <f t="shared" si="101"/>
        <v>431.79810149942807</v>
      </c>
      <c r="O1010" s="20">
        <v>28.3</v>
      </c>
      <c r="P1010" s="45">
        <v>64.5</v>
      </c>
      <c r="Q1010" s="20">
        <v>85.8</v>
      </c>
      <c r="S1010" s="47">
        <v>2.711</v>
      </c>
      <c r="V1010" s="47">
        <v>0.124</v>
      </c>
      <c r="Y1010" s="49">
        <v>0.043</v>
      </c>
      <c r="Z1010" s="46">
        <v>431.79810149942807</v>
      </c>
    </row>
    <row r="1011" spans="1:26" ht="12.75">
      <c r="A1011" s="16">
        <v>37062</v>
      </c>
      <c r="B1011" s="40">
        <f>171</f>
        <v>171</v>
      </c>
      <c r="C1011" s="17">
        <v>0.890625</v>
      </c>
      <c r="D1011" s="55">
        <v>0.890625</v>
      </c>
      <c r="E1011" s="19">
        <v>10018</v>
      </c>
      <c r="F1011" s="51">
        <v>0</v>
      </c>
      <c r="G1011" s="65">
        <v>37.64863292</v>
      </c>
      <c r="H1011" s="65">
        <v>-77.34213908</v>
      </c>
      <c r="I1011" s="44">
        <v>1010.1</v>
      </c>
      <c r="J1011" s="20">
        <f t="shared" si="100"/>
        <v>971.4</v>
      </c>
      <c r="K1011" s="58">
        <f t="shared" si="98"/>
        <v>350.26013406969975</v>
      </c>
      <c r="L1011" s="45">
        <f t="shared" si="102"/>
        <v>448.96013406969973</v>
      </c>
      <c r="M1011" s="45">
        <f t="shared" si="99"/>
        <v>470.96013406969973</v>
      </c>
      <c r="N1011" s="46">
        <f t="shared" si="101"/>
        <v>459.96013406969973</v>
      </c>
      <c r="O1011" s="20">
        <v>28.1</v>
      </c>
      <c r="P1011" s="45">
        <v>65</v>
      </c>
      <c r="Q1011" s="20">
        <v>91.4</v>
      </c>
      <c r="R1011" s="64">
        <v>4.32E-05</v>
      </c>
      <c r="S1011" s="47">
        <v>2.652</v>
      </c>
      <c r="V1011" s="47">
        <v>0.106</v>
      </c>
      <c r="Y1011" s="49">
        <v>0.038</v>
      </c>
      <c r="Z1011" s="46">
        <v>459.96013406969973</v>
      </c>
    </row>
    <row r="1012" spans="1:26" ht="12.75">
      <c r="A1012" s="16">
        <v>37062</v>
      </c>
      <c r="B1012" s="40">
        <f>171</f>
        <v>171</v>
      </c>
      <c r="C1012" s="17">
        <v>0.890740752</v>
      </c>
      <c r="D1012" s="55">
        <v>0.890740752</v>
      </c>
      <c r="E1012" s="19">
        <v>10028</v>
      </c>
      <c r="F1012" s="51">
        <v>0</v>
      </c>
      <c r="G1012" s="65">
        <v>37.64991871</v>
      </c>
      <c r="H1012" s="65">
        <v>-77.33425354</v>
      </c>
      <c r="I1012" s="44">
        <v>1008</v>
      </c>
      <c r="J1012" s="20">
        <f t="shared" si="100"/>
        <v>969.3</v>
      </c>
      <c r="K1012" s="58">
        <f t="shared" si="98"/>
        <v>368.23128333275247</v>
      </c>
      <c r="L1012" s="45">
        <f t="shared" si="102"/>
        <v>466.93128333275246</v>
      </c>
      <c r="M1012" s="45">
        <f t="shared" si="99"/>
        <v>488.93128333275246</v>
      </c>
      <c r="N1012" s="46">
        <f t="shared" si="101"/>
        <v>477.93128333275246</v>
      </c>
      <c r="O1012" s="20">
        <v>27.7</v>
      </c>
      <c r="P1012" s="45">
        <v>65.2</v>
      </c>
      <c r="Q1012" s="20">
        <v>91.4</v>
      </c>
      <c r="S1012" s="47">
        <v>2.844</v>
      </c>
      <c r="V1012" s="47">
        <v>0.105</v>
      </c>
      <c r="Y1012" s="49">
        <v>0.038</v>
      </c>
      <c r="Z1012" s="46">
        <v>477.93128333275246</v>
      </c>
    </row>
    <row r="1013" spans="1:26" ht="12.75">
      <c r="A1013" s="16">
        <v>37062</v>
      </c>
      <c r="B1013" s="40">
        <f>171</f>
        <v>171</v>
      </c>
      <c r="C1013" s="17">
        <v>0.890856504</v>
      </c>
      <c r="D1013" s="55">
        <v>0.890856504</v>
      </c>
      <c r="E1013" s="19">
        <v>10038</v>
      </c>
      <c r="F1013" s="51">
        <v>0</v>
      </c>
      <c r="G1013" s="65">
        <v>37.64949943</v>
      </c>
      <c r="H1013" s="65">
        <v>-77.32676161</v>
      </c>
      <c r="I1013" s="44">
        <v>1006.4</v>
      </c>
      <c r="J1013" s="20">
        <f t="shared" si="100"/>
        <v>967.6999999999999</v>
      </c>
      <c r="K1013" s="58">
        <f t="shared" si="98"/>
        <v>381.949739932639</v>
      </c>
      <c r="L1013" s="45">
        <f t="shared" si="102"/>
        <v>480.64973993263897</v>
      </c>
      <c r="M1013" s="45">
        <f t="shared" si="99"/>
        <v>502.64973993263897</v>
      </c>
      <c r="N1013" s="46">
        <f t="shared" si="101"/>
        <v>491.64973993263897</v>
      </c>
      <c r="O1013" s="20">
        <v>27.5</v>
      </c>
      <c r="P1013" s="45">
        <v>65.6</v>
      </c>
      <c r="Q1013" s="20">
        <v>92</v>
      </c>
      <c r="S1013" s="47">
        <v>2.516</v>
      </c>
      <c r="V1013" s="47">
        <v>0.124</v>
      </c>
      <c r="Y1013" s="49">
        <v>0.039</v>
      </c>
      <c r="Z1013" s="46">
        <v>491.64973993263897</v>
      </c>
    </row>
    <row r="1014" spans="1:26" ht="12.75">
      <c r="A1014" s="16">
        <v>37062</v>
      </c>
      <c r="B1014" s="40">
        <f>171</f>
        <v>171</v>
      </c>
      <c r="C1014" s="17">
        <v>0.890972197</v>
      </c>
      <c r="D1014" s="55">
        <v>0.890972197</v>
      </c>
      <c r="E1014" s="19">
        <v>10048</v>
      </c>
      <c r="F1014" s="51">
        <v>0</v>
      </c>
      <c r="G1014" s="65">
        <v>37.64819858</v>
      </c>
      <c r="H1014" s="65">
        <v>-77.31965752</v>
      </c>
      <c r="I1014" s="44">
        <v>1006</v>
      </c>
      <c r="J1014" s="20">
        <f t="shared" si="100"/>
        <v>967.3</v>
      </c>
      <c r="K1014" s="58">
        <f t="shared" si="98"/>
        <v>385.38289817151525</v>
      </c>
      <c r="L1014" s="45">
        <f t="shared" si="102"/>
        <v>484.08289817151524</v>
      </c>
      <c r="M1014" s="45">
        <f t="shared" si="99"/>
        <v>506.08289817151524</v>
      </c>
      <c r="N1014" s="46">
        <f t="shared" si="101"/>
        <v>495.08289817151524</v>
      </c>
      <c r="O1014" s="20">
        <v>27.5</v>
      </c>
      <c r="P1014" s="45">
        <v>65.6</v>
      </c>
      <c r="Q1014" s="20">
        <v>91.4</v>
      </c>
      <c r="S1014" s="47">
        <v>2.732</v>
      </c>
      <c r="V1014" s="47">
        <v>0.104</v>
      </c>
      <c r="Y1014" s="49">
        <v>0.038</v>
      </c>
      <c r="Z1014" s="46">
        <v>495.08289817151524</v>
      </c>
    </row>
    <row r="1015" spans="1:26" ht="12.75">
      <c r="A1015" s="16">
        <v>37062</v>
      </c>
      <c r="B1015" s="40">
        <f>171</f>
        <v>171</v>
      </c>
      <c r="C1015" s="17">
        <v>0.891087949</v>
      </c>
      <c r="D1015" s="55">
        <v>0.891087949</v>
      </c>
      <c r="E1015" s="19">
        <v>10058</v>
      </c>
      <c r="F1015" s="51">
        <v>0</v>
      </c>
      <c r="G1015" s="65">
        <v>37.64554294</v>
      </c>
      <c r="H1015" s="65">
        <v>-77.31334088</v>
      </c>
      <c r="I1015" s="44">
        <v>1005</v>
      </c>
      <c r="J1015" s="20">
        <f t="shared" si="100"/>
        <v>966.3</v>
      </c>
      <c r="K1015" s="58">
        <f t="shared" si="98"/>
        <v>393.97200875523447</v>
      </c>
      <c r="L1015" s="45">
        <f t="shared" si="102"/>
        <v>492.67200875523446</v>
      </c>
      <c r="M1015" s="45">
        <f t="shared" si="99"/>
        <v>514.6720087552345</v>
      </c>
      <c r="N1015" s="46">
        <f t="shared" si="101"/>
        <v>503.6720087552345</v>
      </c>
      <c r="O1015" s="20">
        <v>27.3</v>
      </c>
      <c r="P1015" s="45">
        <v>65.8</v>
      </c>
      <c r="Q1015" s="20">
        <v>93.4</v>
      </c>
      <c r="S1015" s="47">
        <v>2.842</v>
      </c>
      <c r="V1015" s="47">
        <v>0.115</v>
      </c>
      <c r="Y1015" s="49">
        <v>0.037</v>
      </c>
      <c r="Z1015" s="46">
        <v>503.6720087552345</v>
      </c>
    </row>
    <row r="1016" spans="1:26" ht="12.75">
      <c r="A1016" s="16">
        <v>37062</v>
      </c>
      <c r="B1016" s="40">
        <f>171</f>
        <v>171</v>
      </c>
      <c r="C1016" s="17">
        <v>0.891203701</v>
      </c>
      <c r="D1016" s="55">
        <v>0.891203701</v>
      </c>
      <c r="E1016" s="19">
        <v>10068</v>
      </c>
      <c r="F1016" s="51">
        <v>0</v>
      </c>
      <c r="G1016" s="65">
        <v>37.6416784</v>
      </c>
      <c r="H1016" s="65">
        <v>-77.30833264</v>
      </c>
      <c r="I1016" s="44">
        <v>1003.7</v>
      </c>
      <c r="J1016" s="20">
        <f t="shared" si="100"/>
        <v>965</v>
      </c>
      <c r="K1016" s="58">
        <f t="shared" si="98"/>
        <v>405.15115069486046</v>
      </c>
      <c r="L1016" s="45">
        <f t="shared" si="102"/>
        <v>503.85115069486045</v>
      </c>
      <c r="M1016" s="45">
        <f t="shared" si="99"/>
        <v>525.8511506948605</v>
      </c>
      <c r="N1016" s="46">
        <f t="shared" si="101"/>
        <v>514.8511506948605</v>
      </c>
      <c r="O1016" s="20">
        <v>27.2</v>
      </c>
      <c r="P1016" s="45">
        <v>66.3</v>
      </c>
      <c r="Q1016" s="20">
        <v>92.1</v>
      </c>
      <c r="S1016" s="47">
        <v>2.616</v>
      </c>
      <c r="V1016" s="47">
        <v>0.104</v>
      </c>
      <c r="Y1016" s="49">
        <v>0.04</v>
      </c>
      <c r="Z1016" s="46">
        <v>514.8511506948605</v>
      </c>
    </row>
    <row r="1017" spans="1:26" ht="12.75">
      <c r="A1017" s="16">
        <v>37062</v>
      </c>
      <c r="B1017" s="40">
        <f>171</f>
        <v>171</v>
      </c>
      <c r="C1017" s="17">
        <v>0.891319454</v>
      </c>
      <c r="D1017" s="55">
        <v>0.891319454</v>
      </c>
      <c r="E1017" s="19">
        <v>10078</v>
      </c>
      <c r="F1017" s="51">
        <v>0</v>
      </c>
      <c r="G1017" s="65">
        <v>37.63686003</v>
      </c>
      <c r="H1017" s="65">
        <v>-77.30496148</v>
      </c>
      <c r="I1017" s="44">
        <v>1002.6</v>
      </c>
      <c r="J1017" s="20">
        <f t="shared" si="100"/>
        <v>963.9</v>
      </c>
      <c r="K1017" s="58">
        <f t="shared" si="98"/>
        <v>414.6221937757852</v>
      </c>
      <c r="L1017" s="45">
        <f t="shared" si="102"/>
        <v>513.3221937757852</v>
      </c>
      <c r="M1017" s="45">
        <f t="shared" si="99"/>
        <v>535.3221937757852</v>
      </c>
      <c r="N1017" s="46">
        <f t="shared" si="101"/>
        <v>524.3221937757852</v>
      </c>
      <c r="O1017" s="20">
        <v>27.2</v>
      </c>
      <c r="P1017" s="45">
        <v>66.5</v>
      </c>
      <c r="Q1017" s="20">
        <v>94.3</v>
      </c>
      <c r="R1017" s="64">
        <v>4.32E-05</v>
      </c>
      <c r="S1017" s="47">
        <v>2.6</v>
      </c>
      <c r="V1017" s="47">
        <v>0.125</v>
      </c>
      <c r="Y1017" s="49">
        <v>0.038</v>
      </c>
      <c r="Z1017" s="46">
        <v>524.3221937757852</v>
      </c>
    </row>
    <row r="1018" spans="1:26" ht="12.75">
      <c r="A1018" s="16">
        <v>37062</v>
      </c>
      <c r="B1018" s="40">
        <f>171</f>
        <v>171</v>
      </c>
      <c r="C1018" s="17">
        <v>0.891435206</v>
      </c>
      <c r="D1018" s="55">
        <v>0.891435206</v>
      </c>
      <c r="E1018" s="19">
        <v>10088</v>
      </c>
      <c r="F1018" s="51">
        <v>0</v>
      </c>
      <c r="G1018" s="65">
        <v>37.63156912</v>
      </c>
      <c r="H1018" s="65">
        <v>-77.30256037</v>
      </c>
      <c r="I1018" s="44">
        <v>1003.6</v>
      </c>
      <c r="J1018" s="20">
        <f t="shared" si="100"/>
        <v>964.9</v>
      </c>
      <c r="K1018" s="58">
        <f t="shared" si="98"/>
        <v>406.0117083796552</v>
      </c>
      <c r="L1018" s="45">
        <f t="shared" si="102"/>
        <v>504.7117083796552</v>
      </c>
      <c r="M1018" s="45">
        <f t="shared" si="99"/>
        <v>526.7117083796552</v>
      </c>
      <c r="N1018" s="46">
        <f t="shared" si="101"/>
        <v>515.7117083796552</v>
      </c>
      <c r="O1018" s="20">
        <v>27.2</v>
      </c>
      <c r="P1018" s="45">
        <v>66.7</v>
      </c>
      <c r="Q1018" s="20">
        <v>93.3</v>
      </c>
      <c r="S1018" s="47">
        <v>2.671</v>
      </c>
      <c r="V1018" s="47">
        <v>0.115</v>
      </c>
      <c r="Y1018" s="49">
        <v>0.036</v>
      </c>
      <c r="Z1018" s="46">
        <v>515.7117083796552</v>
      </c>
    </row>
    <row r="1019" spans="1:26" ht="12.75">
      <c r="A1019" s="16">
        <v>37062</v>
      </c>
      <c r="B1019" s="40">
        <f>171</f>
        <v>171</v>
      </c>
      <c r="C1019" s="17">
        <v>0.891550899</v>
      </c>
      <c r="D1019" s="55">
        <v>0.891550899</v>
      </c>
      <c r="E1019" s="19">
        <v>10098</v>
      </c>
      <c r="F1019" s="51">
        <v>0</v>
      </c>
      <c r="G1019" s="65">
        <v>37.62622557</v>
      </c>
      <c r="H1019" s="65">
        <v>-77.30031685</v>
      </c>
      <c r="I1019" s="44">
        <v>1003.3</v>
      </c>
      <c r="J1019" s="20">
        <f t="shared" si="100"/>
        <v>964.5999999999999</v>
      </c>
      <c r="K1019" s="58">
        <f t="shared" si="98"/>
        <v>408.59391665296516</v>
      </c>
      <c r="L1019" s="45">
        <f t="shared" si="102"/>
        <v>507.29391665296515</v>
      </c>
      <c r="M1019" s="45">
        <f t="shared" si="99"/>
        <v>529.2939166529652</v>
      </c>
      <c r="N1019" s="46">
        <f t="shared" si="101"/>
        <v>518.2939166529652</v>
      </c>
      <c r="O1019" s="20">
        <v>27.2</v>
      </c>
      <c r="P1019" s="45">
        <v>65.9</v>
      </c>
      <c r="Q1019" s="20">
        <v>93.8</v>
      </c>
      <c r="S1019" s="47">
        <v>2.354</v>
      </c>
      <c r="V1019" s="47">
        <v>0.114</v>
      </c>
      <c r="Y1019" s="49">
        <v>0.035</v>
      </c>
      <c r="Z1019" s="46">
        <v>518.2939166529652</v>
      </c>
    </row>
    <row r="1020" spans="1:26" ht="12.75">
      <c r="A1020" s="16">
        <v>37062</v>
      </c>
      <c r="B1020" s="40">
        <f>171</f>
        <v>171</v>
      </c>
      <c r="C1020" s="17">
        <v>0.891666651</v>
      </c>
      <c r="D1020" s="55">
        <v>0.891666651</v>
      </c>
      <c r="E1020" s="19">
        <v>10108</v>
      </c>
      <c r="F1020" s="51">
        <v>0</v>
      </c>
      <c r="G1020" s="65">
        <v>37.62083244</v>
      </c>
      <c r="H1020" s="65">
        <v>-77.29795779</v>
      </c>
      <c r="I1020" s="44">
        <v>1003.6</v>
      </c>
      <c r="J1020" s="20">
        <f t="shared" si="100"/>
        <v>964.9</v>
      </c>
      <c r="K1020" s="58">
        <f t="shared" si="98"/>
        <v>406.0117083796552</v>
      </c>
      <c r="L1020" s="45">
        <f t="shared" si="102"/>
        <v>504.7117083796552</v>
      </c>
      <c r="M1020" s="45">
        <f t="shared" si="99"/>
        <v>526.7117083796552</v>
      </c>
      <c r="N1020" s="46">
        <f t="shared" si="101"/>
        <v>515.7117083796552</v>
      </c>
      <c r="O1020" s="20">
        <v>27.3</v>
      </c>
      <c r="P1020" s="45">
        <v>65.8</v>
      </c>
      <c r="Q1020" s="20">
        <v>91.8</v>
      </c>
      <c r="S1020" s="47">
        <v>2.6</v>
      </c>
      <c r="V1020" s="47">
        <v>0.124</v>
      </c>
      <c r="Y1020" s="49">
        <v>0.036</v>
      </c>
      <c r="Z1020" s="46">
        <v>515.7117083796552</v>
      </c>
    </row>
    <row r="1021" spans="1:26" ht="12.75">
      <c r="A1021" s="16">
        <v>37062</v>
      </c>
      <c r="B1021" s="40">
        <f>171</f>
        <v>171</v>
      </c>
      <c r="C1021" s="17">
        <v>0.891782403</v>
      </c>
      <c r="D1021" s="55">
        <v>0.891782403</v>
      </c>
      <c r="E1021" s="19">
        <v>10118</v>
      </c>
      <c r="F1021" s="51">
        <v>0</v>
      </c>
      <c r="G1021" s="65">
        <v>37.6154685</v>
      </c>
      <c r="H1021" s="65">
        <v>-77.29550585</v>
      </c>
      <c r="I1021" s="44">
        <v>1004.7</v>
      </c>
      <c r="J1021" s="20">
        <f t="shared" si="100"/>
        <v>966</v>
      </c>
      <c r="K1021" s="58">
        <f t="shared" si="98"/>
        <v>396.5504752786688</v>
      </c>
      <c r="L1021" s="45">
        <f t="shared" si="102"/>
        <v>495.2504752786688</v>
      </c>
      <c r="M1021" s="45">
        <f t="shared" si="99"/>
        <v>517.2504752786688</v>
      </c>
      <c r="N1021" s="46">
        <f t="shared" si="101"/>
        <v>506.2504752786688</v>
      </c>
      <c r="O1021" s="20">
        <v>27.5</v>
      </c>
      <c r="P1021" s="45">
        <v>65.1</v>
      </c>
      <c r="Q1021" s="20">
        <v>93.3</v>
      </c>
      <c r="S1021" s="47">
        <v>2.822</v>
      </c>
      <c r="V1021" s="47">
        <v>0.124</v>
      </c>
      <c r="Y1021" s="49">
        <v>0.034</v>
      </c>
      <c r="Z1021" s="46">
        <v>506.2504752786688</v>
      </c>
    </row>
    <row r="1022" spans="1:26" ht="12.75">
      <c r="A1022" s="16">
        <v>37062</v>
      </c>
      <c r="B1022" s="40">
        <f>171</f>
        <v>171</v>
      </c>
      <c r="C1022" s="17">
        <v>0.891898155</v>
      </c>
      <c r="D1022" s="55">
        <v>0.891898155</v>
      </c>
      <c r="E1022" s="19">
        <v>10128</v>
      </c>
      <c r="F1022" s="51">
        <v>0</v>
      </c>
      <c r="G1022" s="65">
        <v>37.60998484</v>
      </c>
      <c r="H1022" s="65">
        <v>-77.29287689</v>
      </c>
      <c r="I1022" s="44">
        <v>1003.9</v>
      </c>
      <c r="J1022" s="20">
        <f t="shared" si="100"/>
        <v>965.1999999999999</v>
      </c>
      <c r="K1022" s="58">
        <f t="shared" si="98"/>
        <v>403.4303028238173</v>
      </c>
      <c r="L1022" s="45">
        <f t="shared" si="102"/>
        <v>502.1303028238173</v>
      </c>
      <c r="M1022" s="45">
        <f t="shared" si="99"/>
        <v>524.1303028238174</v>
      </c>
      <c r="N1022" s="46">
        <f t="shared" si="101"/>
        <v>513.1303028238174</v>
      </c>
      <c r="O1022" s="20">
        <v>27.4</v>
      </c>
      <c r="P1022" s="45">
        <v>64.7</v>
      </c>
      <c r="Q1022" s="20">
        <v>92.9</v>
      </c>
      <c r="S1022" s="47">
        <v>2.161</v>
      </c>
      <c r="V1022" s="47">
        <v>0.116</v>
      </c>
      <c r="Y1022" s="49">
        <v>0.036</v>
      </c>
      <c r="Z1022" s="46">
        <v>513.1303028238174</v>
      </c>
    </row>
    <row r="1023" spans="1:26" ht="12.75">
      <c r="A1023" s="16">
        <v>37062</v>
      </c>
      <c r="B1023" s="40">
        <f>171</f>
        <v>171</v>
      </c>
      <c r="C1023" s="17">
        <v>0.892013907</v>
      </c>
      <c r="D1023" s="55">
        <v>0.892013907</v>
      </c>
      <c r="E1023" s="19">
        <v>10138</v>
      </c>
      <c r="F1023" s="51">
        <v>0</v>
      </c>
      <c r="G1023" s="65">
        <v>37.6042855</v>
      </c>
      <c r="H1023" s="65">
        <v>-77.29033966</v>
      </c>
      <c r="I1023" s="44">
        <v>1001.7</v>
      </c>
      <c r="J1023" s="20">
        <f t="shared" si="100"/>
        <v>963</v>
      </c>
      <c r="K1023" s="58">
        <f t="shared" si="98"/>
        <v>422.379271754161</v>
      </c>
      <c r="L1023" s="45">
        <f t="shared" si="102"/>
        <v>521.079271754161</v>
      </c>
      <c r="M1023" s="45">
        <f t="shared" si="99"/>
        <v>543.079271754161</v>
      </c>
      <c r="N1023" s="46">
        <f t="shared" si="101"/>
        <v>532.079271754161</v>
      </c>
      <c r="O1023" s="20">
        <v>27.1</v>
      </c>
      <c r="P1023" s="45">
        <v>65.4</v>
      </c>
      <c r="Q1023" s="20">
        <v>93.8</v>
      </c>
      <c r="S1023" s="47">
        <v>3.211</v>
      </c>
      <c r="V1023" s="47">
        <v>0.124</v>
      </c>
      <c r="Y1023" s="49">
        <v>0.035</v>
      </c>
      <c r="Z1023" s="46">
        <v>532.079271754161</v>
      </c>
    </row>
    <row r="1024" spans="1:26" ht="12.75">
      <c r="A1024" s="16">
        <v>37062</v>
      </c>
      <c r="B1024" s="40">
        <f>171</f>
        <v>171</v>
      </c>
      <c r="C1024" s="17">
        <v>0.8921296</v>
      </c>
      <c r="D1024" s="55">
        <v>0.8921296</v>
      </c>
      <c r="E1024" s="19">
        <v>10148</v>
      </c>
      <c r="F1024" s="51">
        <v>0</v>
      </c>
      <c r="G1024" s="65">
        <v>37.59852776</v>
      </c>
      <c r="H1024" s="65">
        <v>-77.28937454</v>
      </c>
      <c r="I1024" s="44">
        <v>1005.8</v>
      </c>
      <c r="J1024" s="20">
        <f t="shared" si="100"/>
        <v>967.0999999999999</v>
      </c>
      <c r="K1024" s="58">
        <f t="shared" si="98"/>
        <v>387.1000097103068</v>
      </c>
      <c r="L1024" s="45">
        <f t="shared" si="102"/>
        <v>485.80000971030677</v>
      </c>
      <c r="M1024" s="45">
        <f t="shared" si="99"/>
        <v>507.80000971030677</v>
      </c>
      <c r="N1024" s="46">
        <f t="shared" si="101"/>
        <v>496.80000971030677</v>
      </c>
      <c r="O1024" s="20">
        <v>27.3</v>
      </c>
      <c r="P1024" s="45">
        <v>65.7</v>
      </c>
      <c r="Q1024" s="20">
        <v>92.3</v>
      </c>
      <c r="S1024" s="47">
        <v>2.416</v>
      </c>
      <c r="V1024" s="47">
        <v>0.114</v>
      </c>
      <c r="Y1024" s="49">
        <v>0.034</v>
      </c>
      <c r="Z1024" s="46">
        <v>496.80000971030677</v>
      </c>
    </row>
    <row r="1025" spans="1:26" ht="12.75">
      <c r="A1025" s="16">
        <v>37062</v>
      </c>
      <c r="B1025" s="40">
        <f>171</f>
        <v>171</v>
      </c>
      <c r="C1025" s="17">
        <v>0.892245352</v>
      </c>
      <c r="D1025" s="55">
        <v>0.892245352</v>
      </c>
      <c r="E1025" s="19">
        <v>10158</v>
      </c>
      <c r="F1025" s="51">
        <v>0</v>
      </c>
      <c r="G1025" s="65">
        <v>37.59286586</v>
      </c>
      <c r="H1025" s="65">
        <v>-77.28911366</v>
      </c>
      <c r="I1025" s="44">
        <v>1009.6</v>
      </c>
      <c r="J1025" s="20">
        <f t="shared" si="100"/>
        <v>970.9</v>
      </c>
      <c r="K1025" s="58">
        <f t="shared" si="98"/>
        <v>354.53545279256934</v>
      </c>
      <c r="L1025" s="45">
        <f t="shared" si="102"/>
        <v>453.23545279256933</v>
      </c>
      <c r="M1025" s="45">
        <f t="shared" si="99"/>
        <v>475.23545279256933</v>
      </c>
      <c r="N1025" s="46">
        <f t="shared" si="101"/>
        <v>464.23545279256933</v>
      </c>
      <c r="O1025" s="20">
        <v>27.7</v>
      </c>
      <c r="P1025" s="45">
        <v>65.2</v>
      </c>
      <c r="Q1025" s="20">
        <v>93.4</v>
      </c>
      <c r="S1025" s="47">
        <v>2.555</v>
      </c>
      <c r="V1025" s="47">
        <v>0.104</v>
      </c>
      <c r="Y1025" s="49">
        <v>0.036</v>
      </c>
      <c r="Z1025" s="46">
        <v>464.23545279256933</v>
      </c>
    </row>
    <row r="1026" spans="1:26" ht="12.75">
      <c r="A1026" s="16">
        <v>37062</v>
      </c>
      <c r="B1026" s="40">
        <f>171</f>
        <v>171</v>
      </c>
      <c r="C1026" s="17">
        <v>0.892361104</v>
      </c>
      <c r="D1026" s="55">
        <v>0.892361104</v>
      </c>
      <c r="E1026" s="19">
        <v>10168</v>
      </c>
      <c r="F1026" s="51">
        <v>0</v>
      </c>
      <c r="G1026" s="65">
        <v>37.58715718</v>
      </c>
      <c r="H1026" s="65">
        <v>-77.28969512</v>
      </c>
      <c r="I1026" s="44">
        <v>1013.5</v>
      </c>
      <c r="J1026" s="20">
        <f t="shared" si="100"/>
        <v>974.8</v>
      </c>
      <c r="K1026" s="58">
        <f t="shared" si="98"/>
        <v>321.24619574110176</v>
      </c>
      <c r="L1026" s="45">
        <f t="shared" si="102"/>
        <v>419.94619574110175</v>
      </c>
      <c r="M1026" s="45">
        <f t="shared" si="99"/>
        <v>441.94619574110175</v>
      </c>
      <c r="N1026" s="46">
        <f t="shared" si="101"/>
        <v>430.94619574110175</v>
      </c>
      <c r="O1026" s="20">
        <v>27.7</v>
      </c>
      <c r="P1026" s="45">
        <v>64.8</v>
      </c>
      <c r="Q1026" s="20">
        <v>90.3</v>
      </c>
      <c r="S1026" s="47">
        <v>2.741</v>
      </c>
      <c r="V1026" s="47">
        <v>0.125</v>
      </c>
      <c r="Y1026" s="49">
        <v>0.036</v>
      </c>
      <c r="Z1026" s="46">
        <v>430.94619574110175</v>
      </c>
    </row>
    <row r="1027" spans="1:26" ht="12.75">
      <c r="A1027" s="16">
        <v>37062</v>
      </c>
      <c r="B1027" s="40">
        <f>171</f>
        <v>171</v>
      </c>
      <c r="C1027" s="17">
        <v>0.892476857</v>
      </c>
      <c r="D1027" s="55">
        <v>0.892476857</v>
      </c>
      <c r="E1027" s="19">
        <v>10178</v>
      </c>
      <c r="F1027" s="51">
        <v>0</v>
      </c>
      <c r="G1027" s="65">
        <v>37.58154297</v>
      </c>
      <c r="H1027" s="65">
        <v>-77.29117767</v>
      </c>
      <c r="I1027" s="44">
        <v>1016</v>
      </c>
      <c r="J1027" s="20">
        <f t="shared" si="100"/>
        <v>977.3</v>
      </c>
      <c r="K1027" s="58">
        <f t="shared" si="98"/>
        <v>299.97690648380666</v>
      </c>
      <c r="L1027" s="45">
        <f t="shared" si="102"/>
        <v>398.67690648380665</v>
      </c>
      <c r="M1027" s="45">
        <f t="shared" si="99"/>
        <v>420.67690648380665</v>
      </c>
      <c r="N1027" s="46">
        <f t="shared" si="101"/>
        <v>409.67690648380665</v>
      </c>
      <c r="O1027" s="20">
        <v>27.6</v>
      </c>
      <c r="P1027" s="45">
        <v>64.8</v>
      </c>
      <c r="Q1027" s="20">
        <v>89.4</v>
      </c>
      <c r="S1027" s="47">
        <v>2.576</v>
      </c>
      <c r="V1027" s="47">
        <v>0.115</v>
      </c>
      <c r="Y1027" s="49">
        <v>0.036</v>
      </c>
      <c r="Z1027" s="46">
        <v>409.67690648380665</v>
      </c>
    </row>
    <row r="1028" spans="1:26" ht="12.75">
      <c r="A1028" s="16">
        <v>37062</v>
      </c>
      <c r="B1028" s="40">
        <f>171</f>
        <v>171</v>
      </c>
      <c r="C1028" s="17">
        <v>0.892592609</v>
      </c>
      <c r="D1028" s="55">
        <v>0.892592609</v>
      </c>
      <c r="E1028" s="19">
        <v>10188</v>
      </c>
      <c r="F1028" s="51">
        <v>0</v>
      </c>
      <c r="G1028" s="65">
        <v>37.57630658</v>
      </c>
      <c r="H1028" s="65">
        <v>-77.2932637</v>
      </c>
      <c r="I1028" s="44">
        <v>1020.8</v>
      </c>
      <c r="J1028" s="20">
        <f t="shared" si="100"/>
        <v>982.0999999999999</v>
      </c>
      <c r="K1028" s="58">
        <f t="shared" si="98"/>
        <v>259.2919556627109</v>
      </c>
      <c r="L1028" s="45">
        <f t="shared" si="102"/>
        <v>357.9919556627109</v>
      </c>
      <c r="M1028" s="45">
        <f t="shared" si="99"/>
        <v>379.9919556627109</v>
      </c>
      <c r="N1028" s="46">
        <f t="shared" si="101"/>
        <v>368.9919556627109</v>
      </c>
      <c r="O1028" s="20">
        <v>27.8</v>
      </c>
      <c r="P1028" s="45">
        <v>65.5</v>
      </c>
      <c r="Q1028" s="20">
        <v>84.4</v>
      </c>
      <c r="S1028" s="47">
        <v>2.626</v>
      </c>
      <c r="V1028" s="47">
        <v>0.085</v>
      </c>
      <c r="Y1028" s="49">
        <v>0.036</v>
      </c>
      <c r="Z1028" s="46">
        <v>368.9919556627109</v>
      </c>
    </row>
    <row r="1029" spans="1:26" ht="12.75">
      <c r="A1029" s="16">
        <v>37062</v>
      </c>
      <c r="B1029" s="40">
        <f>171</f>
        <v>171</v>
      </c>
      <c r="C1029" s="17">
        <v>0.892708361</v>
      </c>
      <c r="D1029" s="55">
        <v>0.892708361</v>
      </c>
      <c r="E1029" s="19">
        <v>10198</v>
      </c>
      <c r="F1029" s="51">
        <v>0</v>
      </c>
      <c r="G1029" s="65">
        <v>37.5718659</v>
      </c>
      <c r="H1029" s="65">
        <v>-77.29618649</v>
      </c>
      <c r="I1029" s="44">
        <v>1025.1</v>
      </c>
      <c r="J1029" s="20">
        <f t="shared" si="100"/>
        <v>986.3999999999999</v>
      </c>
      <c r="K1029" s="58">
        <f t="shared" si="98"/>
        <v>223.01352264956634</v>
      </c>
      <c r="L1029" s="45">
        <f t="shared" si="102"/>
        <v>321.71352264956636</v>
      </c>
      <c r="M1029" s="45">
        <f t="shared" si="99"/>
        <v>343.71352264956636</v>
      </c>
      <c r="N1029" s="46">
        <f t="shared" si="101"/>
        <v>332.71352264956636</v>
      </c>
      <c r="O1029" s="20">
        <v>28.2</v>
      </c>
      <c r="P1029" s="45">
        <v>64.7</v>
      </c>
      <c r="Q1029" s="20">
        <v>80.4</v>
      </c>
      <c r="S1029" s="47">
        <v>2.466</v>
      </c>
      <c r="V1029" s="47">
        <v>0.114</v>
      </c>
      <c r="Y1029" s="49">
        <v>0.035</v>
      </c>
      <c r="Z1029" s="46">
        <v>332.71352264956636</v>
      </c>
    </row>
    <row r="1030" spans="1:26" ht="12.75">
      <c r="A1030" s="16">
        <v>37062</v>
      </c>
      <c r="B1030" s="40">
        <f>171</f>
        <v>171</v>
      </c>
      <c r="C1030" s="17">
        <v>0.892824054</v>
      </c>
      <c r="D1030" s="55">
        <v>0.892824054</v>
      </c>
      <c r="E1030" s="19">
        <v>10208</v>
      </c>
      <c r="F1030" s="51">
        <v>0</v>
      </c>
      <c r="G1030" s="65">
        <v>37.56768201</v>
      </c>
      <c r="H1030" s="65">
        <v>-77.2993683</v>
      </c>
      <c r="I1030" s="44">
        <v>1027.1</v>
      </c>
      <c r="J1030" s="20">
        <f t="shared" si="100"/>
        <v>988.3999999999999</v>
      </c>
      <c r="K1030" s="58">
        <f t="shared" si="98"/>
        <v>206.19368426374498</v>
      </c>
      <c r="L1030" s="45">
        <f t="shared" si="102"/>
        <v>304.893684263745</v>
      </c>
      <c r="M1030" s="45">
        <f t="shared" si="99"/>
        <v>326.893684263745</v>
      </c>
      <c r="N1030" s="46">
        <f t="shared" si="101"/>
        <v>315.893684263745</v>
      </c>
      <c r="O1030" s="20">
        <v>28.5</v>
      </c>
      <c r="P1030" s="45">
        <v>63.3</v>
      </c>
      <c r="Q1030" s="20">
        <v>79.6</v>
      </c>
      <c r="S1030" s="47">
        <v>2.762</v>
      </c>
      <c r="V1030" s="47">
        <v>0.105</v>
      </c>
      <c r="Y1030" s="49">
        <v>0.035</v>
      </c>
      <c r="Z1030" s="46">
        <v>315.893684263745</v>
      </c>
    </row>
    <row r="1031" spans="1:26" ht="12.75">
      <c r="A1031" s="16">
        <v>37062</v>
      </c>
      <c r="B1031" s="40">
        <f>171</f>
        <v>171</v>
      </c>
      <c r="C1031" s="17">
        <v>0.892939806</v>
      </c>
      <c r="D1031" s="55">
        <v>0.892939806</v>
      </c>
      <c r="E1031" s="19">
        <v>10218</v>
      </c>
      <c r="F1031" s="51">
        <v>0</v>
      </c>
      <c r="G1031" s="65">
        <v>37.56330765</v>
      </c>
      <c r="H1031" s="65">
        <v>-77.30275529</v>
      </c>
      <c r="I1031" s="44">
        <v>1030</v>
      </c>
      <c r="J1031" s="20">
        <f t="shared" si="100"/>
        <v>991.3</v>
      </c>
      <c r="K1031" s="58">
        <f t="shared" si="98"/>
        <v>181.86527470289792</v>
      </c>
      <c r="L1031" s="45">
        <f t="shared" si="102"/>
        <v>280.5652747028979</v>
      </c>
      <c r="M1031" s="45">
        <f t="shared" si="99"/>
        <v>302.5652747028979</v>
      </c>
      <c r="N1031" s="46">
        <f t="shared" si="101"/>
        <v>291.5652747028979</v>
      </c>
      <c r="O1031" s="20">
        <v>28.6</v>
      </c>
      <c r="P1031" s="45">
        <v>63.2</v>
      </c>
      <c r="Q1031" s="20">
        <v>81.3</v>
      </c>
      <c r="S1031" s="47">
        <v>2.535</v>
      </c>
      <c r="V1031" s="47">
        <v>0.095</v>
      </c>
      <c r="Y1031" s="49">
        <v>0.036</v>
      </c>
      <c r="Z1031" s="46">
        <v>291.5652747028979</v>
      </c>
    </row>
    <row r="1032" spans="1:26" ht="12.75">
      <c r="A1032" s="16">
        <v>37062</v>
      </c>
      <c r="B1032" s="40">
        <f>171</f>
        <v>171</v>
      </c>
      <c r="C1032" s="17">
        <v>0.893055558</v>
      </c>
      <c r="D1032" s="55">
        <v>0.893055558</v>
      </c>
      <c r="E1032" s="19">
        <v>10228</v>
      </c>
      <c r="F1032" s="51">
        <v>0</v>
      </c>
      <c r="G1032" s="65">
        <v>37.55902756</v>
      </c>
      <c r="H1032" s="65">
        <v>-77.30594849</v>
      </c>
      <c r="I1032" s="44">
        <v>1033.8</v>
      </c>
      <c r="J1032" s="20">
        <f t="shared" si="100"/>
        <v>995.0999999999999</v>
      </c>
      <c r="K1032" s="58">
        <f t="shared" si="98"/>
        <v>150.09417753554987</v>
      </c>
      <c r="L1032" s="45">
        <f t="shared" si="102"/>
        <v>248.79417753554986</v>
      </c>
      <c r="M1032" s="45">
        <f t="shared" si="99"/>
        <v>270.79417753554986</v>
      </c>
      <c r="N1032" s="46">
        <f t="shared" si="101"/>
        <v>259.79417753554986</v>
      </c>
      <c r="O1032" s="20">
        <v>28.7</v>
      </c>
      <c r="P1032" s="45">
        <v>63</v>
      </c>
      <c r="Q1032" s="20">
        <v>81.4</v>
      </c>
      <c r="S1032" s="47">
        <v>2.546</v>
      </c>
      <c r="V1032" s="47">
        <v>0.115</v>
      </c>
      <c r="Y1032" s="49">
        <v>0.036</v>
      </c>
      <c r="Z1032" s="46">
        <v>259.79417753554986</v>
      </c>
    </row>
    <row r="1033" spans="1:26" ht="12.75">
      <c r="A1033" s="16">
        <v>37062</v>
      </c>
      <c r="B1033" s="40">
        <f>171</f>
        <v>171</v>
      </c>
      <c r="C1033" s="17">
        <v>0.89317131</v>
      </c>
      <c r="D1033" s="55">
        <v>0.89317131</v>
      </c>
      <c r="E1033" s="19">
        <v>10238</v>
      </c>
      <c r="F1033" s="51">
        <v>0</v>
      </c>
      <c r="G1033" s="65">
        <v>37.55492588</v>
      </c>
      <c r="H1033" s="65">
        <v>-77.30911363</v>
      </c>
      <c r="I1033" s="44">
        <v>1036.9</v>
      </c>
      <c r="J1033" s="20">
        <f t="shared" si="100"/>
        <v>998.2</v>
      </c>
      <c r="K1033" s="58">
        <f aca="true" t="shared" si="103" ref="K1033:K1050">(8303.951372*(LN(1013.25/J1033)))</f>
        <v>124.26538106005529</v>
      </c>
      <c r="L1033" s="45">
        <f t="shared" si="102"/>
        <v>222.96538106005528</v>
      </c>
      <c r="M1033" s="45">
        <f aca="true" t="shared" si="104" ref="M1033:M1047">K1033+120.7</f>
        <v>244.96538106005528</v>
      </c>
      <c r="N1033" s="46">
        <f t="shared" si="101"/>
        <v>233.96538106005528</v>
      </c>
      <c r="O1033" s="20">
        <v>29.1</v>
      </c>
      <c r="P1033" s="45">
        <v>63.2</v>
      </c>
      <c r="Q1033" s="20">
        <v>82.9</v>
      </c>
      <c r="S1033" s="47">
        <v>2.616</v>
      </c>
      <c r="V1033" s="47">
        <v>0.105</v>
      </c>
      <c r="Y1033" s="49">
        <v>0.036</v>
      </c>
      <c r="Z1033" s="46">
        <v>233.96538106005528</v>
      </c>
    </row>
    <row r="1034" spans="1:26" ht="12.75">
      <c r="A1034" s="16">
        <v>37062</v>
      </c>
      <c r="B1034" s="40">
        <f>171</f>
        <v>171</v>
      </c>
      <c r="C1034" s="17">
        <v>0.893287063</v>
      </c>
      <c r="D1034" s="55">
        <v>0.893287063</v>
      </c>
      <c r="E1034" s="19">
        <v>10248</v>
      </c>
      <c r="F1034" s="51">
        <v>0</v>
      </c>
      <c r="G1034" s="65">
        <v>37.55078618</v>
      </c>
      <c r="H1034" s="65">
        <v>-77.31213085</v>
      </c>
      <c r="I1034" s="44">
        <v>1038.8</v>
      </c>
      <c r="J1034" s="20">
        <f aca="true" t="shared" si="105" ref="J1034:J1050">I1034-38.7</f>
        <v>1000.0999999999999</v>
      </c>
      <c r="K1034" s="58">
        <f t="shared" si="103"/>
        <v>108.4744464043182</v>
      </c>
      <c r="L1034" s="45">
        <f t="shared" si="102"/>
        <v>207.1744464043182</v>
      </c>
      <c r="M1034" s="45">
        <f t="shared" si="104"/>
        <v>229.1744464043182</v>
      </c>
      <c r="N1034" s="46">
        <f aca="true" t="shared" si="106" ref="N1034:N1050">AVERAGE(L1034:M1034)</f>
        <v>218.1744464043182</v>
      </c>
      <c r="O1034" s="20">
        <v>29.4</v>
      </c>
      <c r="P1034" s="45">
        <v>61.5</v>
      </c>
      <c r="Q1034" s="20">
        <v>81.8</v>
      </c>
      <c r="S1034" s="47">
        <v>2.803</v>
      </c>
      <c r="V1034" s="47">
        <v>0.125</v>
      </c>
      <c r="Y1034" s="49">
        <v>0.034</v>
      </c>
      <c r="Z1034" s="46">
        <v>218.1744464043182</v>
      </c>
    </row>
    <row r="1035" spans="1:26" ht="12.75">
      <c r="A1035" s="16">
        <v>37062</v>
      </c>
      <c r="B1035" s="40">
        <f>171</f>
        <v>171</v>
      </c>
      <c r="C1035" s="17">
        <v>0.893402755</v>
      </c>
      <c r="D1035" s="55">
        <v>0.893402755</v>
      </c>
      <c r="E1035" s="19">
        <v>10258</v>
      </c>
      <c r="F1035" s="51">
        <v>0</v>
      </c>
      <c r="G1035" s="65">
        <v>37.54639178</v>
      </c>
      <c r="H1035" s="65">
        <v>-77.31461317</v>
      </c>
      <c r="I1035" s="44">
        <v>1042.1</v>
      </c>
      <c r="J1035" s="20">
        <f t="shared" si="105"/>
        <v>1003.3999999999999</v>
      </c>
      <c r="K1035" s="58">
        <f t="shared" si="103"/>
        <v>81.11925368249304</v>
      </c>
      <c r="L1035" s="45">
        <f t="shared" si="102"/>
        <v>179.81925368249304</v>
      </c>
      <c r="M1035" s="45">
        <f t="shared" si="104"/>
        <v>201.81925368249304</v>
      </c>
      <c r="N1035" s="46">
        <f t="shared" si="106"/>
        <v>190.81925368249304</v>
      </c>
      <c r="O1035" s="20">
        <v>29.7</v>
      </c>
      <c r="P1035" s="45">
        <v>61.2</v>
      </c>
      <c r="Q1035" s="20">
        <v>83.4</v>
      </c>
      <c r="S1035" s="47">
        <v>2.683</v>
      </c>
      <c r="V1035" s="47">
        <v>0.094</v>
      </c>
      <c r="Y1035" s="49">
        <v>0.034</v>
      </c>
      <c r="Z1035" s="46">
        <v>190.81925368249304</v>
      </c>
    </row>
    <row r="1036" spans="1:26" ht="12.75">
      <c r="A1036" s="16">
        <v>37062</v>
      </c>
      <c r="B1036" s="40">
        <f>171</f>
        <v>171</v>
      </c>
      <c r="C1036" s="17">
        <v>0.893518507</v>
      </c>
      <c r="D1036" s="55">
        <v>0.893518507</v>
      </c>
      <c r="E1036" s="19">
        <v>10268</v>
      </c>
      <c r="F1036" s="51">
        <v>0</v>
      </c>
      <c r="G1036" s="65">
        <v>37.54171355</v>
      </c>
      <c r="H1036" s="65">
        <v>-77.31646595</v>
      </c>
      <c r="I1036" s="44">
        <v>1044.5</v>
      </c>
      <c r="J1036" s="20">
        <f t="shared" si="105"/>
        <v>1005.8</v>
      </c>
      <c r="K1036" s="58">
        <f t="shared" si="103"/>
        <v>61.28101680059433</v>
      </c>
      <c r="L1036" s="45">
        <f t="shared" si="102"/>
        <v>159.98101680059432</v>
      </c>
      <c r="M1036" s="45">
        <f t="shared" si="104"/>
        <v>181.98101680059432</v>
      </c>
      <c r="N1036" s="46">
        <f t="shared" si="106"/>
        <v>170.98101680059432</v>
      </c>
      <c r="O1036" s="20">
        <v>29.9</v>
      </c>
      <c r="P1036" s="45">
        <v>61.4</v>
      </c>
      <c r="Q1036" s="20">
        <v>82</v>
      </c>
      <c r="S1036" s="47">
        <v>2.751</v>
      </c>
      <c r="V1036" s="47">
        <v>0.124</v>
      </c>
      <c r="Y1036" s="49">
        <v>0.035</v>
      </c>
      <c r="Z1036" s="46">
        <v>170.98101680059432</v>
      </c>
    </row>
    <row r="1037" spans="1:26" ht="12.75">
      <c r="A1037" s="16">
        <v>37062</v>
      </c>
      <c r="B1037" s="40">
        <f>171</f>
        <v>171</v>
      </c>
      <c r="C1037" s="17">
        <v>0.89363426</v>
      </c>
      <c r="D1037" s="55">
        <v>0.89363426</v>
      </c>
      <c r="E1037" s="19">
        <v>10278</v>
      </c>
      <c r="F1037" s="51">
        <v>0</v>
      </c>
      <c r="G1037" s="65">
        <v>37.53700804</v>
      </c>
      <c r="H1037" s="65">
        <v>-77.31797811</v>
      </c>
      <c r="I1037" s="44">
        <v>1047.8</v>
      </c>
      <c r="J1037" s="20">
        <f t="shared" si="105"/>
        <v>1009.0999999999999</v>
      </c>
      <c r="K1037" s="58">
        <f t="shared" si="103"/>
        <v>34.08059590679182</v>
      </c>
      <c r="L1037" s="45">
        <f t="shared" si="102"/>
        <v>132.78059590679183</v>
      </c>
      <c r="M1037" s="45">
        <f t="shared" si="104"/>
        <v>154.78059590679183</v>
      </c>
      <c r="N1037" s="46">
        <f t="shared" si="106"/>
        <v>143.78059590679183</v>
      </c>
      <c r="O1037" s="20">
        <v>29.9</v>
      </c>
      <c r="P1037" s="45">
        <v>61.1</v>
      </c>
      <c r="Q1037" s="20">
        <v>79.9</v>
      </c>
      <c r="S1037" s="47">
        <v>2.201</v>
      </c>
      <c r="V1037" s="47">
        <v>0.106</v>
      </c>
      <c r="Y1037" s="49">
        <v>0.035</v>
      </c>
      <c r="Z1037" s="46">
        <v>143.78059590679183</v>
      </c>
    </row>
    <row r="1038" spans="1:26" ht="12.75">
      <c r="A1038" s="16">
        <v>37062</v>
      </c>
      <c r="B1038" s="40">
        <f>171</f>
        <v>171</v>
      </c>
      <c r="C1038" s="17">
        <v>0.893750012</v>
      </c>
      <c r="D1038" s="55">
        <v>0.893750012</v>
      </c>
      <c r="E1038" s="19">
        <v>10288</v>
      </c>
      <c r="F1038" s="51">
        <v>0</v>
      </c>
      <c r="G1038" s="65">
        <v>37.53241573</v>
      </c>
      <c r="H1038" s="65">
        <v>-77.31950402</v>
      </c>
      <c r="I1038" s="44">
        <v>1051.4</v>
      </c>
      <c r="J1038" s="20">
        <f t="shared" si="105"/>
        <v>1012.7</v>
      </c>
      <c r="K1038" s="58">
        <f t="shared" si="103"/>
        <v>4.508673330338009</v>
      </c>
      <c r="L1038" s="45">
        <f t="shared" si="102"/>
        <v>103.20867333033802</v>
      </c>
      <c r="M1038" s="45">
        <f t="shared" si="104"/>
        <v>125.20867333033802</v>
      </c>
      <c r="N1038" s="46">
        <f t="shared" si="106"/>
        <v>114.20867333033802</v>
      </c>
      <c r="O1038" s="20">
        <v>30.2</v>
      </c>
      <c r="P1038" s="45">
        <v>61.2</v>
      </c>
      <c r="Q1038" s="20">
        <v>76.9</v>
      </c>
      <c r="S1038" s="47">
        <v>2.782</v>
      </c>
      <c r="V1038" s="47">
        <v>0.105</v>
      </c>
      <c r="Y1038" s="49">
        <v>0.036</v>
      </c>
      <c r="Z1038" s="46">
        <v>114.20867333033802</v>
      </c>
    </row>
    <row r="1039" spans="1:26" ht="12.75">
      <c r="A1039" s="16">
        <v>37062</v>
      </c>
      <c r="B1039" s="40">
        <f>171</f>
        <v>171</v>
      </c>
      <c r="C1039" s="17">
        <v>0.893865764</v>
      </c>
      <c r="D1039" s="55">
        <v>0.893865764</v>
      </c>
      <c r="E1039" s="19">
        <v>10298</v>
      </c>
      <c r="F1039" s="51">
        <v>0</v>
      </c>
      <c r="G1039" s="65">
        <v>37.52798259</v>
      </c>
      <c r="H1039" s="65">
        <v>-77.32109728</v>
      </c>
      <c r="I1039" s="44">
        <v>1054.5</v>
      </c>
      <c r="J1039" s="20">
        <f t="shared" si="105"/>
        <v>1015.8</v>
      </c>
      <c r="K1039" s="58">
        <f t="shared" si="103"/>
        <v>-20.87192247273546</v>
      </c>
      <c r="L1039" s="45">
        <f t="shared" si="102"/>
        <v>77.82807752726454</v>
      </c>
      <c r="M1039" s="45">
        <f t="shared" si="104"/>
        <v>99.82807752726454</v>
      </c>
      <c r="N1039" s="46">
        <f t="shared" si="106"/>
        <v>88.82807752726454</v>
      </c>
      <c r="O1039" s="20">
        <v>30.6</v>
      </c>
      <c r="P1039" s="45">
        <v>60.4</v>
      </c>
      <c r="Q1039" s="20">
        <v>76.8</v>
      </c>
      <c r="S1039" s="47">
        <v>3.1</v>
      </c>
      <c r="V1039" s="47">
        <v>0.124</v>
      </c>
      <c r="Y1039" s="49">
        <v>0.034</v>
      </c>
      <c r="Z1039" s="46">
        <v>88.82807752726454</v>
      </c>
    </row>
    <row r="1040" spans="1:26" ht="12.75">
      <c r="A1040" s="16">
        <v>37062</v>
      </c>
      <c r="B1040" s="40">
        <f>171</f>
        <v>171</v>
      </c>
      <c r="C1040" s="17">
        <v>0.893981457</v>
      </c>
      <c r="D1040" s="55">
        <v>0.893981457</v>
      </c>
      <c r="E1040" s="19">
        <v>10308</v>
      </c>
      <c r="F1040" s="51">
        <v>0</v>
      </c>
      <c r="G1040" s="65">
        <v>37.52365562</v>
      </c>
      <c r="H1040" s="65">
        <v>-77.32241034</v>
      </c>
      <c r="I1040" s="44">
        <v>1058.5</v>
      </c>
      <c r="J1040" s="20">
        <f t="shared" si="105"/>
        <v>1019.8</v>
      </c>
      <c r="K1040" s="58">
        <f t="shared" si="103"/>
        <v>-53.506868670726234</v>
      </c>
      <c r="L1040" s="45">
        <f t="shared" si="102"/>
        <v>45.19313132927377</v>
      </c>
      <c r="M1040" s="45">
        <f t="shared" si="104"/>
        <v>67.19313132927377</v>
      </c>
      <c r="N1040" s="46">
        <f t="shared" si="106"/>
        <v>56.19313132927377</v>
      </c>
      <c r="O1040" s="20">
        <v>31</v>
      </c>
      <c r="P1040" s="45">
        <v>59</v>
      </c>
      <c r="Q1040" s="20">
        <v>72.8</v>
      </c>
      <c r="S1040" s="47">
        <v>2.771</v>
      </c>
      <c r="V1040" s="47">
        <v>0.104</v>
      </c>
      <c r="Y1040" s="49">
        <v>0.034</v>
      </c>
      <c r="Z1040" s="46">
        <v>56.19313132927377</v>
      </c>
    </row>
    <row r="1041" spans="1:26" ht="12.75">
      <c r="A1041" s="16">
        <v>37062</v>
      </c>
      <c r="B1041" s="40">
        <f>171</f>
        <v>171</v>
      </c>
      <c r="C1041" s="17">
        <v>0.894097209</v>
      </c>
      <c r="D1041" s="55">
        <v>0.894097209</v>
      </c>
      <c r="E1041" s="19">
        <v>10318</v>
      </c>
      <c r="F1041" s="51">
        <v>0</v>
      </c>
      <c r="G1041" s="65">
        <v>37.51945055</v>
      </c>
      <c r="H1041" s="65">
        <v>-77.32324041</v>
      </c>
      <c r="I1041" s="44">
        <v>1061.2</v>
      </c>
      <c r="J1041" s="20">
        <f t="shared" si="105"/>
        <v>1022.5</v>
      </c>
      <c r="K1041" s="58">
        <f t="shared" si="103"/>
        <v>-75.46317456760423</v>
      </c>
      <c r="L1041" s="45">
        <f t="shared" si="102"/>
        <v>23.236825432395776</v>
      </c>
      <c r="M1041" s="45">
        <f t="shared" si="104"/>
        <v>45.236825432395776</v>
      </c>
      <c r="N1041" s="46">
        <f t="shared" si="106"/>
        <v>34.236825432395776</v>
      </c>
      <c r="O1041" s="20">
        <v>31.2</v>
      </c>
      <c r="P1041" s="45">
        <v>58.8</v>
      </c>
      <c r="Q1041" s="20">
        <v>75</v>
      </c>
      <c r="S1041" s="47">
        <v>1.734</v>
      </c>
      <c r="V1041" s="47">
        <v>0.115</v>
      </c>
      <c r="Y1041" s="49">
        <v>0.059</v>
      </c>
      <c r="Z1041" s="46">
        <v>34.236825432395776</v>
      </c>
    </row>
    <row r="1042" spans="1:26" ht="12.75">
      <c r="A1042" s="16">
        <v>37062</v>
      </c>
      <c r="B1042" s="40">
        <f>171</f>
        <v>171</v>
      </c>
      <c r="C1042" s="17">
        <v>0.894212961</v>
      </c>
      <c r="D1042" s="55">
        <v>0.894212961</v>
      </c>
      <c r="E1042" s="19">
        <v>10328</v>
      </c>
      <c r="F1042" s="51">
        <v>0</v>
      </c>
      <c r="G1042" s="65">
        <v>37.51546668</v>
      </c>
      <c r="H1042" s="65">
        <v>-77.32456894</v>
      </c>
      <c r="I1042" s="44">
        <v>1060.9</v>
      </c>
      <c r="J1042" s="20">
        <f t="shared" si="105"/>
        <v>1022.2</v>
      </c>
      <c r="K1042" s="58">
        <f t="shared" si="103"/>
        <v>-73.02644993369691</v>
      </c>
      <c r="L1042" s="45">
        <f t="shared" si="102"/>
        <v>25.673550066303093</v>
      </c>
      <c r="M1042" s="45">
        <f t="shared" si="104"/>
        <v>47.67355006630309</v>
      </c>
      <c r="N1042" s="46">
        <f t="shared" si="106"/>
        <v>36.67355006630309</v>
      </c>
      <c r="O1042" s="20">
        <v>31.3</v>
      </c>
      <c r="P1042" s="45">
        <v>58.8</v>
      </c>
      <c r="Q1042" s="20">
        <v>81.4</v>
      </c>
      <c r="S1042" s="40"/>
      <c r="V1042" s="47">
        <v>0.104</v>
      </c>
      <c r="Y1042" s="49">
        <v>0.034</v>
      </c>
      <c r="Z1042" s="46">
        <v>36.67355006630309</v>
      </c>
    </row>
    <row r="1043" spans="1:26" ht="12.75">
      <c r="A1043" s="16">
        <v>37062</v>
      </c>
      <c r="B1043" s="40">
        <f>171</f>
        <v>171</v>
      </c>
      <c r="C1043" s="17">
        <v>0.894328713</v>
      </c>
      <c r="D1043" s="55">
        <v>0.894328713</v>
      </c>
      <c r="E1043" s="19">
        <v>10338</v>
      </c>
      <c r="F1043" s="51">
        <v>0</v>
      </c>
      <c r="G1043" s="65">
        <v>37.51148323</v>
      </c>
      <c r="H1043" s="65">
        <v>-77.32589829</v>
      </c>
      <c r="I1043" s="44">
        <v>1060.2</v>
      </c>
      <c r="J1043" s="20">
        <f t="shared" si="105"/>
        <v>1021.5</v>
      </c>
      <c r="K1043" s="58">
        <f t="shared" si="103"/>
        <v>-67.33797688215944</v>
      </c>
      <c r="L1043" s="45">
        <f t="shared" si="102"/>
        <v>31.362023117840565</v>
      </c>
      <c r="M1043" s="45">
        <f t="shared" si="104"/>
        <v>53.362023117840565</v>
      </c>
      <c r="N1043" s="46">
        <f t="shared" si="106"/>
        <v>42.362023117840565</v>
      </c>
      <c r="O1043" s="20">
        <v>31</v>
      </c>
      <c r="P1043" s="45">
        <v>58.4</v>
      </c>
      <c r="Q1043" s="20">
        <v>82.3</v>
      </c>
      <c r="S1043" s="40"/>
      <c r="V1043" s="40"/>
      <c r="Y1043" s="49">
        <v>0.034</v>
      </c>
      <c r="Z1043" s="46">
        <v>42.362023117840565</v>
      </c>
    </row>
    <row r="1044" spans="1:26" ht="12.75">
      <c r="A1044" s="16">
        <v>37062</v>
      </c>
      <c r="B1044" s="40">
        <f>171</f>
        <v>171</v>
      </c>
      <c r="C1044" s="17">
        <v>0.894444466</v>
      </c>
      <c r="D1044" s="55">
        <v>0.894444466</v>
      </c>
      <c r="E1044" s="19">
        <v>10348</v>
      </c>
      <c r="F1044" s="51">
        <v>0</v>
      </c>
      <c r="G1044" s="65">
        <v>37.51086325</v>
      </c>
      <c r="H1044" s="65">
        <v>-77.32619869</v>
      </c>
      <c r="I1044" s="44">
        <v>1060.4</v>
      </c>
      <c r="J1044" s="20">
        <f t="shared" si="105"/>
        <v>1021.7</v>
      </c>
      <c r="K1044" s="58">
        <f t="shared" si="103"/>
        <v>-68.96365256707018</v>
      </c>
      <c r="L1044" s="45">
        <f t="shared" si="102"/>
        <v>29.73634743292982</v>
      </c>
      <c r="M1044" s="45">
        <f t="shared" si="104"/>
        <v>51.73634743292982</v>
      </c>
      <c r="N1044" s="46">
        <f t="shared" si="106"/>
        <v>40.73634743292982</v>
      </c>
      <c r="O1044" s="20">
        <v>31.1</v>
      </c>
      <c r="P1044" s="45">
        <v>59.7</v>
      </c>
      <c r="Q1044" s="20">
        <v>78.8</v>
      </c>
      <c r="S1044" s="40"/>
      <c r="V1044" s="40"/>
      <c r="Y1044" s="49">
        <v>0.026</v>
      </c>
      <c r="Z1044" s="46">
        <v>40.73634743292982</v>
      </c>
    </row>
    <row r="1045" spans="1:26" ht="12.75">
      <c r="A1045" s="16">
        <v>37062</v>
      </c>
      <c r="B1045" s="40">
        <f>171</f>
        <v>171</v>
      </c>
      <c r="C1045" s="17">
        <v>0.894560158</v>
      </c>
      <c r="D1045" s="55">
        <v>0.894560158</v>
      </c>
      <c r="E1045" s="19">
        <v>10358</v>
      </c>
      <c r="F1045" s="51">
        <v>0</v>
      </c>
      <c r="G1045" s="65">
        <v>37.51107065</v>
      </c>
      <c r="H1045" s="65">
        <v>-77.3262472</v>
      </c>
      <c r="I1045" s="44">
        <v>1060.3</v>
      </c>
      <c r="J1045" s="20">
        <f t="shared" si="105"/>
        <v>1021.5999999999999</v>
      </c>
      <c r="K1045" s="58">
        <f t="shared" si="103"/>
        <v>-68.1508545072022</v>
      </c>
      <c r="L1045" s="45">
        <f t="shared" si="102"/>
        <v>30.549145492797805</v>
      </c>
      <c r="M1045" s="45">
        <f t="shared" si="104"/>
        <v>52.549145492797805</v>
      </c>
      <c r="N1045" s="46">
        <f t="shared" si="106"/>
        <v>41.549145492797805</v>
      </c>
      <c r="O1045" s="20">
        <v>30.6</v>
      </c>
      <c r="P1045" s="45">
        <v>58.9</v>
      </c>
      <c r="Q1045"/>
      <c r="S1045" s="40"/>
      <c r="V1045" s="40"/>
      <c r="Y1045" s="49">
        <v>0.026</v>
      </c>
      <c r="Z1045" s="46">
        <v>41.549145492797805</v>
      </c>
    </row>
    <row r="1046" spans="1:26" ht="12.75">
      <c r="A1046" s="16">
        <v>37062</v>
      </c>
      <c r="B1046" s="40">
        <f>171</f>
        <v>171</v>
      </c>
      <c r="C1046" s="17">
        <v>0.89467591</v>
      </c>
      <c r="D1046" s="55">
        <v>0.89467591</v>
      </c>
      <c r="E1046" s="19">
        <v>10368</v>
      </c>
      <c r="F1046" s="51">
        <v>0</v>
      </c>
      <c r="G1046" s="65">
        <v>37.51127805</v>
      </c>
      <c r="H1046" s="65">
        <v>-77.3262957</v>
      </c>
      <c r="I1046" s="44">
        <v>1060.4</v>
      </c>
      <c r="J1046" s="20">
        <f t="shared" si="105"/>
        <v>1021.7</v>
      </c>
      <c r="K1046" s="58">
        <f t="shared" si="103"/>
        <v>-68.96365256707018</v>
      </c>
      <c r="L1046" s="45">
        <f t="shared" si="102"/>
        <v>29.73634743292982</v>
      </c>
      <c r="M1046" s="45">
        <f t="shared" si="104"/>
        <v>51.73634743292982</v>
      </c>
      <c r="N1046" s="46">
        <f t="shared" si="106"/>
        <v>40.73634743292982</v>
      </c>
      <c r="O1046" s="20">
        <v>30.8</v>
      </c>
      <c r="P1046" s="45">
        <v>58.1</v>
      </c>
      <c r="Q1046"/>
      <c r="S1046" s="40"/>
      <c r="V1046" s="40"/>
      <c r="Y1046" s="49">
        <v>0.029</v>
      </c>
      <c r="Z1046" s="46">
        <v>40.73634743292982</v>
      </c>
    </row>
    <row r="1047" spans="1:26" ht="12.75">
      <c r="A1047" s="16">
        <v>37062</v>
      </c>
      <c r="B1047" s="40">
        <f>171</f>
        <v>171</v>
      </c>
      <c r="C1047" s="17">
        <v>0.894791663</v>
      </c>
      <c r="D1047" s="55">
        <v>0.894791663</v>
      </c>
      <c r="E1047" s="19">
        <v>10378</v>
      </c>
      <c r="F1047" s="51">
        <v>0</v>
      </c>
      <c r="G1047" s="65">
        <v>37.51148544</v>
      </c>
      <c r="H1047" s="65">
        <v>-77.3263442</v>
      </c>
      <c r="I1047" s="44">
        <v>1060.4</v>
      </c>
      <c r="J1047" s="20">
        <f t="shared" si="105"/>
        <v>1021.7</v>
      </c>
      <c r="K1047" s="58">
        <f t="shared" si="103"/>
        <v>-68.96365256707018</v>
      </c>
      <c r="L1047" s="45">
        <f t="shared" si="102"/>
        <v>29.73634743292982</v>
      </c>
      <c r="M1047" s="45">
        <f t="shared" si="104"/>
        <v>51.73634743292982</v>
      </c>
      <c r="N1047" s="46">
        <f t="shared" si="106"/>
        <v>40.73634743292982</v>
      </c>
      <c r="O1047" s="20">
        <v>31</v>
      </c>
      <c r="P1047" s="45">
        <v>57.6</v>
      </c>
      <c r="Q1047"/>
      <c r="S1047" s="40"/>
      <c r="V1047" s="40"/>
      <c r="Y1047" s="49">
        <v>0.024</v>
      </c>
      <c r="Z1047" s="46">
        <v>40.73634743292982</v>
      </c>
    </row>
    <row r="1048" spans="1:26" ht="12.75">
      <c r="A1048" s="16">
        <v>37062</v>
      </c>
      <c r="B1048" s="40">
        <f>171</f>
        <v>171</v>
      </c>
      <c r="C1048" s="17">
        <v>0.894907415</v>
      </c>
      <c r="D1048" s="55">
        <v>0.894907415</v>
      </c>
      <c r="E1048" s="19">
        <v>10388</v>
      </c>
      <c r="F1048" s="51">
        <v>0</v>
      </c>
      <c r="G1048" s="65">
        <v>37.51169105</v>
      </c>
      <c r="H1048" s="65">
        <v>-77.32639228</v>
      </c>
      <c r="I1048" s="44">
        <v>1060.5</v>
      </c>
      <c r="J1048" s="20">
        <f t="shared" si="105"/>
        <v>1021.8</v>
      </c>
      <c r="K1048" s="58">
        <f t="shared" si="103"/>
        <v>-69.7763710773339</v>
      </c>
      <c r="L1048" s="45">
        <f t="shared" si="102"/>
        <v>28.923628922666097</v>
      </c>
      <c r="M1048" s="45">
        <f>K1048+120.7</f>
        <v>50.9236289226661</v>
      </c>
      <c r="N1048" s="46">
        <f t="shared" si="106"/>
        <v>39.9236289226661</v>
      </c>
      <c r="O1048" s="20">
        <v>31.2</v>
      </c>
      <c r="P1048" s="45">
        <v>57.3</v>
      </c>
      <c r="Q1048"/>
      <c r="S1048" s="40"/>
      <c r="V1048" s="40"/>
      <c r="Y1048" s="49">
        <v>0.023</v>
      </c>
      <c r="Z1048" s="46">
        <v>39.9236289226661</v>
      </c>
    </row>
    <row r="1049" spans="1:26" ht="12.75">
      <c r="A1049" s="16">
        <v>37062</v>
      </c>
      <c r="B1049" s="40">
        <f>171</f>
        <v>171</v>
      </c>
      <c r="C1049" s="17">
        <v>0.895023167</v>
      </c>
      <c r="D1049" s="55">
        <v>0.895023167</v>
      </c>
      <c r="E1049" s="19">
        <v>10398</v>
      </c>
      <c r="F1049" s="51">
        <v>0</v>
      </c>
      <c r="G1049" s="65">
        <v>37.51189845</v>
      </c>
      <c r="H1049" s="65">
        <v>-77.32644078</v>
      </c>
      <c r="I1049" s="44">
        <v>1060.2</v>
      </c>
      <c r="J1049" s="20">
        <f t="shared" si="105"/>
        <v>1021.5</v>
      </c>
      <c r="K1049" s="58">
        <f t="shared" si="103"/>
        <v>-67.33797688215944</v>
      </c>
      <c r="L1049" s="45">
        <f t="shared" si="102"/>
        <v>31.362023117840565</v>
      </c>
      <c r="M1049" s="45">
        <f>K1049+120.7</f>
        <v>53.362023117840565</v>
      </c>
      <c r="N1049" s="46">
        <f t="shared" si="106"/>
        <v>42.362023117840565</v>
      </c>
      <c r="O1049" s="20">
        <v>31.1</v>
      </c>
      <c r="P1049" s="45">
        <v>57.4</v>
      </c>
      <c r="Q1049"/>
      <c r="S1049" s="40"/>
      <c r="V1049" s="40"/>
      <c r="Y1049" s="49">
        <v>0.022</v>
      </c>
      <c r="Z1049" s="46">
        <v>42.362023117840565</v>
      </c>
    </row>
    <row r="1050" spans="1:26" ht="12.75">
      <c r="A1050" s="16">
        <v>37062</v>
      </c>
      <c r="B1050" s="40">
        <f>171</f>
        <v>171</v>
      </c>
      <c r="C1050" s="17">
        <v>0.89513886</v>
      </c>
      <c r="D1050" s="55">
        <v>0.89513886</v>
      </c>
      <c r="E1050" s="19">
        <v>10408</v>
      </c>
      <c r="F1050" s="51">
        <v>1</v>
      </c>
      <c r="G1050" s="65">
        <v>37.51210585</v>
      </c>
      <c r="H1050" s="65">
        <v>-77.32648928</v>
      </c>
      <c r="I1050" s="44">
        <v>1060</v>
      </c>
      <c r="J1050" s="20">
        <f t="shared" si="105"/>
        <v>1021.3</v>
      </c>
      <c r="K1050" s="58">
        <f t="shared" si="103"/>
        <v>-65.71198287422283</v>
      </c>
      <c r="L1050" s="45">
        <f t="shared" si="102"/>
        <v>32.988017125777176</v>
      </c>
      <c r="M1050" s="45">
        <f>K1050+120.7</f>
        <v>54.988017125777176</v>
      </c>
      <c r="N1050" s="46">
        <f t="shared" si="106"/>
        <v>43.988017125777176</v>
      </c>
      <c r="O1050" s="20">
        <v>31</v>
      </c>
      <c r="P1050" s="45">
        <v>57.2</v>
      </c>
      <c r="Q1050"/>
      <c r="S1050" s="40"/>
      <c r="V1050" s="40"/>
      <c r="Y1050" s="49">
        <v>0.023</v>
      </c>
      <c r="Z1050" s="46">
        <v>43.988017125777176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78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14.57421875" style="0" customWidth="1"/>
    <col min="2" max="2" width="14.28125" style="0" customWidth="1"/>
  </cols>
  <sheetData>
    <row r="2" spans="1:4" ht="12.75">
      <c r="A2" t="s">
        <v>102</v>
      </c>
      <c r="B2" t="s">
        <v>103</v>
      </c>
      <c r="C2" t="s">
        <v>104</v>
      </c>
      <c r="D2" t="s">
        <v>105</v>
      </c>
    </row>
    <row r="3" spans="1:2" ht="12.75">
      <c r="A3" t="s">
        <v>106</v>
      </c>
      <c r="B3">
        <v>2.07</v>
      </c>
    </row>
    <row r="5" spans="1:4" ht="12.75">
      <c r="A5" t="s">
        <v>107</v>
      </c>
      <c r="B5" t="s">
        <v>108</v>
      </c>
      <c r="C5" t="s">
        <v>109</v>
      </c>
      <c r="D5" t="s">
        <v>110</v>
      </c>
    </row>
    <row r="6" spans="1:4" ht="12.75">
      <c r="A6" t="s">
        <v>111</v>
      </c>
      <c r="B6" t="s">
        <v>112</v>
      </c>
      <c r="C6">
        <v>84</v>
      </c>
      <c r="D6">
        <v>121</v>
      </c>
    </row>
    <row r="8" spans="1:2" ht="12.75">
      <c r="A8" t="s">
        <v>113</v>
      </c>
      <c r="B8" t="s">
        <v>114</v>
      </c>
    </row>
    <row r="9" spans="1:3" ht="12.75">
      <c r="A9" t="s">
        <v>115</v>
      </c>
      <c r="B9" t="s">
        <v>116</v>
      </c>
      <c r="C9" t="s">
        <v>117</v>
      </c>
    </row>
    <row r="11" spans="1:4" ht="12.75">
      <c r="A11" t="s">
        <v>118</v>
      </c>
      <c r="B11" t="s">
        <v>119</v>
      </c>
      <c r="C11" t="s">
        <v>120</v>
      </c>
      <c r="D11" t="s">
        <v>121</v>
      </c>
    </row>
    <row r="12" spans="1:4" ht="12.75">
      <c r="A12" t="s">
        <v>122</v>
      </c>
      <c r="B12" t="s">
        <v>123</v>
      </c>
      <c r="C12" s="57">
        <v>37062</v>
      </c>
      <c r="D12" s="18">
        <v>0.783900462962963</v>
      </c>
    </row>
    <row r="13" spans="1:4" ht="12.75">
      <c r="A13" t="s">
        <v>124</v>
      </c>
      <c r="B13" t="s">
        <v>125</v>
      </c>
      <c r="C13" s="57">
        <v>37062</v>
      </c>
      <c r="D13" s="18">
        <v>0.7840277777777778</v>
      </c>
    </row>
    <row r="14" spans="1:4" ht="12.75">
      <c r="A14" t="s">
        <v>126</v>
      </c>
      <c r="B14" t="s">
        <v>127</v>
      </c>
      <c r="C14" s="57">
        <v>37062</v>
      </c>
      <c r="D14" s="18">
        <v>0.7841550925925925</v>
      </c>
    </row>
    <row r="15" spans="1:4" ht="12.75">
      <c r="A15" t="s">
        <v>128</v>
      </c>
      <c r="B15" t="s">
        <v>129</v>
      </c>
      <c r="C15" s="57">
        <v>37062</v>
      </c>
      <c r="D15" s="18">
        <v>0.7842939814814814</v>
      </c>
    </row>
    <row r="16" spans="1:4" ht="12.75">
      <c r="A16" t="s">
        <v>130</v>
      </c>
      <c r="B16" t="s">
        <v>131</v>
      </c>
      <c r="C16" s="57">
        <v>37062</v>
      </c>
      <c r="D16" s="18">
        <v>0.7844097222222222</v>
      </c>
    </row>
    <row r="17" spans="1:4" ht="12.75">
      <c r="A17" t="s">
        <v>132</v>
      </c>
      <c r="B17" t="s">
        <v>133</v>
      </c>
      <c r="C17" s="57">
        <v>37062</v>
      </c>
      <c r="D17" s="18">
        <v>0.7845486111111111</v>
      </c>
    </row>
    <row r="18" spans="1:4" ht="12.75">
      <c r="A18" t="s">
        <v>134</v>
      </c>
      <c r="B18" t="s">
        <v>135</v>
      </c>
      <c r="C18" s="57">
        <v>37062</v>
      </c>
      <c r="D18" s="18">
        <v>0.7846643518518519</v>
      </c>
    </row>
    <row r="19" spans="1:4" ht="12.75">
      <c r="A19" t="s">
        <v>136</v>
      </c>
      <c r="B19" t="s">
        <v>137</v>
      </c>
      <c r="C19" s="57">
        <v>37062</v>
      </c>
      <c r="D19" s="18">
        <v>0.7847800925925926</v>
      </c>
    </row>
    <row r="20" spans="1:4" ht="12.75">
      <c r="A20" t="s">
        <v>138</v>
      </c>
      <c r="B20" t="s">
        <v>139</v>
      </c>
      <c r="C20" s="57">
        <v>37062</v>
      </c>
      <c r="D20" s="18">
        <v>0.7849074074074074</v>
      </c>
    </row>
    <row r="21" spans="1:4" ht="12.75">
      <c r="A21" t="s">
        <v>140</v>
      </c>
      <c r="B21" t="s">
        <v>141</v>
      </c>
      <c r="C21" s="57">
        <v>37062</v>
      </c>
      <c r="D21" s="18">
        <v>0.7850462962962963</v>
      </c>
    </row>
    <row r="22" spans="1:4" ht="12.75">
      <c r="A22" t="s">
        <v>142</v>
      </c>
      <c r="B22" t="s">
        <v>143</v>
      </c>
      <c r="C22" s="57">
        <v>37062</v>
      </c>
      <c r="D22" s="18">
        <v>0.7851736111111111</v>
      </c>
    </row>
    <row r="23" spans="1:4" ht="12.75">
      <c r="A23" t="s">
        <v>144</v>
      </c>
      <c r="B23" t="s">
        <v>145</v>
      </c>
      <c r="C23" s="57">
        <v>37062</v>
      </c>
      <c r="D23" s="18">
        <v>0.7853009259259259</v>
      </c>
    </row>
    <row r="24" spans="1:4" ht="12.75">
      <c r="A24" t="s">
        <v>146</v>
      </c>
      <c r="B24" t="s">
        <v>147</v>
      </c>
      <c r="C24" s="57">
        <v>37062</v>
      </c>
      <c r="D24" s="18">
        <v>0.7854282407407407</v>
      </c>
    </row>
    <row r="25" spans="1:4" ht="12.75">
      <c r="A25" t="s">
        <v>148</v>
      </c>
      <c r="B25" t="s">
        <v>149</v>
      </c>
      <c r="C25" s="57">
        <v>37062</v>
      </c>
      <c r="D25" s="18">
        <v>0.7855671296296296</v>
      </c>
    </row>
    <row r="26" spans="1:4" ht="12.75">
      <c r="A26" t="s">
        <v>150</v>
      </c>
      <c r="B26" t="s">
        <v>151</v>
      </c>
      <c r="C26" s="57">
        <v>37062</v>
      </c>
      <c r="D26" s="18">
        <v>0.7856828703703704</v>
      </c>
    </row>
    <row r="27" spans="1:4" ht="12.75">
      <c r="A27" t="s">
        <v>152</v>
      </c>
      <c r="B27" t="s">
        <v>153</v>
      </c>
      <c r="C27" s="57">
        <v>37062</v>
      </c>
      <c r="D27" s="18">
        <v>0.7858217592592592</v>
      </c>
    </row>
    <row r="28" spans="1:4" ht="12.75">
      <c r="A28" t="s">
        <v>154</v>
      </c>
      <c r="B28" t="s">
        <v>155</v>
      </c>
      <c r="C28" s="57">
        <v>37062</v>
      </c>
      <c r="D28" s="18">
        <v>0.7859375</v>
      </c>
    </row>
    <row r="29" spans="1:4" ht="12.75">
      <c r="A29" t="s">
        <v>156</v>
      </c>
      <c r="B29" t="s">
        <v>157</v>
      </c>
      <c r="C29" s="57">
        <v>37062</v>
      </c>
      <c r="D29" s="18">
        <v>0.7860532407407407</v>
      </c>
    </row>
    <row r="30" spans="1:4" ht="12.75">
      <c r="A30" t="s">
        <v>158</v>
      </c>
      <c r="B30" t="s">
        <v>159</v>
      </c>
      <c r="C30" s="57">
        <v>37062</v>
      </c>
      <c r="D30" s="18">
        <v>0.7861921296296296</v>
      </c>
    </row>
    <row r="31" spans="1:4" ht="12.75">
      <c r="A31" t="s">
        <v>160</v>
      </c>
      <c r="B31" t="s">
        <v>161</v>
      </c>
      <c r="C31" s="57">
        <v>37062</v>
      </c>
      <c r="D31" s="18">
        <v>0.7863078703703703</v>
      </c>
    </row>
    <row r="32" spans="1:4" ht="12.75">
      <c r="A32" t="s">
        <v>162</v>
      </c>
      <c r="B32" t="s">
        <v>163</v>
      </c>
      <c r="C32" s="57">
        <v>37062</v>
      </c>
      <c r="D32" s="18">
        <v>0.7864351851851853</v>
      </c>
    </row>
    <row r="33" spans="1:4" ht="12.75">
      <c r="A33" t="s">
        <v>164</v>
      </c>
      <c r="B33" t="s">
        <v>165</v>
      </c>
      <c r="C33" s="57">
        <v>37062</v>
      </c>
      <c r="D33" s="18">
        <v>0.7865625</v>
      </c>
    </row>
    <row r="34" spans="1:4" ht="12.75">
      <c r="A34" t="s">
        <v>166</v>
      </c>
      <c r="B34" t="s">
        <v>167</v>
      </c>
      <c r="C34" s="57">
        <v>37062</v>
      </c>
      <c r="D34" s="18">
        <v>0.7866782407407408</v>
      </c>
    </row>
    <row r="35" spans="1:4" ht="12.75">
      <c r="A35" t="s">
        <v>168</v>
      </c>
      <c r="B35" t="s">
        <v>169</v>
      </c>
      <c r="C35" s="57">
        <v>37062</v>
      </c>
      <c r="D35" s="18">
        <v>0.7868055555555555</v>
      </c>
    </row>
    <row r="36" spans="1:4" ht="12.75">
      <c r="A36" t="s">
        <v>170</v>
      </c>
      <c r="B36" t="s">
        <v>171</v>
      </c>
      <c r="C36" s="57">
        <v>37062</v>
      </c>
      <c r="D36" s="18">
        <v>0.7869328703703703</v>
      </c>
    </row>
    <row r="37" spans="1:4" ht="12.75">
      <c r="A37" t="s">
        <v>172</v>
      </c>
      <c r="B37" t="s">
        <v>173</v>
      </c>
      <c r="C37" s="57">
        <v>37062</v>
      </c>
      <c r="D37" s="18">
        <v>0.7870717592592592</v>
      </c>
    </row>
    <row r="38" spans="1:4" ht="12.75">
      <c r="A38" t="s">
        <v>174</v>
      </c>
      <c r="B38" t="s">
        <v>175</v>
      </c>
      <c r="C38" s="57">
        <v>37062</v>
      </c>
      <c r="D38" s="18">
        <v>0.7871875</v>
      </c>
    </row>
    <row r="39" spans="1:4" ht="12.75">
      <c r="A39" t="s">
        <v>176</v>
      </c>
      <c r="B39" t="s">
        <v>177</v>
      </c>
      <c r="C39" s="57">
        <v>37062</v>
      </c>
      <c r="D39" s="18">
        <v>0.7873263888888888</v>
      </c>
    </row>
    <row r="40" spans="1:4" ht="12.75">
      <c r="A40" t="s">
        <v>178</v>
      </c>
      <c r="B40" t="s">
        <v>179</v>
      </c>
      <c r="C40" s="57">
        <v>37062</v>
      </c>
      <c r="D40" s="18">
        <v>0.7874421296296297</v>
      </c>
    </row>
    <row r="41" spans="1:4" ht="12.75">
      <c r="A41" t="s">
        <v>180</v>
      </c>
      <c r="B41" t="s">
        <v>181</v>
      </c>
      <c r="C41" s="57">
        <v>37062</v>
      </c>
      <c r="D41" s="18">
        <v>0.7875578703703704</v>
      </c>
    </row>
    <row r="42" spans="1:4" ht="12.75">
      <c r="A42" t="s">
        <v>182</v>
      </c>
      <c r="B42" t="s">
        <v>183</v>
      </c>
      <c r="C42" s="57">
        <v>37062</v>
      </c>
      <c r="D42" s="18">
        <v>0.7876967592592593</v>
      </c>
    </row>
    <row r="43" spans="1:4" ht="12.75">
      <c r="A43" t="s">
        <v>184</v>
      </c>
      <c r="B43" t="s">
        <v>185</v>
      </c>
      <c r="C43" s="57">
        <v>37062</v>
      </c>
      <c r="D43" s="18">
        <v>0.7878240740740741</v>
      </c>
    </row>
    <row r="44" spans="1:4" ht="12.75">
      <c r="A44" t="s">
        <v>186</v>
      </c>
      <c r="B44" t="s">
        <v>187</v>
      </c>
      <c r="C44" s="57">
        <v>37062</v>
      </c>
      <c r="D44" s="18">
        <v>0.7879513888888888</v>
      </c>
    </row>
    <row r="45" spans="1:4" ht="12.75">
      <c r="A45" t="s">
        <v>188</v>
      </c>
      <c r="B45" t="s">
        <v>189</v>
      </c>
      <c r="C45" s="57">
        <v>37062</v>
      </c>
      <c r="D45" s="18">
        <v>0.7880787037037037</v>
      </c>
    </row>
    <row r="46" spans="1:4" ht="12.75">
      <c r="A46" t="s">
        <v>190</v>
      </c>
      <c r="B46" t="s">
        <v>191</v>
      </c>
      <c r="C46" s="57">
        <v>37062</v>
      </c>
      <c r="D46" s="18">
        <v>0.7882060185185185</v>
      </c>
    </row>
    <row r="47" spans="1:4" ht="12.75">
      <c r="A47" t="s">
        <v>192</v>
      </c>
      <c r="B47" t="s">
        <v>193</v>
      </c>
      <c r="C47" s="57">
        <v>37062</v>
      </c>
      <c r="D47" s="18">
        <v>0.7883449074074074</v>
      </c>
    </row>
    <row r="48" spans="1:4" ht="12.75">
      <c r="A48" t="s">
        <v>194</v>
      </c>
      <c r="B48" t="s">
        <v>195</v>
      </c>
      <c r="C48" s="57">
        <v>37062</v>
      </c>
      <c r="D48" s="18">
        <v>0.7884722222222221</v>
      </c>
    </row>
    <row r="49" spans="1:4" ht="12.75">
      <c r="A49" t="s">
        <v>196</v>
      </c>
      <c r="B49" t="s">
        <v>197</v>
      </c>
      <c r="C49" s="57">
        <v>37062</v>
      </c>
      <c r="D49" s="18">
        <v>0.788587962962963</v>
      </c>
    </row>
    <row r="50" spans="1:4" ht="12.75">
      <c r="A50" t="s">
        <v>198</v>
      </c>
      <c r="B50" t="s">
        <v>199</v>
      </c>
      <c r="C50" s="57">
        <v>37062</v>
      </c>
      <c r="D50" s="18">
        <v>0.7887268518518519</v>
      </c>
    </row>
    <row r="51" spans="1:4" ht="12.75">
      <c r="A51" t="s">
        <v>200</v>
      </c>
      <c r="B51" t="s">
        <v>201</v>
      </c>
      <c r="C51" s="57">
        <v>37062</v>
      </c>
      <c r="D51" s="18">
        <v>0.7888541666666667</v>
      </c>
    </row>
    <row r="52" spans="1:4" ht="12.75">
      <c r="A52" t="s">
        <v>202</v>
      </c>
      <c r="B52" t="s">
        <v>203</v>
      </c>
      <c r="C52" s="57">
        <v>37062</v>
      </c>
      <c r="D52" s="18">
        <v>0.7889814814814815</v>
      </c>
    </row>
    <row r="53" spans="1:4" ht="12.75">
      <c r="A53" t="s">
        <v>204</v>
      </c>
      <c r="B53" t="s">
        <v>205</v>
      </c>
      <c r="C53" s="57">
        <v>37062</v>
      </c>
      <c r="D53" s="18">
        <v>0.7891319444444443</v>
      </c>
    </row>
    <row r="54" spans="1:4" ht="12.75">
      <c r="A54" t="s">
        <v>206</v>
      </c>
      <c r="B54" t="s">
        <v>207</v>
      </c>
      <c r="C54" s="57">
        <v>37062</v>
      </c>
      <c r="D54" s="18">
        <v>0.7892592592592593</v>
      </c>
    </row>
    <row r="55" spans="1:4" ht="12.75">
      <c r="A55" t="s">
        <v>208</v>
      </c>
      <c r="B55" t="s">
        <v>209</v>
      </c>
      <c r="C55" s="57">
        <v>37062</v>
      </c>
      <c r="D55" s="18">
        <v>0.7893865740740741</v>
      </c>
    </row>
    <row r="56" spans="1:4" ht="12.75">
      <c r="A56" t="s">
        <v>210</v>
      </c>
      <c r="B56" t="s">
        <v>211</v>
      </c>
      <c r="C56" s="57">
        <v>37062</v>
      </c>
      <c r="D56" s="18">
        <v>0.789525462962963</v>
      </c>
    </row>
    <row r="57" spans="1:4" ht="12.75">
      <c r="A57" t="s">
        <v>212</v>
      </c>
      <c r="B57" t="s">
        <v>213</v>
      </c>
      <c r="C57" s="57">
        <v>37062</v>
      </c>
      <c r="D57" s="18">
        <v>0.7896527777777779</v>
      </c>
    </row>
    <row r="58" spans="1:4" ht="12.75">
      <c r="A58" t="s">
        <v>214</v>
      </c>
      <c r="B58" t="s">
        <v>215</v>
      </c>
      <c r="C58" s="57">
        <v>37062</v>
      </c>
      <c r="D58" s="18">
        <v>0.7897800925925926</v>
      </c>
    </row>
    <row r="59" spans="1:4" ht="12.75">
      <c r="A59" t="s">
        <v>216</v>
      </c>
      <c r="B59" t="s">
        <v>217</v>
      </c>
      <c r="C59" s="57">
        <v>37062</v>
      </c>
      <c r="D59" s="18">
        <v>0.7899074074074074</v>
      </c>
    </row>
    <row r="60" spans="1:4" ht="12.75">
      <c r="A60" t="s">
        <v>218</v>
      </c>
      <c r="B60" t="s">
        <v>219</v>
      </c>
      <c r="C60" s="57">
        <v>37062</v>
      </c>
      <c r="D60" s="18">
        <v>0.7900347222222223</v>
      </c>
    </row>
    <row r="61" spans="1:4" ht="12.75">
      <c r="A61" t="s">
        <v>220</v>
      </c>
      <c r="B61" t="s">
        <v>221</v>
      </c>
      <c r="C61" s="57">
        <v>37062</v>
      </c>
      <c r="D61" s="18">
        <v>0.790162037037037</v>
      </c>
    </row>
    <row r="62" spans="1:4" ht="12.75">
      <c r="A62" t="s">
        <v>222</v>
      </c>
      <c r="B62" t="s">
        <v>223</v>
      </c>
      <c r="C62" s="57">
        <v>37062</v>
      </c>
      <c r="D62" s="18">
        <v>0.7903009259259259</v>
      </c>
    </row>
    <row r="63" spans="1:4" ht="12.75">
      <c r="A63" t="s">
        <v>224</v>
      </c>
      <c r="B63" t="s">
        <v>225</v>
      </c>
      <c r="C63" s="57">
        <v>37062</v>
      </c>
      <c r="D63" s="18">
        <v>0.7904282407407407</v>
      </c>
    </row>
    <row r="64" spans="1:4" ht="12.75">
      <c r="A64" t="s">
        <v>226</v>
      </c>
      <c r="B64" t="s">
        <v>227</v>
      </c>
      <c r="C64" s="57">
        <v>37062</v>
      </c>
      <c r="D64" s="18">
        <v>0.7905671296296296</v>
      </c>
    </row>
    <row r="65" spans="1:4" ht="12.75">
      <c r="A65" t="s">
        <v>228</v>
      </c>
      <c r="B65" t="s">
        <v>229</v>
      </c>
      <c r="C65" s="57">
        <v>37062</v>
      </c>
      <c r="D65" s="18">
        <v>0.7906828703703703</v>
      </c>
    </row>
    <row r="66" spans="1:4" ht="12.75">
      <c r="A66" t="s">
        <v>230</v>
      </c>
      <c r="B66" t="s">
        <v>231</v>
      </c>
      <c r="C66" s="57">
        <v>37062</v>
      </c>
      <c r="D66" s="18">
        <v>0.7908217592592592</v>
      </c>
    </row>
    <row r="67" spans="1:4" ht="12.75">
      <c r="A67" t="s">
        <v>232</v>
      </c>
      <c r="B67" t="s">
        <v>233</v>
      </c>
      <c r="C67" s="57">
        <v>37062</v>
      </c>
      <c r="D67" s="18">
        <v>0.7909375</v>
      </c>
    </row>
    <row r="68" spans="1:4" ht="12.75">
      <c r="A68" t="s">
        <v>234</v>
      </c>
      <c r="B68" t="s">
        <v>235</v>
      </c>
      <c r="C68" s="57">
        <v>37062</v>
      </c>
      <c r="D68" s="18">
        <v>0.7910648148148148</v>
      </c>
    </row>
    <row r="69" spans="1:4" ht="12.75">
      <c r="A69" t="s">
        <v>236</v>
      </c>
      <c r="B69" t="s">
        <v>237</v>
      </c>
      <c r="C69" s="57">
        <v>37062</v>
      </c>
      <c r="D69" s="18">
        <v>0.7912037037037036</v>
      </c>
    </row>
    <row r="70" spans="1:4" ht="12.75">
      <c r="A70" t="s">
        <v>238</v>
      </c>
      <c r="B70" t="s">
        <v>239</v>
      </c>
      <c r="C70" s="57">
        <v>37062</v>
      </c>
      <c r="D70" s="18">
        <v>0.7913310185185186</v>
      </c>
    </row>
    <row r="71" spans="1:4" ht="12.75">
      <c r="A71" t="s">
        <v>240</v>
      </c>
      <c r="B71" t="s">
        <v>241</v>
      </c>
      <c r="C71" s="57">
        <v>37062</v>
      </c>
      <c r="D71" s="18">
        <v>0.7914583333333334</v>
      </c>
    </row>
    <row r="72" spans="1:4" ht="12.75">
      <c r="A72" t="s">
        <v>242</v>
      </c>
      <c r="B72" t="s">
        <v>243</v>
      </c>
      <c r="C72" s="57">
        <v>37062</v>
      </c>
      <c r="D72" s="18">
        <v>0.7915856481481481</v>
      </c>
    </row>
    <row r="73" spans="1:4" ht="12.75">
      <c r="A73" t="s">
        <v>244</v>
      </c>
      <c r="B73" t="s">
        <v>245</v>
      </c>
      <c r="C73" s="57">
        <v>37062</v>
      </c>
      <c r="D73" s="18">
        <v>0.791712962962963</v>
      </c>
    </row>
    <row r="74" spans="1:4" ht="12.75">
      <c r="A74" t="s">
        <v>246</v>
      </c>
      <c r="B74" t="s">
        <v>247</v>
      </c>
      <c r="C74" s="57">
        <v>37062</v>
      </c>
      <c r="D74" s="18">
        <v>0.7918518518518519</v>
      </c>
    </row>
    <row r="75" spans="1:4" ht="12.75">
      <c r="A75" t="s">
        <v>248</v>
      </c>
      <c r="B75" t="s">
        <v>249</v>
      </c>
      <c r="C75" s="57">
        <v>37062</v>
      </c>
      <c r="D75" s="18">
        <v>0.7919791666666667</v>
      </c>
    </row>
    <row r="76" spans="1:4" ht="12.75">
      <c r="A76" t="s">
        <v>250</v>
      </c>
      <c r="B76" t="s">
        <v>251</v>
      </c>
      <c r="C76" s="57">
        <v>37062</v>
      </c>
      <c r="D76" s="18">
        <v>0.7921064814814814</v>
      </c>
    </row>
    <row r="77" spans="1:4" ht="12.75">
      <c r="A77" t="s">
        <v>252</v>
      </c>
      <c r="B77" t="s">
        <v>253</v>
      </c>
      <c r="C77" s="57">
        <v>37062</v>
      </c>
      <c r="D77" s="18">
        <v>0.7922453703703703</v>
      </c>
    </row>
    <row r="78" spans="1:4" ht="12.75">
      <c r="A78" t="s">
        <v>254</v>
      </c>
      <c r="B78" t="s">
        <v>255</v>
      </c>
      <c r="C78" s="57">
        <v>37062</v>
      </c>
      <c r="D78" s="18">
        <v>0.7923726851851852</v>
      </c>
    </row>
    <row r="79" spans="1:4" ht="12.75">
      <c r="A79" t="s">
        <v>256</v>
      </c>
      <c r="B79" t="s">
        <v>257</v>
      </c>
      <c r="C79" s="57">
        <v>37062</v>
      </c>
      <c r="D79" s="18">
        <v>0.7925</v>
      </c>
    </row>
    <row r="80" spans="1:4" ht="12.75">
      <c r="A80" t="s">
        <v>258</v>
      </c>
      <c r="B80" t="s">
        <v>259</v>
      </c>
      <c r="C80" s="57">
        <v>37062</v>
      </c>
      <c r="D80" s="18">
        <v>0.7926273148148147</v>
      </c>
    </row>
    <row r="81" spans="1:4" ht="12.75">
      <c r="A81" t="s">
        <v>260</v>
      </c>
      <c r="B81" t="s">
        <v>261</v>
      </c>
      <c r="C81" s="57">
        <v>37062</v>
      </c>
      <c r="D81" s="18">
        <v>0.7927430555555556</v>
      </c>
    </row>
    <row r="82" spans="1:4" ht="12.75">
      <c r="A82" t="s">
        <v>262</v>
      </c>
      <c r="B82" t="s">
        <v>263</v>
      </c>
      <c r="C82" s="57">
        <v>37062</v>
      </c>
      <c r="D82" s="18">
        <v>0.7928703703703704</v>
      </c>
    </row>
    <row r="83" spans="1:4" ht="12.75">
      <c r="A83" t="s">
        <v>264</v>
      </c>
      <c r="B83" t="s">
        <v>265</v>
      </c>
      <c r="C83" s="57">
        <v>37062</v>
      </c>
      <c r="D83" s="18">
        <v>0.7929976851851852</v>
      </c>
    </row>
    <row r="84" spans="1:4" ht="12.75">
      <c r="A84" t="s">
        <v>266</v>
      </c>
      <c r="B84" t="s">
        <v>267</v>
      </c>
      <c r="C84" s="57">
        <v>37062</v>
      </c>
      <c r="D84" s="18">
        <v>0.7931365740740741</v>
      </c>
    </row>
    <row r="85" spans="1:4" ht="12.75">
      <c r="A85" t="s">
        <v>268</v>
      </c>
      <c r="B85" t="s">
        <v>269</v>
      </c>
      <c r="C85" s="57">
        <v>37062</v>
      </c>
      <c r="D85" s="18">
        <v>0.793275462962963</v>
      </c>
    </row>
    <row r="86" spans="1:4" ht="12.75">
      <c r="A86" t="s">
        <v>270</v>
      </c>
      <c r="B86" t="s">
        <v>271</v>
      </c>
      <c r="C86" s="57">
        <v>37062</v>
      </c>
      <c r="D86" s="18">
        <v>0.7934027777777778</v>
      </c>
    </row>
    <row r="87" spans="1:4" ht="12.75">
      <c r="A87" t="s">
        <v>272</v>
      </c>
      <c r="B87" t="s">
        <v>273</v>
      </c>
      <c r="C87" s="57">
        <v>37062</v>
      </c>
      <c r="D87" s="18">
        <v>0.7935300925925927</v>
      </c>
    </row>
    <row r="88" spans="1:4" ht="12.75">
      <c r="A88" t="s">
        <v>274</v>
      </c>
      <c r="B88" t="s">
        <v>275</v>
      </c>
      <c r="C88" s="57">
        <v>37062</v>
      </c>
      <c r="D88" s="18">
        <v>0.7936574074074074</v>
      </c>
    </row>
    <row r="89" spans="1:4" ht="12.75">
      <c r="A89" t="s">
        <v>276</v>
      </c>
      <c r="B89" t="s">
        <v>277</v>
      </c>
      <c r="C89" s="57">
        <v>37062</v>
      </c>
      <c r="D89" s="18">
        <v>0.7937962962962963</v>
      </c>
    </row>
    <row r="90" spans="1:4" ht="12.75">
      <c r="A90" t="s">
        <v>278</v>
      </c>
      <c r="B90" t="s">
        <v>279</v>
      </c>
      <c r="C90" s="57">
        <v>37062</v>
      </c>
      <c r="D90" s="18">
        <v>0.7939351851851852</v>
      </c>
    </row>
    <row r="91" spans="1:4" ht="12.75">
      <c r="A91" t="s">
        <v>280</v>
      </c>
      <c r="B91" t="s">
        <v>281</v>
      </c>
      <c r="C91" s="57">
        <v>37062</v>
      </c>
      <c r="D91" s="18">
        <v>0.794050925925926</v>
      </c>
    </row>
    <row r="92" spans="1:4" ht="12.75">
      <c r="A92" t="s">
        <v>282</v>
      </c>
      <c r="B92" t="s">
        <v>283</v>
      </c>
      <c r="C92" s="57">
        <v>37062</v>
      </c>
      <c r="D92" s="18">
        <v>0.7941782407407407</v>
      </c>
    </row>
    <row r="93" spans="1:4" ht="12.75">
      <c r="A93" t="s">
        <v>284</v>
      </c>
      <c r="B93" t="s">
        <v>285</v>
      </c>
      <c r="C93" s="57">
        <v>37062</v>
      </c>
      <c r="D93" s="18">
        <v>0.7943055555555555</v>
      </c>
    </row>
    <row r="94" spans="1:4" ht="12.75">
      <c r="A94" t="s">
        <v>286</v>
      </c>
      <c r="B94" t="s">
        <v>287</v>
      </c>
      <c r="C94" s="57">
        <v>37062</v>
      </c>
      <c r="D94" s="18">
        <v>0.7944444444444444</v>
      </c>
    </row>
    <row r="95" spans="1:4" ht="12.75">
      <c r="A95" t="s">
        <v>288</v>
      </c>
      <c r="B95" t="s">
        <v>289</v>
      </c>
      <c r="C95" s="57">
        <v>37062</v>
      </c>
      <c r="D95" s="18">
        <v>0.7945717592592593</v>
      </c>
    </row>
    <row r="96" spans="1:4" ht="12.75">
      <c r="A96" t="s">
        <v>290</v>
      </c>
      <c r="B96" t="s">
        <v>291</v>
      </c>
      <c r="C96" s="57">
        <v>37062</v>
      </c>
      <c r="D96" s="18">
        <v>0.794699074074074</v>
      </c>
    </row>
    <row r="97" spans="1:4" ht="12.75">
      <c r="A97" t="s">
        <v>292</v>
      </c>
      <c r="B97" t="s">
        <v>293</v>
      </c>
      <c r="C97" s="57">
        <v>37062</v>
      </c>
      <c r="D97" s="18">
        <v>0.7948263888888888</v>
      </c>
    </row>
    <row r="98" spans="1:4" ht="12.75">
      <c r="A98" t="s">
        <v>294</v>
      </c>
      <c r="B98" t="s">
        <v>295</v>
      </c>
      <c r="C98" s="57">
        <v>37062</v>
      </c>
      <c r="D98" s="18">
        <v>0.7949652777777777</v>
      </c>
    </row>
    <row r="99" spans="1:4" ht="12.75">
      <c r="A99" t="s">
        <v>296</v>
      </c>
      <c r="B99" t="s">
        <v>297</v>
      </c>
      <c r="C99" s="57">
        <v>37062</v>
      </c>
      <c r="D99" s="18">
        <v>0.7950925925925926</v>
      </c>
    </row>
    <row r="100" spans="1:4" ht="12.75">
      <c r="A100" t="s">
        <v>298</v>
      </c>
      <c r="B100" t="s">
        <v>299</v>
      </c>
      <c r="C100" s="57">
        <v>37062</v>
      </c>
      <c r="D100" s="18">
        <v>0.7952199074074073</v>
      </c>
    </row>
    <row r="101" spans="1:4" ht="12.75">
      <c r="A101" t="s">
        <v>300</v>
      </c>
      <c r="B101" t="s">
        <v>301</v>
      </c>
      <c r="C101" s="57">
        <v>37062</v>
      </c>
      <c r="D101" s="18">
        <v>0.7953472222222223</v>
      </c>
    </row>
    <row r="102" spans="1:4" ht="12.75">
      <c r="A102" t="s">
        <v>302</v>
      </c>
      <c r="B102" t="s">
        <v>303</v>
      </c>
      <c r="C102" s="57">
        <v>37062</v>
      </c>
      <c r="D102" s="18">
        <v>0.795486111111111</v>
      </c>
    </row>
    <row r="103" spans="1:4" ht="12.75">
      <c r="A103" t="s">
        <v>304</v>
      </c>
      <c r="B103" t="s">
        <v>305</v>
      </c>
      <c r="C103" s="57">
        <v>37062</v>
      </c>
      <c r="D103" s="18">
        <v>0.795613425925926</v>
      </c>
    </row>
    <row r="104" spans="1:4" ht="12.75">
      <c r="A104" t="s">
        <v>306</v>
      </c>
      <c r="B104" t="s">
        <v>307</v>
      </c>
      <c r="C104" s="57">
        <v>37062</v>
      </c>
      <c r="D104" s="18">
        <v>0.7957523148148148</v>
      </c>
    </row>
    <row r="105" spans="1:4" ht="12.75">
      <c r="A105" t="s">
        <v>308</v>
      </c>
      <c r="B105" t="s">
        <v>309</v>
      </c>
      <c r="C105" s="57">
        <v>37062</v>
      </c>
      <c r="D105" s="18">
        <v>0.7958796296296297</v>
      </c>
    </row>
    <row r="106" spans="1:4" ht="12.75">
      <c r="A106" t="s">
        <v>310</v>
      </c>
      <c r="B106" t="s">
        <v>311</v>
      </c>
      <c r="C106" s="57">
        <v>37062</v>
      </c>
      <c r="D106" s="18">
        <v>0.7960069444444445</v>
      </c>
    </row>
    <row r="107" spans="1:4" ht="12.75">
      <c r="A107" t="s">
        <v>312</v>
      </c>
      <c r="B107" t="s">
        <v>313</v>
      </c>
      <c r="C107" s="57">
        <v>37062</v>
      </c>
      <c r="D107" s="18">
        <v>0.7961342592592593</v>
      </c>
    </row>
    <row r="108" spans="1:4" ht="12.75">
      <c r="A108" t="s">
        <v>314</v>
      </c>
      <c r="B108" t="s">
        <v>315</v>
      </c>
      <c r="C108" s="57">
        <v>37062</v>
      </c>
      <c r="D108" s="18">
        <v>0.796261574074074</v>
      </c>
    </row>
    <row r="109" spans="1:4" ht="12.75">
      <c r="A109" t="s">
        <v>316</v>
      </c>
      <c r="B109" t="s">
        <v>317</v>
      </c>
      <c r="C109" s="57">
        <v>37062</v>
      </c>
      <c r="D109" s="18">
        <v>0.796400462962963</v>
      </c>
    </row>
    <row r="110" spans="1:4" ht="12.75">
      <c r="A110" t="s">
        <v>318</v>
      </c>
      <c r="B110" t="s">
        <v>319</v>
      </c>
      <c r="C110" s="57">
        <v>37062</v>
      </c>
      <c r="D110" s="18">
        <v>0.7965277777777778</v>
      </c>
    </row>
    <row r="111" spans="1:4" ht="12.75">
      <c r="A111" t="s">
        <v>320</v>
      </c>
      <c r="B111" t="s">
        <v>321</v>
      </c>
      <c r="C111" s="57">
        <v>37062</v>
      </c>
      <c r="D111" s="18">
        <v>0.7966550925925926</v>
      </c>
    </row>
    <row r="112" spans="1:4" ht="12.75">
      <c r="A112" t="s">
        <v>322</v>
      </c>
      <c r="B112" t="s">
        <v>323</v>
      </c>
      <c r="C112" s="57">
        <v>37062</v>
      </c>
      <c r="D112" s="18">
        <v>0.7967939814814815</v>
      </c>
    </row>
    <row r="113" spans="1:4" ht="12.75">
      <c r="A113" t="s">
        <v>324</v>
      </c>
      <c r="B113" t="s">
        <v>325</v>
      </c>
      <c r="C113" s="57">
        <v>37062</v>
      </c>
      <c r="D113" s="18">
        <v>0.7969212962962963</v>
      </c>
    </row>
    <row r="114" spans="1:4" ht="12.75">
      <c r="A114" t="s">
        <v>326</v>
      </c>
      <c r="B114" t="s">
        <v>327</v>
      </c>
      <c r="C114" s="57">
        <v>37062</v>
      </c>
      <c r="D114" s="18">
        <v>0.7970486111111111</v>
      </c>
    </row>
    <row r="115" spans="1:4" ht="12.75">
      <c r="A115" t="s">
        <v>328</v>
      </c>
      <c r="B115" t="s">
        <v>329</v>
      </c>
      <c r="C115" s="57">
        <v>37062</v>
      </c>
      <c r="D115" s="18">
        <v>0.7971875</v>
      </c>
    </row>
    <row r="116" spans="1:4" ht="12.75">
      <c r="A116" t="s">
        <v>330</v>
      </c>
      <c r="B116" t="s">
        <v>331</v>
      </c>
      <c r="C116" s="57">
        <v>37062</v>
      </c>
      <c r="D116" s="18">
        <v>0.7973148148148148</v>
      </c>
    </row>
    <row r="117" spans="1:4" ht="12.75">
      <c r="A117" t="s">
        <v>332</v>
      </c>
      <c r="B117" t="s">
        <v>333</v>
      </c>
      <c r="C117" s="57">
        <v>37062</v>
      </c>
      <c r="D117" s="18">
        <v>0.7974421296296296</v>
      </c>
    </row>
    <row r="118" spans="1:4" ht="12.75">
      <c r="A118" t="s">
        <v>334</v>
      </c>
      <c r="B118" t="s">
        <v>335</v>
      </c>
      <c r="C118" s="57">
        <v>37062</v>
      </c>
      <c r="D118" s="18">
        <v>0.7975810185185185</v>
      </c>
    </row>
    <row r="119" spans="1:4" ht="12.75">
      <c r="A119" t="s">
        <v>336</v>
      </c>
      <c r="B119" t="s">
        <v>337</v>
      </c>
      <c r="C119" s="57">
        <v>37062</v>
      </c>
      <c r="D119" s="18">
        <v>0.7977083333333334</v>
      </c>
    </row>
    <row r="120" spans="1:4" ht="12.75">
      <c r="A120" t="s">
        <v>338</v>
      </c>
      <c r="B120" t="s">
        <v>339</v>
      </c>
      <c r="C120" s="57">
        <v>37062</v>
      </c>
      <c r="D120" s="18">
        <v>0.7978356481481481</v>
      </c>
    </row>
    <row r="121" spans="1:4" ht="12.75">
      <c r="A121" t="s">
        <v>340</v>
      </c>
      <c r="B121" t="s">
        <v>341</v>
      </c>
      <c r="C121" s="57">
        <v>37062</v>
      </c>
      <c r="D121" s="18">
        <v>0.797974537037037</v>
      </c>
    </row>
    <row r="122" spans="1:4" ht="12.75">
      <c r="A122" t="s">
        <v>342</v>
      </c>
      <c r="B122" t="s">
        <v>343</v>
      </c>
      <c r="C122" s="57">
        <v>37062</v>
      </c>
      <c r="D122" s="18">
        <v>0.7981018518518518</v>
      </c>
    </row>
    <row r="123" spans="1:4" ht="12.75">
      <c r="A123" t="s">
        <v>344</v>
      </c>
      <c r="B123" t="s">
        <v>345</v>
      </c>
      <c r="C123" s="57">
        <v>37062</v>
      </c>
      <c r="D123" s="18">
        <v>0.7982407407407407</v>
      </c>
    </row>
    <row r="124" spans="1:4" ht="12.75">
      <c r="A124" t="s">
        <v>346</v>
      </c>
      <c r="B124" t="s">
        <v>347</v>
      </c>
      <c r="C124" s="57">
        <v>37062</v>
      </c>
      <c r="D124" s="18">
        <v>0.7983680555555556</v>
      </c>
    </row>
    <row r="125" spans="1:4" ht="12.75">
      <c r="A125" t="s">
        <v>348</v>
      </c>
      <c r="B125" t="s">
        <v>349</v>
      </c>
      <c r="C125" s="57">
        <v>37062</v>
      </c>
      <c r="D125" s="18">
        <v>0.7984953703703703</v>
      </c>
    </row>
    <row r="126" spans="1:4" ht="12.75">
      <c r="A126" t="s">
        <v>350</v>
      </c>
      <c r="B126" t="s">
        <v>351</v>
      </c>
      <c r="C126" s="57">
        <v>37062</v>
      </c>
      <c r="D126" s="18">
        <v>0.7986342592592592</v>
      </c>
    </row>
    <row r="127" spans="1:4" ht="12.75">
      <c r="A127" t="s">
        <v>352</v>
      </c>
      <c r="B127" t="s">
        <v>353</v>
      </c>
      <c r="C127" s="57">
        <v>37062</v>
      </c>
      <c r="D127" s="18">
        <v>0.798761574074074</v>
      </c>
    </row>
    <row r="128" spans="1:4" ht="12.75">
      <c r="A128" t="s">
        <v>354</v>
      </c>
      <c r="B128" t="s">
        <v>355</v>
      </c>
      <c r="C128" s="57">
        <v>37062</v>
      </c>
      <c r="D128" s="18">
        <v>0.7989004629629629</v>
      </c>
    </row>
    <row r="129" spans="1:4" ht="12.75">
      <c r="A129" t="s">
        <v>356</v>
      </c>
      <c r="B129" t="s">
        <v>357</v>
      </c>
      <c r="C129" s="57">
        <v>37062</v>
      </c>
      <c r="D129" s="18">
        <v>0.7990277777777778</v>
      </c>
    </row>
    <row r="130" spans="1:4" ht="12.75">
      <c r="A130" t="s">
        <v>358</v>
      </c>
      <c r="B130" t="s">
        <v>359</v>
      </c>
      <c r="C130" s="57">
        <v>37062</v>
      </c>
      <c r="D130" s="18">
        <v>0.7991666666666667</v>
      </c>
    </row>
    <row r="131" spans="1:4" ht="12.75">
      <c r="A131" t="s">
        <v>360</v>
      </c>
      <c r="B131" t="s">
        <v>361</v>
      </c>
      <c r="C131" s="57">
        <v>37062</v>
      </c>
      <c r="D131" s="18">
        <v>0.7992939814814815</v>
      </c>
    </row>
    <row r="132" spans="1:4" ht="12.75">
      <c r="A132" t="s">
        <v>362</v>
      </c>
      <c r="B132" t="s">
        <v>363</v>
      </c>
      <c r="C132" s="57">
        <v>37062</v>
      </c>
      <c r="D132" s="18">
        <v>0.7994212962962962</v>
      </c>
    </row>
    <row r="133" spans="1:4" ht="12.75">
      <c r="A133" t="s">
        <v>364</v>
      </c>
      <c r="B133" t="s">
        <v>365</v>
      </c>
      <c r="C133" s="57">
        <v>37062</v>
      </c>
      <c r="D133" s="18">
        <v>0.7995601851851851</v>
      </c>
    </row>
    <row r="134" spans="1:4" ht="12.75">
      <c r="A134" t="s">
        <v>366</v>
      </c>
      <c r="B134" t="s">
        <v>367</v>
      </c>
      <c r="C134" s="57">
        <v>37062</v>
      </c>
      <c r="D134" s="18">
        <v>0.7996875</v>
      </c>
    </row>
    <row r="135" spans="1:4" ht="12.75">
      <c r="A135" t="s">
        <v>368</v>
      </c>
      <c r="B135" t="s">
        <v>369</v>
      </c>
      <c r="C135" s="57">
        <v>37062</v>
      </c>
      <c r="D135" s="18">
        <v>0.7998148148148148</v>
      </c>
    </row>
    <row r="136" spans="1:4" ht="12.75">
      <c r="A136" t="s">
        <v>370</v>
      </c>
      <c r="B136" t="s">
        <v>371</v>
      </c>
      <c r="C136" s="57">
        <v>37062</v>
      </c>
      <c r="D136" s="18">
        <v>0.7999537037037037</v>
      </c>
    </row>
    <row r="137" spans="1:4" ht="12.75">
      <c r="A137" t="s">
        <v>372</v>
      </c>
      <c r="B137" t="s">
        <v>373</v>
      </c>
      <c r="C137" s="57">
        <v>37062</v>
      </c>
      <c r="D137" s="18">
        <v>0.8000694444444445</v>
      </c>
    </row>
    <row r="138" spans="1:4" ht="12.75">
      <c r="A138" t="s">
        <v>374</v>
      </c>
      <c r="B138" t="s">
        <v>375</v>
      </c>
      <c r="C138" s="57">
        <v>37062</v>
      </c>
      <c r="D138" s="18">
        <v>0.8002083333333333</v>
      </c>
    </row>
    <row r="139" spans="1:4" ht="12.75">
      <c r="A139" t="s">
        <v>376</v>
      </c>
      <c r="B139" t="s">
        <v>377</v>
      </c>
      <c r="C139" s="57">
        <v>37062</v>
      </c>
      <c r="D139" s="18">
        <v>0.8003356481481482</v>
      </c>
    </row>
    <row r="140" spans="1:4" ht="12.75">
      <c r="A140" t="s">
        <v>378</v>
      </c>
      <c r="B140" t="s">
        <v>379</v>
      </c>
      <c r="C140" s="57">
        <v>37062</v>
      </c>
      <c r="D140" s="18">
        <v>0.800462962962963</v>
      </c>
    </row>
    <row r="141" spans="1:4" ht="12.75">
      <c r="A141" t="s">
        <v>380</v>
      </c>
      <c r="B141" t="s">
        <v>381</v>
      </c>
      <c r="C141" s="57">
        <v>37062</v>
      </c>
      <c r="D141" s="18">
        <v>0.800601851851852</v>
      </c>
    </row>
    <row r="142" spans="1:4" ht="12.75">
      <c r="A142" t="s">
        <v>382</v>
      </c>
      <c r="B142" t="s">
        <v>383</v>
      </c>
      <c r="C142" s="57">
        <v>37062</v>
      </c>
      <c r="D142" s="18">
        <v>0.8007291666666667</v>
      </c>
    </row>
    <row r="143" spans="1:4" ht="12.75">
      <c r="A143" t="s">
        <v>384</v>
      </c>
      <c r="B143" t="s">
        <v>385</v>
      </c>
      <c r="C143" s="57">
        <v>37062</v>
      </c>
      <c r="D143" s="18">
        <v>0.8008564814814815</v>
      </c>
    </row>
    <row r="144" spans="1:4" ht="12.75">
      <c r="A144" t="s">
        <v>386</v>
      </c>
      <c r="B144" t="s">
        <v>387</v>
      </c>
      <c r="C144" s="57">
        <v>37062</v>
      </c>
      <c r="D144" s="18">
        <v>0.8009953703703704</v>
      </c>
    </row>
    <row r="145" spans="1:4" ht="12.75">
      <c r="A145" t="s">
        <v>388</v>
      </c>
      <c r="B145" t="s">
        <v>389</v>
      </c>
      <c r="C145" s="57">
        <v>37062</v>
      </c>
      <c r="D145" s="18">
        <v>0.8011226851851853</v>
      </c>
    </row>
    <row r="146" spans="1:4" ht="12.75">
      <c r="A146" t="s">
        <v>390</v>
      </c>
      <c r="B146" t="s">
        <v>391</v>
      </c>
      <c r="C146" s="57">
        <v>37062</v>
      </c>
      <c r="D146" s="18">
        <v>0.80125</v>
      </c>
    </row>
    <row r="147" spans="1:4" ht="12.75">
      <c r="A147" t="s">
        <v>392</v>
      </c>
      <c r="B147" t="s">
        <v>393</v>
      </c>
      <c r="C147" s="57">
        <v>37062</v>
      </c>
      <c r="D147" s="18">
        <v>0.8013888888888889</v>
      </c>
    </row>
    <row r="148" spans="1:4" ht="12.75">
      <c r="A148" t="s">
        <v>394</v>
      </c>
      <c r="B148" t="s">
        <v>395</v>
      </c>
      <c r="C148" s="57">
        <v>37062</v>
      </c>
      <c r="D148" s="18">
        <v>0.8015162037037037</v>
      </c>
    </row>
    <row r="149" spans="1:4" ht="12.75">
      <c r="A149" t="s">
        <v>396</v>
      </c>
      <c r="B149" t="s">
        <v>397</v>
      </c>
      <c r="C149" s="57">
        <v>37062</v>
      </c>
      <c r="D149" s="18">
        <v>0.8016435185185186</v>
      </c>
    </row>
    <row r="150" spans="1:4" ht="12.75">
      <c r="A150" t="s">
        <v>398</v>
      </c>
      <c r="B150" t="s">
        <v>399</v>
      </c>
      <c r="C150" s="57">
        <v>37062</v>
      </c>
      <c r="D150" s="18">
        <v>0.8017708333333333</v>
      </c>
    </row>
    <row r="151" spans="1:4" ht="12.75">
      <c r="A151" t="s">
        <v>400</v>
      </c>
      <c r="B151" t="s">
        <v>401</v>
      </c>
      <c r="C151" s="57">
        <v>37062</v>
      </c>
      <c r="D151" s="18">
        <v>0.8019097222222222</v>
      </c>
    </row>
    <row r="152" spans="1:4" ht="12.75">
      <c r="A152" t="s">
        <v>402</v>
      </c>
      <c r="B152" t="s">
        <v>403</v>
      </c>
      <c r="C152" s="57">
        <v>37062</v>
      </c>
      <c r="D152" s="18">
        <v>0.802037037037037</v>
      </c>
    </row>
    <row r="153" spans="1:4" ht="12.75">
      <c r="A153" t="s">
        <v>404</v>
      </c>
      <c r="B153" t="s">
        <v>405</v>
      </c>
      <c r="C153" s="57">
        <v>37062</v>
      </c>
      <c r="D153" s="18">
        <v>0.8021643518518519</v>
      </c>
    </row>
    <row r="154" spans="1:4" ht="12.75">
      <c r="A154" t="s">
        <v>406</v>
      </c>
      <c r="B154" t="s">
        <v>407</v>
      </c>
      <c r="C154" s="57">
        <v>37062</v>
      </c>
      <c r="D154" s="18">
        <v>0.8022916666666666</v>
      </c>
    </row>
    <row r="155" spans="1:4" ht="12.75">
      <c r="A155" t="s">
        <v>408</v>
      </c>
      <c r="B155" t="s">
        <v>409</v>
      </c>
      <c r="C155" s="57">
        <v>37062</v>
      </c>
      <c r="D155" s="18">
        <v>0.8024305555555555</v>
      </c>
    </row>
    <row r="156" spans="1:4" ht="12.75">
      <c r="A156" t="s">
        <v>410</v>
      </c>
      <c r="B156" t="s">
        <v>411</v>
      </c>
      <c r="C156" s="57">
        <v>37062</v>
      </c>
      <c r="D156" s="18">
        <v>0.8025578703703703</v>
      </c>
    </row>
    <row r="157" spans="1:4" ht="12.75">
      <c r="A157" t="s">
        <v>412</v>
      </c>
      <c r="B157" t="s">
        <v>413</v>
      </c>
      <c r="C157" s="57">
        <v>37062</v>
      </c>
      <c r="D157" s="18">
        <v>0.8026967592592592</v>
      </c>
    </row>
    <row r="158" spans="1:4" ht="12.75">
      <c r="A158" t="s">
        <v>414</v>
      </c>
      <c r="B158" t="s">
        <v>415</v>
      </c>
      <c r="C158" s="57">
        <v>37062</v>
      </c>
      <c r="D158" s="18">
        <v>0.8028240740740741</v>
      </c>
    </row>
    <row r="159" spans="1:4" ht="12.75">
      <c r="A159" t="s">
        <v>416</v>
      </c>
      <c r="B159" t="s">
        <v>417</v>
      </c>
      <c r="C159" s="57">
        <v>37062</v>
      </c>
      <c r="D159" s="18">
        <v>0.8029513888888888</v>
      </c>
    </row>
    <row r="160" spans="1:4" ht="12.75">
      <c r="A160" t="s">
        <v>418</v>
      </c>
      <c r="B160" t="s">
        <v>419</v>
      </c>
      <c r="C160" s="57">
        <v>37062</v>
      </c>
      <c r="D160" s="18">
        <v>0.8030787037037036</v>
      </c>
    </row>
    <row r="161" spans="1:4" ht="12.75">
      <c r="A161" t="s">
        <v>420</v>
      </c>
      <c r="B161" t="s">
        <v>421</v>
      </c>
      <c r="C161" s="57">
        <v>37062</v>
      </c>
      <c r="D161" s="18">
        <v>0.8032060185185186</v>
      </c>
    </row>
    <row r="162" spans="1:4" ht="12.75">
      <c r="A162" t="s">
        <v>422</v>
      </c>
      <c r="B162" t="s">
        <v>423</v>
      </c>
      <c r="C162" s="57">
        <v>37062</v>
      </c>
      <c r="D162" s="18">
        <v>0.8033333333333333</v>
      </c>
    </row>
    <row r="163" spans="1:4" ht="12.75">
      <c r="A163" t="s">
        <v>424</v>
      </c>
      <c r="B163" t="s">
        <v>425</v>
      </c>
      <c r="C163" s="57">
        <v>37062</v>
      </c>
      <c r="D163" s="18">
        <v>0.8034722222222223</v>
      </c>
    </row>
    <row r="164" spans="1:4" ht="12.75">
      <c r="A164" t="s">
        <v>426</v>
      </c>
      <c r="B164" t="s">
        <v>427</v>
      </c>
      <c r="C164" s="57">
        <v>37062</v>
      </c>
      <c r="D164" s="18">
        <v>0.803587962962963</v>
      </c>
    </row>
    <row r="165" spans="1:4" ht="12.75">
      <c r="A165" t="s">
        <v>428</v>
      </c>
      <c r="B165" t="s">
        <v>429</v>
      </c>
      <c r="C165" s="57">
        <v>37062</v>
      </c>
      <c r="D165" s="18">
        <v>0.8037152777777777</v>
      </c>
    </row>
    <row r="166" spans="1:4" ht="12.75">
      <c r="A166" t="s">
        <v>430</v>
      </c>
      <c r="B166" t="s">
        <v>431</v>
      </c>
      <c r="C166" s="57">
        <v>37062</v>
      </c>
      <c r="D166" s="18">
        <v>0.8038425925925926</v>
      </c>
    </row>
    <row r="167" spans="1:4" ht="12.75">
      <c r="A167" t="s">
        <v>432</v>
      </c>
      <c r="B167" t="s">
        <v>433</v>
      </c>
      <c r="C167" s="57">
        <v>37062</v>
      </c>
      <c r="D167" s="18">
        <v>0.8039699074074074</v>
      </c>
    </row>
    <row r="168" spans="1:4" ht="12.75">
      <c r="A168" t="s">
        <v>434</v>
      </c>
      <c r="B168" t="s">
        <v>435</v>
      </c>
      <c r="C168" s="57">
        <v>37062</v>
      </c>
      <c r="D168" s="18">
        <v>0.8041087962962963</v>
      </c>
    </row>
    <row r="169" spans="1:4" ht="12.75">
      <c r="A169" t="s">
        <v>436</v>
      </c>
      <c r="B169" t="s">
        <v>437</v>
      </c>
      <c r="C169" s="57">
        <v>37062</v>
      </c>
      <c r="D169" s="18">
        <v>0.804236111111111</v>
      </c>
    </row>
    <row r="170" spans="1:4" ht="12.75">
      <c r="A170" t="s">
        <v>438</v>
      </c>
      <c r="B170" t="s">
        <v>439</v>
      </c>
      <c r="C170" s="57">
        <v>37062</v>
      </c>
      <c r="D170" s="18">
        <v>0.8043634259259259</v>
      </c>
    </row>
    <row r="171" spans="1:4" ht="12.75">
      <c r="A171" t="s">
        <v>440</v>
      </c>
      <c r="B171" t="s">
        <v>441</v>
      </c>
      <c r="C171" s="57">
        <v>37062</v>
      </c>
      <c r="D171" s="18">
        <v>0.8045023148148148</v>
      </c>
    </row>
    <row r="172" spans="1:4" ht="12.75">
      <c r="A172" t="s">
        <v>442</v>
      </c>
      <c r="B172" t="s">
        <v>443</v>
      </c>
      <c r="C172" s="57">
        <v>37062</v>
      </c>
      <c r="D172" s="18">
        <v>0.8046296296296296</v>
      </c>
    </row>
    <row r="173" spans="1:4" ht="12.75">
      <c r="A173" t="s">
        <v>444</v>
      </c>
      <c r="B173" t="s">
        <v>445</v>
      </c>
      <c r="C173" s="57">
        <v>37062</v>
      </c>
      <c r="D173" s="18">
        <v>0.8047569444444443</v>
      </c>
    </row>
    <row r="174" spans="1:4" ht="12.75">
      <c r="A174" t="s">
        <v>446</v>
      </c>
      <c r="B174" t="s">
        <v>447</v>
      </c>
      <c r="C174" s="57">
        <v>37062</v>
      </c>
      <c r="D174" s="18">
        <v>0.8048958333333333</v>
      </c>
    </row>
    <row r="175" spans="1:4" ht="12.75">
      <c r="A175" t="s">
        <v>448</v>
      </c>
      <c r="B175" t="s">
        <v>449</v>
      </c>
      <c r="C175" s="57">
        <v>37062</v>
      </c>
      <c r="D175" s="18">
        <v>0.8050231481481481</v>
      </c>
    </row>
    <row r="176" spans="1:4" ht="12.75">
      <c r="A176" t="s">
        <v>450</v>
      </c>
      <c r="B176" t="s">
        <v>451</v>
      </c>
      <c r="C176" s="57">
        <v>37062</v>
      </c>
      <c r="D176" s="18">
        <v>0.805162037037037</v>
      </c>
    </row>
    <row r="177" spans="1:4" ht="12.75">
      <c r="A177" t="s">
        <v>452</v>
      </c>
      <c r="B177" t="s">
        <v>453</v>
      </c>
      <c r="C177" s="57">
        <v>37062</v>
      </c>
      <c r="D177" s="18">
        <v>0.8052893518518518</v>
      </c>
    </row>
    <row r="178" spans="1:4" ht="12.75">
      <c r="A178" t="s">
        <v>454</v>
      </c>
      <c r="B178" t="s">
        <v>455</v>
      </c>
      <c r="C178" s="57">
        <v>37062</v>
      </c>
      <c r="D178" s="18">
        <v>0.8054166666666666</v>
      </c>
    </row>
    <row r="179" spans="1:4" ht="12.75">
      <c r="A179" t="s">
        <v>456</v>
      </c>
      <c r="B179" t="s">
        <v>457</v>
      </c>
      <c r="C179" s="57">
        <v>37062</v>
      </c>
      <c r="D179" s="18">
        <v>0.8055555555555555</v>
      </c>
    </row>
    <row r="180" spans="1:4" ht="12.75">
      <c r="A180" t="s">
        <v>458</v>
      </c>
      <c r="B180" t="s">
        <v>459</v>
      </c>
      <c r="C180" s="57">
        <v>37062</v>
      </c>
      <c r="D180" s="18">
        <v>0.8056828703703703</v>
      </c>
    </row>
    <row r="181" spans="1:4" ht="12.75">
      <c r="A181" t="s">
        <v>460</v>
      </c>
      <c r="B181" t="s">
        <v>461</v>
      </c>
      <c r="C181" s="57">
        <v>37062</v>
      </c>
      <c r="D181" s="18">
        <v>0.8058101851851852</v>
      </c>
    </row>
    <row r="182" spans="1:4" ht="12.75">
      <c r="A182" t="s">
        <v>462</v>
      </c>
      <c r="B182" t="s">
        <v>463</v>
      </c>
      <c r="C182" s="57">
        <v>37062</v>
      </c>
      <c r="D182" s="18">
        <v>0.805949074074074</v>
      </c>
    </row>
    <row r="183" spans="1:4" ht="12.75">
      <c r="A183" t="s">
        <v>464</v>
      </c>
      <c r="B183" t="s">
        <v>465</v>
      </c>
      <c r="C183" s="57">
        <v>37062</v>
      </c>
      <c r="D183" s="18">
        <v>0.806076388888889</v>
      </c>
    </row>
    <row r="184" spans="1:4" ht="12.75">
      <c r="A184" t="s">
        <v>466</v>
      </c>
      <c r="B184" t="s">
        <v>467</v>
      </c>
      <c r="C184" s="57">
        <v>37062</v>
      </c>
      <c r="D184" s="18">
        <v>0.8062037037037038</v>
      </c>
    </row>
    <row r="185" spans="1:4" ht="12.75">
      <c r="A185" t="s">
        <v>468</v>
      </c>
      <c r="B185" t="s">
        <v>469</v>
      </c>
      <c r="C185" s="57">
        <v>37062</v>
      </c>
      <c r="D185" s="18">
        <v>0.8063425925925927</v>
      </c>
    </row>
    <row r="186" spans="1:4" ht="12.75">
      <c r="A186" t="s">
        <v>470</v>
      </c>
      <c r="B186" t="s">
        <v>471</v>
      </c>
      <c r="C186" s="57">
        <v>37062</v>
      </c>
      <c r="D186" s="18">
        <v>0.8064699074074074</v>
      </c>
    </row>
    <row r="187" spans="1:4" ht="12.75">
      <c r="A187" t="s">
        <v>472</v>
      </c>
      <c r="B187" t="s">
        <v>473</v>
      </c>
      <c r="C187" s="57">
        <v>37062</v>
      </c>
      <c r="D187" s="18">
        <v>0.8065972222222223</v>
      </c>
    </row>
    <row r="188" spans="1:4" ht="12.75">
      <c r="A188" t="s">
        <v>474</v>
      </c>
      <c r="B188" t="s">
        <v>475</v>
      </c>
      <c r="C188" s="57">
        <v>37062</v>
      </c>
      <c r="D188" s="18">
        <v>0.8067361111111112</v>
      </c>
    </row>
    <row r="189" spans="1:4" ht="12.75">
      <c r="A189" t="s">
        <v>476</v>
      </c>
      <c r="B189" t="s">
        <v>477</v>
      </c>
      <c r="C189" s="57">
        <v>37062</v>
      </c>
      <c r="D189" s="18">
        <v>0.806863425925926</v>
      </c>
    </row>
    <row r="190" spans="1:4" ht="12.75">
      <c r="A190" t="s">
        <v>478</v>
      </c>
      <c r="B190" t="s">
        <v>479</v>
      </c>
      <c r="C190" s="57">
        <v>37062</v>
      </c>
      <c r="D190" s="18">
        <v>0.8069907407407407</v>
      </c>
    </row>
    <row r="191" spans="1:4" ht="12.75">
      <c r="A191" t="s">
        <v>480</v>
      </c>
      <c r="B191" t="s">
        <v>481</v>
      </c>
      <c r="C191" s="57">
        <v>37062</v>
      </c>
      <c r="D191" s="18">
        <v>0.8071180555555556</v>
      </c>
    </row>
    <row r="192" spans="1:4" ht="12.75">
      <c r="A192" t="s">
        <v>482</v>
      </c>
      <c r="B192" t="s">
        <v>483</v>
      </c>
      <c r="C192" s="57">
        <v>37062</v>
      </c>
      <c r="D192" s="18">
        <v>0.8072569444444445</v>
      </c>
    </row>
    <row r="193" spans="1:4" ht="12.75">
      <c r="A193" t="s">
        <v>484</v>
      </c>
      <c r="B193" t="s">
        <v>485</v>
      </c>
      <c r="C193" s="57">
        <v>37062</v>
      </c>
      <c r="D193" s="18">
        <v>0.8073842592592593</v>
      </c>
    </row>
    <row r="194" spans="1:4" ht="12.75">
      <c r="A194" t="s">
        <v>486</v>
      </c>
      <c r="B194" t="s">
        <v>487</v>
      </c>
      <c r="C194" s="57">
        <v>37062</v>
      </c>
      <c r="D194" s="18">
        <v>0.807511574074074</v>
      </c>
    </row>
    <row r="195" spans="1:4" ht="12.75">
      <c r="A195" t="s">
        <v>488</v>
      </c>
      <c r="B195" t="s">
        <v>489</v>
      </c>
      <c r="C195" s="57">
        <v>37062</v>
      </c>
      <c r="D195" s="18">
        <v>0.8076388888888889</v>
      </c>
    </row>
    <row r="196" spans="1:4" ht="12.75">
      <c r="A196" t="s">
        <v>490</v>
      </c>
      <c r="B196" t="s">
        <v>491</v>
      </c>
      <c r="C196" s="57">
        <v>37062</v>
      </c>
      <c r="D196" s="18">
        <v>0.8077662037037037</v>
      </c>
    </row>
    <row r="197" spans="1:4" ht="12.75">
      <c r="A197" t="s">
        <v>492</v>
      </c>
      <c r="B197" t="s">
        <v>493</v>
      </c>
      <c r="C197" s="57">
        <v>37062</v>
      </c>
      <c r="D197" s="18">
        <v>0.8078935185185184</v>
      </c>
    </row>
    <row r="198" spans="1:4" ht="12.75">
      <c r="A198" t="s">
        <v>494</v>
      </c>
      <c r="B198" t="s">
        <v>495</v>
      </c>
      <c r="C198" s="57">
        <v>37062</v>
      </c>
      <c r="D198" s="18">
        <v>0.8080324074074073</v>
      </c>
    </row>
    <row r="199" spans="1:4" ht="12.75">
      <c r="A199" t="s">
        <v>496</v>
      </c>
      <c r="B199" t="s">
        <v>497</v>
      </c>
      <c r="C199" s="57">
        <v>37062</v>
      </c>
      <c r="D199" s="18">
        <v>0.8081597222222222</v>
      </c>
    </row>
    <row r="200" spans="1:4" ht="12.75">
      <c r="A200" t="s">
        <v>498</v>
      </c>
      <c r="B200" t="s">
        <v>499</v>
      </c>
      <c r="C200" s="57">
        <v>37062</v>
      </c>
      <c r="D200" s="18">
        <v>0.808287037037037</v>
      </c>
    </row>
    <row r="201" spans="1:4" ht="12.75">
      <c r="A201" t="s">
        <v>500</v>
      </c>
      <c r="B201" t="s">
        <v>501</v>
      </c>
      <c r="C201" s="57">
        <v>37062</v>
      </c>
      <c r="D201" s="18">
        <v>0.808414351851852</v>
      </c>
    </row>
    <row r="202" spans="1:4" ht="12.75">
      <c r="A202" t="s">
        <v>502</v>
      </c>
      <c r="B202" t="s">
        <v>503</v>
      </c>
      <c r="C202" s="57">
        <v>37062</v>
      </c>
      <c r="D202" s="18">
        <v>0.8085416666666667</v>
      </c>
    </row>
    <row r="203" spans="1:4" ht="12.75">
      <c r="A203" t="s">
        <v>504</v>
      </c>
      <c r="B203" t="s">
        <v>505</v>
      </c>
      <c r="C203" s="57">
        <v>37062</v>
      </c>
      <c r="D203" s="18">
        <v>0.8086805555555556</v>
      </c>
    </row>
    <row r="204" spans="1:4" ht="12.75">
      <c r="A204" t="s">
        <v>506</v>
      </c>
      <c r="B204" t="s">
        <v>507</v>
      </c>
      <c r="C204" s="57">
        <v>37062</v>
      </c>
      <c r="D204" s="18">
        <v>0.8088078703703704</v>
      </c>
    </row>
    <row r="205" spans="1:4" ht="12.75">
      <c r="A205" t="s">
        <v>508</v>
      </c>
      <c r="B205" t="s">
        <v>509</v>
      </c>
      <c r="C205" s="57">
        <v>37062</v>
      </c>
      <c r="D205" s="18">
        <v>0.8089351851851853</v>
      </c>
    </row>
    <row r="206" spans="1:4" ht="12.75">
      <c r="A206" t="s">
        <v>510</v>
      </c>
      <c r="B206" t="s">
        <v>511</v>
      </c>
      <c r="C206" s="57">
        <v>37062</v>
      </c>
      <c r="D206" s="18">
        <v>0.8090740740740742</v>
      </c>
    </row>
    <row r="207" spans="1:4" ht="12.75">
      <c r="A207" t="s">
        <v>512</v>
      </c>
      <c r="B207" t="s">
        <v>513</v>
      </c>
      <c r="C207" s="57">
        <v>37062</v>
      </c>
      <c r="D207" s="18">
        <v>0.8091898148148148</v>
      </c>
    </row>
    <row r="208" spans="1:4" ht="12.75">
      <c r="A208" t="s">
        <v>514</v>
      </c>
      <c r="B208" t="s">
        <v>515</v>
      </c>
      <c r="C208" s="57">
        <v>37062</v>
      </c>
      <c r="D208" s="18">
        <v>0.8093055555555555</v>
      </c>
    </row>
    <row r="209" spans="1:4" ht="12.75">
      <c r="A209" t="s">
        <v>516</v>
      </c>
      <c r="B209" t="s">
        <v>517</v>
      </c>
      <c r="C209" s="57">
        <v>37062</v>
      </c>
      <c r="D209" s="18">
        <v>0.8094444444444444</v>
      </c>
    </row>
    <row r="210" spans="1:4" ht="12.75">
      <c r="A210" t="s">
        <v>518</v>
      </c>
      <c r="B210" t="s">
        <v>519</v>
      </c>
      <c r="C210" s="57">
        <v>37062</v>
      </c>
      <c r="D210" s="18">
        <v>0.8095601851851852</v>
      </c>
    </row>
    <row r="211" spans="1:4" ht="12.75">
      <c r="A211" t="s">
        <v>520</v>
      </c>
      <c r="B211" t="s">
        <v>521</v>
      </c>
      <c r="C211" s="57">
        <v>37062</v>
      </c>
      <c r="D211" s="18">
        <v>0.809699074074074</v>
      </c>
    </row>
    <row r="212" spans="1:4" ht="12.75">
      <c r="A212" t="s">
        <v>522</v>
      </c>
      <c r="B212" t="s">
        <v>523</v>
      </c>
      <c r="C212" s="57">
        <v>37062</v>
      </c>
      <c r="D212" s="18">
        <v>0.8098148148148149</v>
      </c>
    </row>
    <row r="213" spans="1:4" ht="12.75">
      <c r="A213" t="s">
        <v>524</v>
      </c>
      <c r="B213" t="s">
        <v>525</v>
      </c>
      <c r="C213" s="57">
        <v>37062</v>
      </c>
      <c r="D213" s="18">
        <v>0.8099537037037038</v>
      </c>
    </row>
    <row r="214" spans="1:4" ht="12.75">
      <c r="A214" t="s">
        <v>526</v>
      </c>
      <c r="B214" t="s">
        <v>527</v>
      </c>
      <c r="C214" s="57">
        <v>37062</v>
      </c>
      <c r="D214" s="18">
        <v>0.8100810185185185</v>
      </c>
    </row>
    <row r="215" spans="1:4" ht="12.75">
      <c r="A215" t="s">
        <v>528</v>
      </c>
      <c r="B215" t="s">
        <v>529</v>
      </c>
      <c r="C215" s="57">
        <v>37062</v>
      </c>
      <c r="D215" s="18">
        <v>0.8102083333333333</v>
      </c>
    </row>
    <row r="216" spans="1:4" ht="12.75">
      <c r="A216" t="s">
        <v>530</v>
      </c>
      <c r="B216" t="s">
        <v>531</v>
      </c>
      <c r="C216" s="57">
        <v>37062</v>
      </c>
      <c r="D216" s="18">
        <v>0.8103472222222222</v>
      </c>
    </row>
    <row r="217" spans="1:4" ht="12.75">
      <c r="A217" t="s">
        <v>532</v>
      </c>
      <c r="B217" t="s">
        <v>533</v>
      </c>
      <c r="C217" s="57">
        <v>37062</v>
      </c>
      <c r="D217" s="18">
        <v>0.8104745370370371</v>
      </c>
    </row>
    <row r="218" spans="1:4" ht="12.75">
      <c r="A218" t="s">
        <v>534</v>
      </c>
      <c r="B218" t="s">
        <v>535</v>
      </c>
      <c r="C218" s="57">
        <v>37062</v>
      </c>
      <c r="D218" s="18">
        <v>0.8106018518518519</v>
      </c>
    </row>
    <row r="219" spans="1:4" ht="12.75">
      <c r="A219" t="s">
        <v>536</v>
      </c>
      <c r="B219" t="s">
        <v>537</v>
      </c>
      <c r="C219" s="57">
        <v>37062</v>
      </c>
      <c r="D219" s="18">
        <v>0.8107407407407408</v>
      </c>
    </row>
    <row r="220" spans="1:4" ht="12.75">
      <c r="A220" t="s">
        <v>538</v>
      </c>
      <c r="B220" t="s">
        <v>539</v>
      </c>
      <c r="C220" s="57">
        <v>37062</v>
      </c>
      <c r="D220" s="18">
        <v>0.8108680555555555</v>
      </c>
    </row>
    <row r="221" spans="1:4" ht="12.75">
      <c r="A221" t="s">
        <v>540</v>
      </c>
      <c r="B221" t="s">
        <v>541</v>
      </c>
      <c r="C221" s="57">
        <v>37062</v>
      </c>
      <c r="D221" s="18">
        <v>0.8110069444444444</v>
      </c>
    </row>
    <row r="222" spans="1:4" ht="12.75">
      <c r="A222" t="s">
        <v>542</v>
      </c>
      <c r="B222" t="s">
        <v>543</v>
      </c>
      <c r="C222" s="57">
        <v>37062</v>
      </c>
      <c r="D222" s="18">
        <v>0.8111342592592593</v>
      </c>
    </row>
    <row r="223" spans="1:4" ht="12.75">
      <c r="A223" t="s">
        <v>544</v>
      </c>
      <c r="B223" t="s">
        <v>545</v>
      </c>
      <c r="C223" s="57">
        <v>37062</v>
      </c>
      <c r="D223" s="18">
        <v>0.8112615740740741</v>
      </c>
    </row>
    <row r="224" spans="1:4" ht="12.75">
      <c r="A224" t="s">
        <v>546</v>
      </c>
      <c r="B224" t="s">
        <v>547</v>
      </c>
      <c r="C224" s="57">
        <v>37062</v>
      </c>
      <c r="D224" s="18">
        <v>0.8113773148148148</v>
      </c>
    </row>
    <row r="225" spans="1:4" ht="12.75">
      <c r="A225" t="s">
        <v>548</v>
      </c>
      <c r="B225" t="s">
        <v>549</v>
      </c>
      <c r="C225" s="57">
        <v>37062</v>
      </c>
      <c r="D225" s="18">
        <v>0.8115046296296297</v>
      </c>
    </row>
    <row r="226" spans="1:4" ht="12.75">
      <c r="A226" t="s">
        <v>550</v>
      </c>
      <c r="B226" t="s">
        <v>551</v>
      </c>
      <c r="C226" s="57">
        <v>37062</v>
      </c>
      <c r="D226" s="18">
        <v>0.8116435185185185</v>
      </c>
    </row>
    <row r="227" spans="1:4" ht="12.75">
      <c r="A227" t="s">
        <v>552</v>
      </c>
      <c r="B227" t="s">
        <v>553</v>
      </c>
      <c r="C227" s="57">
        <v>37062</v>
      </c>
      <c r="D227" s="18">
        <v>0.8117708333333334</v>
      </c>
    </row>
    <row r="228" spans="1:4" ht="12.75">
      <c r="A228" t="s">
        <v>554</v>
      </c>
      <c r="B228" t="s">
        <v>555</v>
      </c>
      <c r="C228" s="57">
        <v>37062</v>
      </c>
      <c r="D228" s="18">
        <v>0.8119097222222221</v>
      </c>
    </row>
    <row r="229" spans="1:4" ht="12.75">
      <c r="A229" t="s">
        <v>556</v>
      </c>
      <c r="B229" t="s">
        <v>557</v>
      </c>
      <c r="C229" s="57">
        <v>37062</v>
      </c>
      <c r="D229" s="18">
        <v>0.812037037037037</v>
      </c>
    </row>
    <row r="230" spans="1:4" ht="12.75">
      <c r="A230" t="s">
        <v>558</v>
      </c>
      <c r="B230" t="s">
        <v>559</v>
      </c>
      <c r="C230" s="57">
        <v>37062</v>
      </c>
      <c r="D230" s="18">
        <v>0.8121643518518519</v>
      </c>
    </row>
    <row r="231" spans="1:4" ht="12.75">
      <c r="A231" t="s">
        <v>560</v>
      </c>
      <c r="B231" t="s">
        <v>561</v>
      </c>
      <c r="C231" s="57">
        <v>37062</v>
      </c>
      <c r="D231" s="18">
        <v>0.8122916666666667</v>
      </c>
    </row>
    <row r="232" spans="1:4" ht="12.75">
      <c r="A232" t="s">
        <v>562</v>
      </c>
      <c r="B232" t="s">
        <v>563</v>
      </c>
      <c r="C232" s="57">
        <v>37062</v>
      </c>
      <c r="D232" s="18">
        <v>0.8124189814814815</v>
      </c>
    </row>
    <row r="233" spans="1:4" ht="12.75">
      <c r="A233" t="s">
        <v>564</v>
      </c>
      <c r="B233" t="s">
        <v>565</v>
      </c>
      <c r="C233" s="57">
        <v>37062</v>
      </c>
      <c r="D233" s="18">
        <v>0.8125578703703704</v>
      </c>
    </row>
    <row r="234" spans="1:4" ht="12.75">
      <c r="A234" t="s">
        <v>566</v>
      </c>
      <c r="B234" t="s">
        <v>567</v>
      </c>
      <c r="C234" s="57">
        <v>37062</v>
      </c>
      <c r="D234" s="18">
        <v>0.8126851851851852</v>
      </c>
    </row>
    <row r="235" spans="1:4" ht="12.75">
      <c r="A235" t="s">
        <v>568</v>
      </c>
      <c r="B235" t="s">
        <v>569</v>
      </c>
      <c r="C235" s="57">
        <v>37062</v>
      </c>
      <c r="D235" s="18">
        <v>0.8128125</v>
      </c>
    </row>
    <row r="236" spans="1:4" ht="12.75">
      <c r="A236" t="s">
        <v>570</v>
      </c>
      <c r="B236" t="s">
        <v>571</v>
      </c>
      <c r="C236" s="57">
        <v>37062</v>
      </c>
      <c r="D236" s="18">
        <v>0.812951388888889</v>
      </c>
    </row>
    <row r="237" spans="1:4" ht="12.75">
      <c r="A237" t="s">
        <v>572</v>
      </c>
      <c r="B237" t="s">
        <v>573</v>
      </c>
      <c r="C237" s="57">
        <v>37062</v>
      </c>
      <c r="D237" s="18">
        <v>0.8130787037037037</v>
      </c>
    </row>
    <row r="238" spans="1:4" ht="12.75">
      <c r="A238" t="s">
        <v>574</v>
      </c>
      <c r="B238" t="s">
        <v>575</v>
      </c>
      <c r="C238" s="57">
        <v>37062</v>
      </c>
      <c r="D238" s="18">
        <v>0.8132060185185185</v>
      </c>
    </row>
    <row r="239" spans="1:4" ht="12.75">
      <c r="A239" t="s">
        <v>576</v>
      </c>
      <c r="B239" t="s">
        <v>577</v>
      </c>
      <c r="C239" s="57">
        <v>37062</v>
      </c>
      <c r="D239" s="18">
        <v>0.8133333333333334</v>
      </c>
    </row>
    <row r="240" spans="1:4" ht="12.75">
      <c r="A240" t="s">
        <v>578</v>
      </c>
      <c r="B240" t="s">
        <v>579</v>
      </c>
      <c r="C240" s="57">
        <v>37062</v>
      </c>
      <c r="D240" s="18">
        <v>0.8134606481481481</v>
      </c>
    </row>
    <row r="241" spans="1:4" ht="12.75">
      <c r="A241" t="s">
        <v>580</v>
      </c>
      <c r="B241" t="s">
        <v>581</v>
      </c>
      <c r="C241" s="57">
        <v>37062</v>
      </c>
      <c r="D241" s="18">
        <v>0.813599537037037</v>
      </c>
    </row>
    <row r="242" spans="1:4" ht="12.75">
      <c r="A242" t="s">
        <v>582</v>
      </c>
      <c r="B242" t="s">
        <v>583</v>
      </c>
      <c r="C242" s="57">
        <v>37062</v>
      </c>
      <c r="D242" s="18">
        <v>0.8137152777777777</v>
      </c>
    </row>
    <row r="243" spans="1:4" ht="12.75">
      <c r="A243" t="s">
        <v>584</v>
      </c>
      <c r="B243" t="s">
        <v>585</v>
      </c>
      <c r="C243" s="57">
        <v>37062</v>
      </c>
      <c r="D243" s="18">
        <v>0.8138541666666667</v>
      </c>
    </row>
    <row r="244" spans="1:4" ht="12.75">
      <c r="A244" t="s">
        <v>586</v>
      </c>
      <c r="B244" t="s">
        <v>587</v>
      </c>
      <c r="C244" s="57">
        <v>37062</v>
      </c>
      <c r="D244" s="18">
        <v>0.8139814814814814</v>
      </c>
    </row>
    <row r="245" spans="1:4" ht="12.75">
      <c r="A245" t="s">
        <v>588</v>
      </c>
      <c r="B245" t="s">
        <v>589</v>
      </c>
      <c r="C245" s="57">
        <v>37062</v>
      </c>
      <c r="D245" s="18">
        <v>0.8140972222222222</v>
      </c>
    </row>
    <row r="246" spans="1:4" ht="12.75">
      <c r="A246" t="s">
        <v>590</v>
      </c>
      <c r="B246" t="s">
        <v>591</v>
      </c>
      <c r="C246" s="57">
        <v>37062</v>
      </c>
      <c r="D246" s="18">
        <v>0.814224537037037</v>
      </c>
    </row>
    <row r="247" spans="1:4" ht="12.75">
      <c r="A247" t="s">
        <v>592</v>
      </c>
      <c r="B247" t="s">
        <v>593</v>
      </c>
      <c r="C247" s="57">
        <v>37062</v>
      </c>
      <c r="D247" s="18">
        <v>0.8143518518518519</v>
      </c>
    </row>
    <row r="248" spans="1:4" ht="12.75">
      <c r="A248" t="s">
        <v>594</v>
      </c>
      <c r="B248" t="s">
        <v>595</v>
      </c>
      <c r="C248" s="57">
        <v>37062</v>
      </c>
      <c r="D248" s="18">
        <v>0.8144907407407408</v>
      </c>
    </row>
    <row r="249" spans="1:4" ht="12.75">
      <c r="A249" t="s">
        <v>596</v>
      </c>
      <c r="B249" t="s">
        <v>597</v>
      </c>
      <c r="C249" s="57">
        <v>37062</v>
      </c>
      <c r="D249" s="18">
        <v>0.8146180555555556</v>
      </c>
    </row>
    <row r="250" spans="1:4" ht="12.75">
      <c r="A250" t="s">
        <v>598</v>
      </c>
      <c r="B250" t="s">
        <v>599</v>
      </c>
      <c r="C250" s="57">
        <v>37062</v>
      </c>
      <c r="D250" s="18">
        <v>0.8147453703703703</v>
      </c>
    </row>
    <row r="251" spans="1:4" ht="12.75">
      <c r="A251" t="s">
        <v>600</v>
      </c>
      <c r="B251" t="s">
        <v>601</v>
      </c>
      <c r="C251" s="57">
        <v>37062</v>
      </c>
      <c r="D251" s="18">
        <v>0.8148726851851852</v>
      </c>
    </row>
    <row r="252" spans="1:4" ht="12.75">
      <c r="A252" t="s">
        <v>602</v>
      </c>
      <c r="B252" t="s">
        <v>603</v>
      </c>
      <c r="C252" s="57">
        <v>37062</v>
      </c>
      <c r="D252" s="18">
        <v>0.8150115740740741</v>
      </c>
    </row>
    <row r="253" spans="1:4" ht="12.75">
      <c r="A253" t="s">
        <v>604</v>
      </c>
      <c r="B253" t="s">
        <v>605</v>
      </c>
      <c r="C253" s="57">
        <v>37062</v>
      </c>
      <c r="D253" s="18">
        <v>0.8151388888888889</v>
      </c>
    </row>
    <row r="254" spans="1:4" ht="12.75">
      <c r="A254" t="s">
        <v>606</v>
      </c>
      <c r="B254" t="s">
        <v>607</v>
      </c>
      <c r="C254" s="57">
        <v>37062</v>
      </c>
      <c r="D254" s="18">
        <v>0.8152662037037036</v>
      </c>
    </row>
    <row r="255" spans="1:4" ht="12.75">
      <c r="A255" t="s">
        <v>608</v>
      </c>
      <c r="B255" t="s">
        <v>609</v>
      </c>
      <c r="C255" s="57">
        <v>37062</v>
      </c>
      <c r="D255" s="18">
        <v>0.8153935185185185</v>
      </c>
    </row>
    <row r="256" spans="1:4" ht="12.75">
      <c r="A256" t="s">
        <v>610</v>
      </c>
      <c r="B256" t="s">
        <v>611</v>
      </c>
      <c r="C256" s="57">
        <v>37062</v>
      </c>
      <c r="D256" s="18">
        <v>0.8155208333333334</v>
      </c>
    </row>
    <row r="257" spans="1:4" ht="12.75">
      <c r="A257" t="s">
        <v>612</v>
      </c>
      <c r="B257" t="s">
        <v>613</v>
      </c>
      <c r="C257" s="57">
        <v>37062</v>
      </c>
      <c r="D257" s="18">
        <v>0.8156597222222222</v>
      </c>
    </row>
    <row r="258" spans="1:4" ht="12.75">
      <c r="A258" t="s">
        <v>614</v>
      </c>
      <c r="B258" t="s">
        <v>615</v>
      </c>
      <c r="C258" s="57">
        <v>37062</v>
      </c>
      <c r="D258" s="18">
        <v>0.8157870370370371</v>
      </c>
    </row>
    <row r="259" spans="1:4" ht="12.75">
      <c r="A259" t="s">
        <v>616</v>
      </c>
      <c r="B259" t="s">
        <v>617</v>
      </c>
      <c r="C259" s="57">
        <v>37062</v>
      </c>
      <c r="D259" s="18">
        <v>0.8159143518518519</v>
      </c>
    </row>
    <row r="260" spans="1:4" ht="12.75">
      <c r="A260" t="s">
        <v>618</v>
      </c>
      <c r="B260" t="s">
        <v>619</v>
      </c>
      <c r="C260" s="57">
        <v>37062</v>
      </c>
      <c r="D260" s="18">
        <v>0.8160648148148147</v>
      </c>
    </row>
    <row r="261" spans="1:4" ht="12.75">
      <c r="A261" t="s">
        <v>620</v>
      </c>
      <c r="B261" t="s">
        <v>621</v>
      </c>
      <c r="C261" s="57">
        <v>37062</v>
      </c>
      <c r="D261" s="18">
        <v>0.8161921296296296</v>
      </c>
    </row>
    <row r="262" spans="1:4" ht="12.75">
      <c r="A262" t="s">
        <v>622</v>
      </c>
      <c r="B262" t="s">
        <v>623</v>
      </c>
      <c r="C262" s="57">
        <v>37062</v>
      </c>
      <c r="D262" s="18">
        <v>0.8163194444444444</v>
      </c>
    </row>
    <row r="263" spans="1:4" ht="12.75">
      <c r="A263" t="s">
        <v>624</v>
      </c>
      <c r="B263" t="s">
        <v>625</v>
      </c>
      <c r="C263" s="57">
        <v>37062</v>
      </c>
      <c r="D263" s="18">
        <v>0.8164467592592594</v>
      </c>
    </row>
    <row r="264" spans="1:4" ht="12.75">
      <c r="A264" t="s">
        <v>626</v>
      </c>
      <c r="B264" t="s">
        <v>627</v>
      </c>
      <c r="C264" s="57">
        <v>37062</v>
      </c>
      <c r="D264" s="18">
        <v>0.8165972222222222</v>
      </c>
    </row>
    <row r="265" spans="1:4" ht="12.75">
      <c r="A265" t="s">
        <v>628</v>
      </c>
      <c r="B265" t="s">
        <v>629</v>
      </c>
      <c r="C265" s="57">
        <v>37062</v>
      </c>
      <c r="D265" s="18">
        <v>0.8167361111111111</v>
      </c>
    </row>
    <row r="266" spans="1:4" ht="12.75">
      <c r="A266" t="s">
        <v>630</v>
      </c>
      <c r="B266" t="s">
        <v>631</v>
      </c>
      <c r="C266" s="57">
        <v>37062</v>
      </c>
      <c r="D266" s="18">
        <v>0.8168634259259259</v>
      </c>
    </row>
    <row r="267" spans="1:4" ht="12.75">
      <c r="A267" t="s">
        <v>632</v>
      </c>
      <c r="B267" t="s">
        <v>633</v>
      </c>
      <c r="C267" s="57">
        <v>37062</v>
      </c>
      <c r="D267" s="18">
        <v>0.8170023148148148</v>
      </c>
    </row>
    <row r="268" spans="1:4" ht="12.75">
      <c r="A268" t="s">
        <v>634</v>
      </c>
      <c r="B268" t="s">
        <v>635</v>
      </c>
      <c r="C268" s="57">
        <v>37062</v>
      </c>
      <c r="D268" s="18">
        <v>0.8171643518518518</v>
      </c>
    </row>
    <row r="269" spans="1:4" ht="12.75">
      <c r="A269" t="s">
        <v>636</v>
      </c>
      <c r="B269" t="s">
        <v>637</v>
      </c>
      <c r="C269" s="57">
        <v>37062</v>
      </c>
      <c r="D269" s="18">
        <v>0.8173032407407407</v>
      </c>
    </row>
    <row r="270" spans="1:4" ht="12.75">
      <c r="A270" t="s">
        <v>638</v>
      </c>
      <c r="B270" t="s">
        <v>639</v>
      </c>
      <c r="C270" s="57">
        <v>37062</v>
      </c>
      <c r="D270" s="18">
        <v>0.8174305555555555</v>
      </c>
    </row>
    <row r="271" spans="1:4" ht="12.75">
      <c r="A271" t="s">
        <v>640</v>
      </c>
      <c r="B271" t="s">
        <v>641</v>
      </c>
      <c r="C271" s="57">
        <v>37062</v>
      </c>
      <c r="D271" s="18">
        <v>0.8175578703703703</v>
      </c>
    </row>
    <row r="272" spans="1:4" ht="12.75">
      <c r="A272" t="s">
        <v>642</v>
      </c>
      <c r="B272" t="s">
        <v>643</v>
      </c>
      <c r="C272" s="57">
        <v>37062</v>
      </c>
      <c r="D272" s="18">
        <v>0.8176851851851853</v>
      </c>
    </row>
    <row r="273" spans="1:4" ht="12.75">
      <c r="A273" t="s">
        <v>644</v>
      </c>
      <c r="B273" t="s">
        <v>645</v>
      </c>
      <c r="C273" s="57">
        <v>37062</v>
      </c>
      <c r="D273" s="18">
        <v>0.8178125</v>
      </c>
    </row>
    <row r="274" spans="1:4" ht="12.75">
      <c r="A274" t="s">
        <v>646</v>
      </c>
      <c r="B274" t="s">
        <v>647</v>
      </c>
      <c r="C274" s="57">
        <v>37062</v>
      </c>
      <c r="D274" s="18">
        <v>0.8179398148148148</v>
      </c>
    </row>
    <row r="275" spans="1:4" ht="12.75">
      <c r="A275" t="s">
        <v>648</v>
      </c>
      <c r="B275" t="s">
        <v>649</v>
      </c>
      <c r="C275" s="57">
        <v>37062</v>
      </c>
      <c r="D275" s="18">
        <v>0.8180787037037037</v>
      </c>
    </row>
    <row r="276" spans="1:4" ht="12.75">
      <c r="A276" t="s">
        <v>650</v>
      </c>
      <c r="B276" t="s">
        <v>651</v>
      </c>
      <c r="C276" s="57">
        <v>37062</v>
      </c>
      <c r="D276" s="18">
        <v>0.8182060185185186</v>
      </c>
    </row>
    <row r="277" spans="1:4" ht="12.75">
      <c r="A277" t="s">
        <v>652</v>
      </c>
      <c r="B277" t="s">
        <v>653</v>
      </c>
      <c r="C277" s="57">
        <v>37062</v>
      </c>
      <c r="D277" s="18">
        <v>0.8183449074074075</v>
      </c>
    </row>
    <row r="278" spans="1:4" ht="12.75">
      <c r="A278" t="s">
        <v>654</v>
      </c>
      <c r="B278" t="s">
        <v>219</v>
      </c>
      <c r="C278" s="57">
        <v>37062</v>
      </c>
      <c r="D278" s="18">
        <v>0.8184722222222223</v>
      </c>
    </row>
    <row r="279" spans="1:4" ht="12.75">
      <c r="A279" t="s">
        <v>655</v>
      </c>
      <c r="B279" t="s">
        <v>656</v>
      </c>
      <c r="C279" s="57">
        <v>37062</v>
      </c>
      <c r="D279" s="18">
        <v>0.818599537037037</v>
      </c>
    </row>
    <row r="280" spans="1:4" ht="12.75">
      <c r="A280" t="s">
        <v>657</v>
      </c>
      <c r="B280" t="s">
        <v>651</v>
      </c>
      <c r="C280" s="57">
        <v>37062</v>
      </c>
      <c r="D280" s="18">
        <v>0.8187268518518519</v>
      </c>
    </row>
    <row r="281" spans="1:4" ht="12.75">
      <c r="A281" t="s">
        <v>658</v>
      </c>
      <c r="B281" t="s">
        <v>659</v>
      </c>
      <c r="C281" s="57">
        <v>37062</v>
      </c>
      <c r="D281" s="18">
        <v>0.8188541666666667</v>
      </c>
    </row>
    <row r="282" spans="1:4" ht="12.75">
      <c r="A282" t="s">
        <v>660</v>
      </c>
      <c r="B282" t="s">
        <v>661</v>
      </c>
      <c r="C282" s="57">
        <v>37062</v>
      </c>
      <c r="D282" s="18">
        <v>0.8189814814814814</v>
      </c>
    </row>
    <row r="283" spans="1:4" ht="12.75">
      <c r="A283" t="s">
        <v>662</v>
      </c>
      <c r="B283" t="s">
        <v>663</v>
      </c>
      <c r="C283" s="57">
        <v>37062</v>
      </c>
      <c r="D283" s="18">
        <v>0.8190972222222223</v>
      </c>
    </row>
    <row r="284" spans="1:4" ht="12.75">
      <c r="A284" t="s">
        <v>664</v>
      </c>
      <c r="B284" t="s">
        <v>665</v>
      </c>
      <c r="C284" s="57">
        <v>37062</v>
      </c>
      <c r="D284" s="18">
        <v>0.819236111111111</v>
      </c>
    </row>
    <row r="285" spans="1:4" ht="12.75">
      <c r="A285" t="s">
        <v>666</v>
      </c>
      <c r="B285" t="s">
        <v>667</v>
      </c>
      <c r="C285" s="57">
        <v>37062</v>
      </c>
      <c r="D285" s="18">
        <v>0.8193518518518519</v>
      </c>
    </row>
    <row r="286" spans="1:4" ht="12.75">
      <c r="A286" t="s">
        <v>668</v>
      </c>
      <c r="B286" t="s">
        <v>669</v>
      </c>
      <c r="C286" s="57">
        <v>37062</v>
      </c>
      <c r="D286" s="18">
        <v>0.8194675925925926</v>
      </c>
    </row>
    <row r="287" spans="1:4" ht="12.75">
      <c r="A287" t="s">
        <v>670</v>
      </c>
      <c r="B287" t="s">
        <v>671</v>
      </c>
      <c r="C287" s="57">
        <v>37062</v>
      </c>
      <c r="D287" s="18">
        <v>0.8196296296296296</v>
      </c>
    </row>
    <row r="288" spans="1:4" ht="12.75">
      <c r="A288" t="s">
        <v>672</v>
      </c>
      <c r="B288" t="s">
        <v>673</v>
      </c>
      <c r="C288" s="57">
        <v>37062</v>
      </c>
      <c r="D288" s="18">
        <v>0.8197685185185185</v>
      </c>
    </row>
    <row r="289" spans="1:4" ht="12.75">
      <c r="A289" t="s">
        <v>674</v>
      </c>
      <c r="B289" t="s">
        <v>675</v>
      </c>
      <c r="C289" s="57">
        <v>37062</v>
      </c>
      <c r="D289" s="18">
        <v>0.8198958333333333</v>
      </c>
    </row>
    <row r="290" spans="1:4" ht="12.75">
      <c r="A290" t="s">
        <v>676</v>
      </c>
      <c r="B290" t="s">
        <v>677</v>
      </c>
      <c r="C290" s="57">
        <v>37062</v>
      </c>
      <c r="D290" s="18">
        <v>0.8200231481481483</v>
      </c>
    </row>
    <row r="291" spans="1:4" ht="12.75">
      <c r="A291" t="s">
        <v>678</v>
      </c>
      <c r="B291" t="s">
        <v>671</v>
      </c>
      <c r="C291" s="57">
        <v>37062</v>
      </c>
      <c r="D291" s="18">
        <v>0.820150462962963</v>
      </c>
    </row>
    <row r="292" spans="1:4" ht="12.75">
      <c r="A292" t="s">
        <v>679</v>
      </c>
      <c r="B292" t="s">
        <v>680</v>
      </c>
      <c r="C292" s="57">
        <v>37062</v>
      </c>
      <c r="D292" s="18">
        <v>0.8202893518518519</v>
      </c>
    </row>
    <row r="293" spans="1:4" ht="12.75">
      <c r="A293" t="s">
        <v>681</v>
      </c>
      <c r="B293" t="s">
        <v>682</v>
      </c>
      <c r="C293" s="57">
        <v>37062</v>
      </c>
      <c r="D293" s="18">
        <v>0.8204513888888889</v>
      </c>
    </row>
    <row r="294" spans="1:4" ht="12.75">
      <c r="A294" t="s">
        <v>683</v>
      </c>
      <c r="B294" t="s">
        <v>684</v>
      </c>
      <c r="C294" s="57">
        <v>37062</v>
      </c>
      <c r="D294" s="18">
        <v>0.8205902777777778</v>
      </c>
    </row>
    <row r="295" spans="1:4" ht="12.75">
      <c r="A295" t="s">
        <v>685</v>
      </c>
      <c r="B295" t="s">
        <v>686</v>
      </c>
      <c r="C295" s="57">
        <v>37062</v>
      </c>
      <c r="D295" s="18">
        <v>0.8207175925925926</v>
      </c>
    </row>
    <row r="296" spans="1:4" ht="12.75">
      <c r="A296" t="s">
        <v>687</v>
      </c>
      <c r="B296" t="s">
        <v>688</v>
      </c>
      <c r="C296" s="57">
        <v>37062</v>
      </c>
      <c r="D296" s="18">
        <v>0.8208680555555555</v>
      </c>
    </row>
    <row r="297" spans="1:4" ht="12.75">
      <c r="A297" t="s">
        <v>689</v>
      </c>
      <c r="B297" t="s">
        <v>690</v>
      </c>
      <c r="C297" s="57">
        <v>37062</v>
      </c>
      <c r="D297" s="18">
        <v>0.8209953703703704</v>
      </c>
    </row>
    <row r="298" spans="1:4" ht="12.75">
      <c r="A298" t="s">
        <v>691</v>
      </c>
      <c r="B298" t="s">
        <v>692</v>
      </c>
      <c r="C298" s="57">
        <v>37062</v>
      </c>
      <c r="D298" s="18">
        <v>0.8211342592592592</v>
      </c>
    </row>
    <row r="299" spans="1:4" ht="12.75">
      <c r="A299" t="s">
        <v>693</v>
      </c>
      <c r="B299" t="s">
        <v>694</v>
      </c>
      <c r="C299" s="57">
        <v>37062</v>
      </c>
      <c r="D299" s="18">
        <v>0.821261574074074</v>
      </c>
    </row>
    <row r="300" spans="1:4" ht="12.75">
      <c r="A300" t="s">
        <v>695</v>
      </c>
      <c r="B300" t="s">
        <v>696</v>
      </c>
      <c r="C300" s="57">
        <v>37062</v>
      </c>
      <c r="D300" s="18">
        <v>0.821388888888889</v>
      </c>
    </row>
    <row r="301" spans="1:4" ht="12.75">
      <c r="A301" t="s">
        <v>697</v>
      </c>
      <c r="B301" t="s">
        <v>698</v>
      </c>
      <c r="C301" s="57">
        <v>37062</v>
      </c>
      <c r="D301" s="18">
        <v>0.8215277777777777</v>
      </c>
    </row>
    <row r="302" spans="1:4" ht="12.75">
      <c r="A302" t="s">
        <v>699</v>
      </c>
      <c r="B302" t="s">
        <v>700</v>
      </c>
      <c r="C302" s="57">
        <v>37062</v>
      </c>
      <c r="D302" s="18">
        <v>0.8216550925925926</v>
      </c>
    </row>
    <row r="303" spans="1:4" ht="12.75">
      <c r="A303" t="s">
        <v>701</v>
      </c>
      <c r="B303" t="s">
        <v>702</v>
      </c>
      <c r="C303" s="57">
        <v>37062</v>
      </c>
      <c r="D303" s="18">
        <v>0.8217824074074075</v>
      </c>
    </row>
    <row r="304" spans="1:4" ht="12.75">
      <c r="A304" t="s">
        <v>703</v>
      </c>
      <c r="B304" t="s">
        <v>704</v>
      </c>
      <c r="C304" s="57">
        <v>37062</v>
      </c>
      <c r="D304" s="18">
        <v>0.8219212962962964</v>
      </c>
    </row>
    <row r="305" spans="1:4" ht="12.75">
      <c r="A305" t="s">
        <v>705</v>
      </c>
      <c r="B305" t="s">
        <v>706</v>
      </c>
      <c r="C305" s="57">
        <v>37062</v>
      </c>
      <c r="D305" s="18">
        <v>0.822037037037037</v>
      </c>
    </row>
    <row r="306" spans="1:4" ht="12.75">
      <c r="A306" t="s">
        <v>707</v>
      </c>
      <c r="B306" t="s">
        <v>708</v>
      </c>
      <c r="C306" s="57">
        <v>37062</v>
      </c>
      <c r="D306" s="18">
        <v>0.8221759259259259</v>
      </c>
    </row>
    <row r="307" spans="1:4" ht="12.75">
      <c r="A307" t="s">
        <v>709</v>
      </c>
      <c r="B307" t="s">
        <v>710</v>
      </c>
      <c r="C307" s="57">
        <v>37062</v>
      </c>
      <c r="D307" s="18">
        <v>0.8223032407407408</v>
      </c>
    </row>
    <row r="308" spans="1:4" ht="12.75">
      <c r="A308" t="s">
        <v>711</v>
      </c>
      <c r="B308" t="s">
        <v>712</v>
      </c>
      <c r="C308" s="57">
        <v>37062</v>
      </c>
      <c r="D308" s="18">
        <v>0.8224421296296297</v>
      </c>
    </row>
    <row r="309" spans="1:4" ht="12.75">
      <c r="A309" t="s">
        <v>713</v>
      </c>
      <c r="B309" t="s">
        <v>714</v>
      </c>
      <c r="C309" s="57">
        <v>37062</v>
      </c>
      <c r="D309" s="18">
        <v>0.8225694444444445</v>
      </c>
    </row>
    <row r="310" spans="1:4" ht="12.75">
      <c r="A310" t="s">
        <v>715</v>
      </c>
      <c r="B310" t="s">
        <v>716</v>
      </c>
      <c r="C310" s="57">
        <v>37062</v>
      </c>
      <c r="D310" s="18">
        <v>0.8226851851851852</v>
      </c>
    </row>
    <row r="311" spans="1:4" ht="12.75">
      <c r="A311" t="s">
        <v>717</v>
      </c>
      <c r="B311" t="s">
        <v>718</v>
      </c>
      <c r="C311" s="57">
        <v>37062</v>
      </c>
      <c r="D311" s="18">
        <v>0.8228240740740741</v>
      </c>
    </row>
    <row r="312" spans="1:4" ht="12.75">
      <c r="A312" t="s">
        <v>719</v>
      </c>
      <c r="B312" t="s">
        <v>720</v>
      </c>
      <c r="C312" s="57">
        <v>37062</v>
      </c>
      <c r="D312" s="18">
        <v>0.8229513888888889</v>
      </c>
    </row>
    <row r="313" spans="1:4" ht="12.75">
      <c r="A313" t="s">
        <v>721</v>
      </c>
      <c r="B313" t="s">
        <v>722</v>
      </c>
      <c r="C313" s="57">
        <v>37062</v>
      </c>
      <c r="D313" s="18">
        <v>0.8230787037037036</v>
      </c>
    </row>
    <row r="314" spans="1:4" ht="12.75">
      <c r="A314" t="s">
        <v>723</v>
      </c>
      <c r="B314" t="s">
        <v>724</v>
      </c>
      <c r="C314" s="57">
        <v>37062</v>
      </c>
      <c r="D314" s="18">
        <v>0.8232060185185185</v>
      </c>
    </row>
    <row r="315" spans="1:4" ht="12.75">
      <c r="A315" t="s">
        <v>725</v>
      </c>
      <c r="B315" t="s">
        <v>726</v>
      </c>
      <c r="C315" s="57">
        <v>37062</v>
      </c>
      <c r="D315" s="18">
        <v>0.8233333333333334</v>
      </c>
    </row>
    <row r="316" spans="1:4" ht="12.75">
      <c r="A316" t="s">
        <v>727</v>
      </c>
      <c r="B316" t="s">
        <v>728</v>
      </c>
      <c r="C316" s="57">
        <v>37062</v>
      </c>
      <c r="D316" s="18">
        <v>0.8234606481481482</v>
      </c>
    </row>
    <row r="317" spans="1:4" ht="12.75">
      <c r="A317" t="s">
        <v>729</v>
      </c>
      <c r="B317" t="s">
        <v>730</v>
      </c>
      <c r="C317" s="57">
        <v>37062</v>
      </c>
      <c r="D317" s="18">
        <v>0.823587962962963</v>
      </c>
    </row>
    <row r="318" spans="1:4" ht="12.75">
      <c r="A318" t="s">
        <v>731</v>
      </c>
      <c r="B318" t="s">
        <v>732</v>
      </c>
      <c r="C318" s="57">
        <v>37062</v>
      </c>
      <c r="D318" s="18">
        <v>0.8237152777777778</v>
      </c>
    </row>
    <row r="319" spans="1:4" ht="12.75">
      <c r="A319" t="s">
        <v>733</v>
      </c>
      <c r="B319" t="s">
        <v>734</v>
      </c>
      <c r="C319" s="57">
        <v>37062</v>
      </c>
      <c r="D319" s="18">
        <v>0.8238541666666667</v>
      </c>
    </row>
    <row r="320" spans="1:4" ht="12.75">
      <c r="A320" t="s">
        <v>735</v>
      </c>
      <c r="B320" t="s">
        <v>736</v>
      </c>
      <c r="C320" s="57">
        <v>37062</v>
      </c>
      <c r="D320" s="18">
        <v>0.8239814814814815</v>
      </c>
    </row>
    <row r="321" spans="1:4" ht="12.75">
      <c r="A321" t="s">
        <v>737</v>
      </c>
      <c r="B321" t="s">
        <v>738</v>
      </c>
      <c r="C321" s="57">
        <v>37062</v>
      </c>
      <c r="D321" s="18">
        <v>0.8241087962962963</v>
      </c>
    </row>
    <row r="322" spans="1:4" ht="12.75">
      <c r="A322" t="s">
        <v>739</v>
      </c>
      <c r="B322" t="s">
        <v>740</v>
      </c>
      <c r="C322" s="57">
        <v>37062</v>
      </c>
      <c r="D322" s="18">
        <v>0.8242476851851852</v>
      </c>
    </row>
    <row r="323" spans="1:4" ht="12.75">
      <c r="A323" t="s">
        <v>741</v>
      </c>
      <c r="B323" t="s">
        <v>742</v>
      </c>
      <c r="C323" s="57">
        <v>37062</v>
      </c>
      <c r="D323" s="18">
        <v>0.824375</v>
      </c>
    </row>
    <row r="324" spans="1:4" ht="12.75">
      <c r="A324" t="s">
        <v>743</v>
      </c>
      <c r="B324" t="s">
        <v>744</v>
      </c>
      <c r="C324" s="57">
        <v>37062</v>
      </c>
      <c r="D324" s="18">
        <v>0.8245023148148148</v>
      </c>
    </row>
    <row r="325" spans="1:4" ht="12.75">
      <c r="A325" t="s">
        <v>745</v>
      </c>
      <c r="B325" t="s">
        <v>746</v>
      </c>
      <c r="C325" s="57">
        <v>37062</v>
      </c>
      <c r="D325" s="18">
        <v>0.8246296296296296</v>
      </c>
    </row>
    <row r="326" spans="1:4" ht="12.75">
      <c r="A326" t="s">
        <v>747</v>
      </c>
      <c r="B326" t="s">
        <v>748</v>
      </c>
      <c r="C326" s="57">
        <v>37062</v>
      </c>
      <c r="D326" s="18">
        <v>0.8247685185185185</v>
      </c>
    </row>
    <row r="327" spans="1:4" ht="12.75">
      <c r="A327" t="s">
        <v>749</v>
      </c>
      <c r="B327" t="s">
        <v>750</v>
      </c>
      <c r="C327" s="57">
        <v>37062</v>
      </c>
      <c r="D327" s="18">
        <v>0.8248958333333333</v>
      </c>
    </row>
    <row r="328" spans="1:4" ht="12.75">
      <c r="A328" t="s">
        <v>751</v>
      </c>
      <c r="B328" t="s">
        <v>752</v>
      </c>
      <c r="C328" s="57">
        <v>37062</v>
      </c>
      <c r="D328" s="18">
        <v>0.8250231481481481</v>
      </c>
    </row>
    <row r="329" spans="1:4" ht="12.75">
      <c r="A329" t="s">
        <v>753</v>
      </c>
      <c r="B329" t="s">
        <v>754</v>
      </c>
      <c r="C329" s="57">
        <v>37062</v>
      </c>
      <c r="D329" s="18">
        <v>0.825162037037037</v>
      </c>
    </row>
    <row r="330" spans="1:4" ht="12.75">
      <c r="A330" t="s">
        <v>755</v>
      </c>
      <c r="B330" t="s">
        <v>209</v>
      </c>
      <c r="C330" s="57">
        <v>37062</v>
      </c>
      <c r="D330" s="18">
        <v>0.8252893518518518</v>
      </c>
    </row>
    <row r="331" spans="1:4" ht="12.75">
      <c r="A331" t="s">
        <v>756</v>
      </c>
      <c r="B331" t="s">
        <v>757</v>
      </c>
      <c r="C331" s="57">
        <v>37062</v>
      </c>
      <c r="D331" s="18">
        <v>0.8254282407407407</v>
      </c>
    </row>
    <row r="332" spans="1:4" ht="12.75">
      <c r="A332" t="s">
        <v>758</v>
      </c>
      <c r="B332" t="s">
        <v>759</v>
      </c>
      <c r="C332" s="57">
        <v>37062</v>
      </c>
      <c r="D332" s="18">
        <v>0.8255555555555555</v>
      </c>
    </row>
    <row r="333" spans="1:4" ht="12.75">
      <c r="A333" t="s">
        <v>760</v>
      </c>
      <c r="B333" t="s">
        <v>761</v>
      </c>
      <c r="C333" s="57">
        <v>37062</v>
      </c>
      <c r="D333" s="18">
        <v>0.8256944444444444</v>
      </c>
    </row>
    <row r="334" spans="1:4" ht="12.75">
      <c r="A334" t="s">
        <v>762</v>
      </c>
      <c r="B334" t="s">
        <v>763</v>
      </c>
      <c r="C334" s="57">
        <v>37062</v>
      </c>
      <c r="D334" s="18">
        <v>0.8258101851851851</v>
      </c>
    </row>
    <row r="335" spans="1:4" ht="12.75">
      <c r="A335" t="s">
        <v>764</v>
      </c>
      <c r="B335" t="s">
        <v>765</v>
      </c>
      <c r="C335" s="57">
        <v>37062</v>
      </c>
      <c r="D335" s="18">
        <v>0.825925925925926</v>
      </c>
    </row>
    <row r="336" spans="1:4" ht="12.75">
      <c r="A336" t="s">
        <v>766</v>
      </c>
      <c r="B336" t="s">
        <v>767</v>
      </c>
      <c r="C336" s="57">
        <v>37062</v>
      </c>
      <c r="D336" s="18">
        <v>0.8260532407407407</v>
      </c>
    </row>
    <row r="337" spans="1:4" ht="12.75">
      <c r="A337" t="s">
        <v>768</v>
      </c>
      <c r="B337" t="s">
        <v>769</v>
      </c>
      <c r="C337" s="57">
        <v>37062</v>
      </c>
      <c r="D337" s="18">
        <v>0.8261921296296296</v>
      </c>
    </row>
    <row r="338" spans="1:4" ht="12.75">
      <c r="A338" t="s">
        <v>770</v>
      </c>
      <c r="B338" t="s">
        <v>771</v>
      </c>
      <c r="C338" s="57">
        <v>37062</v>
      </c>
      <c r="D338" s="18">
        <v>0.8263310185185185</v>
      </c>
    </row>
    <row r="339" spans="1:4" ht="12.75">
      <c r="A339" t="s">
        <v>772</v>
      </c>
      <c r="B339" t="s">
        <v>773</v>
      </c>
      <c r="C339" s="57">
        <v>37062</v>
      </c>
      <c r="D339" s="18">
        <v>0.8264583333333334</v>
      </c>
    </row>
    <row r="340" spans="1:4" ht="12.75">
      <c r="A340" t="s">
        <v>774</v>
      </c>
      <c r="B340" t="s">
        <v>775</v>
      </c>
      <c r="C340" s="57">
        <v>37062</v>
      </c>
      <c r="D340" s="18">
        <v>0.8265856481481482</v>
      </c>
    </row>
    <row r="341" spans="1:4" ht="12.75">
      <c r="A341" t="s">
        <v>776</v>
      </c>
      <c r="B341" t="s">
        <v>777</v>
      </c>
      <c r="C341" s="57">
        <v>37062</v>
      </c>
      <c r="D341" s="18">
        <v>0.8267129629629629</v>
      </c>
    </row>
    <row r="342" spans="1:4" ht="12.75">
      <c r="A342" t="s">
        <v>778</v>
      </c>
      <c r="B342" t="s">
        <v>779</v>
      </c>
      <c r="C342" s="57">
        <v>37062</v>
      </c>
      <c r="D342" s="18">
        <v>0.8268402777777778</v>
      </c>
    </row>
    <row r="343" spans="1:4" ht="12.75">
      <c r="A343" t="s">
        <v>780</v>
      </c>
      <c r="B343" t="s">
        <v>781</v>
      </c>
      <c r="C343" s="57">
        <v>37062</v>
      </c>
      <c r="D343" s="18">
        <v>0.8269560185185186</v>
      </c>
    </row>
    <row r="344" spans="1:4" ht="12.75">
      <c r="A344" t="s">
        <v>782</v>
      </c>
      <c r="B344" t="s">
        <v>783</v>
      </c>
      <c r="C344" s="57">
        <v>37062</v>
      </c>
      <c r="D344" s="18">
        <v>0.8270833333333334</v>
      </c>
    </row>
    <row r="345" spans="1:4" ht="12.75">
      <c r="A345" t="s">
        <v>784</v>
      </c>
      <c r="B345" t="s">
        <v>785</v>
      </c>
      <c r="C345" s="57">
        <v>37062</v>
      </c>
      <c r="D345" s="18">
        <v>0.8272222222222222</v>
      </c>
    </row>
    <row r="346" spans="1:4" ht="12.75">
      <c r="A346" t="s">
        <v>786</v>
      </c>
      <c r="B346" t="s">
        <v>787</v>
      </c>
      <c r="C346" s="57">
        <v>37062</v>
      </c>
      <c r="D346" s="18">
        <v>0.827337962962963</v>
      </c>
    </row>
    <row r="347" spans="1:4" ht="12.75">
      <c r="A347" t="s">
        <v>788</v>
      </c>
      <c r="B347" t="s">
        <v>789</v>
      </c>
      <c r="C347" s="57">
        <v>37062</v>
      </c>
      <c r="D347" s="18">
        <v>0.8274768518518519</v>
      </c>
    </row>
    <row r="348" spans="1:4" ht="12.75">
      <c r="A348" t="s">
        <v>790</v>
      </c>
      <c r="B348" t="s">
        <v>791</v>
      </c>
      <c r="C348" s="57">
        <v>37062</v>
      </c>
      <c r="D348" s="18">
        <v>0.8276157407407408</v>
      </c>
    </row>
    <row r="349" spans="1:4" ht="12.75">
      <c r="A349" t="s">
        <v>792</v>
      </c>
      <c r="B349" t="s">
        <v>793</v>
      </c>
      <c r="C349" s="57">
        <v>37062</v>
      </c>
      <c r="D349" s="18">
        <v>0.8277314814814815</v>
      </c>
    </row>
    <row r="350" spans="1:4" ht="12.75">
      <c r="A350" t="s">
        <v>794</v>
      </c>
      <c r="B350" t="s">
        <v>795</v>
      </c>
      <c r="C350" s="57">
        <v>37062</v>
      </c>
      <c r="D350" s="18">
        <v>0.8278587962962963</v>
      </c>
    </row>
    <row r="351" spans="1:4" ht="12.75">
      <c r="A351" t="s">
        <v>796</v>
      </c>
      <c r="B351" t="s">
        <v>797</v>
      </c>
      <c r="C351" s="57">
        <v>37062</v>
      </c>
      <c r="D351" s="18">
        <v>0.8279861111111111</v>
      </c>
    </row>
    <row r="352" spans="1:4" ht="12.75">
      <c r="A352" t="s">
        <v>798</v>
      </c>
      <c r="B352" t="s">
        <v>799</v>
      </c>
      <c r="C352" s="57">
        <v>37062</v>
      </c>
      <c r="D352" s="18">
        <v>0.828125</v>
      </c>
    </row>
    <row r="353" spans="1:4" ht="12.75">
      <c r="A353" t="s">
        <v>800</v>
      </c>
      <c r="B353" t="s">
        <v>801</v>
      </c>
      <c r="C353" s="57">
        <v>37062</v>
      </c>
      <c r="D353" s="18">
        <v>0.8282523148148148</v>
      </c>
    </row>
    <row r="354" spans="1:4" ht="12.75">
      <c r="A354" t="s">
        <v>802</v>
      </c>
      <c r="B354" t="s">
        <v>803</v>
      </c>
      <c r="C354" s="57">
        <v>37062</v>
      </c>
      <c r="D354" s="18">
        <v>0.8283912037037037</v>
      </c>
    </row>
    <row r="355" spans="1:4" ht="12.75">
      <c r="A355" t="s">
        <v>804</v>
      </c>
      <c r="B355" t="s">
        <v>805</v>
      </c>
      <c r="C355" s="57">
        <v>37062</v>
      </c>
      <c r="D355" s="18">
        <v>0.8285185185185185</v>
      </c>
    </row>
    <row r="356" spans="1:4" ht="12.75">
      <c r="A356" t="s">
        <v>806</v>
      </c>
      <c r="B356" t="s">
        <v>807</v>
      </c>
      <c r="C356" s="57">
        <v>37062</v>
      </c>
      <c r="D356" s="18">
        <v>0.8286574074074075</v>
      </c>
    </row>
    <row r="357" spans="1:4" ht="12.75">
      <c r="A357" t="s">
        <v>808</v>
      </c>
      <c r="B357" t="s">
        <v>809</v>
      </c>
      <c r="C357" s="57">
        <v>37062</v>
      </c>
      <c r="D357" s="18">
        <v>0.8287847222222222</v>
      </c>
    </row>
    <row r="358" spans="1:4" ht="12.75">
      <c r="A358" t="s">
        <v>810</v>
      </c>
      <c r="B358" t="s">
        <v>811</v>
      </c>
      <c r="C358" s="57">
        <v>37062</v>
      </c>
      <c r="D358" s="18">
        <v>0.8289236111111111</v>
      </c>
    </row>
    <row r="359" spans="1:4" ht="12.75">
      <c r="A359" t="s">
        <v>812</v>
      </c>
      <c r="B359" t="s">
        <v>813</v>
      </c>
      <c r="C359" s="57">
        <v>37062</v>
      </c>
      <c r="D359" s="18">
        <v>0.8290625</v>
      </c>
    </row>
    <row r="360" spans="1:4" ht="12.75">
      <c r="A360" t="s">
        <v>814</v>
      </c>
      <c r="B360" t="s">
        <v>815</v>
      </c>
      <c r="C360" s="57">
        <v>37062</v>
      </c>
      <c r="D360" s="18">
        <v>0.8291898148148148</v>
      </c>
    </row>
    <row r="361" spans="1:4" ht="12.75">
      <c r="A361" t="s">
        <v>816</v>
      </c>
      <c r="B361" t="s">
        <v>817</v>
      </c>
      <c r="C361" s="57">
        <v>37062</v>
      </c>
      <c r="D361" s="18">
        <v>0.8293171296296297</v>
      </c>
    </row>
    <row r="362" spans="1:4" ht="12.75">
      <c r="A362" t="s">
        <v>818</v>
      </c>
      <c r="B362" t="s">
        <v>819</v>
      </c>
      <c r="C362" s="57">
        <v>37062</v>
      </c>
      <c r="D362" s="18">
        <v>0.8294444444444444</v>
      </c>
    </row>
    <row r="363" spans="1:4" ht="12.75">
      <c r="A363" t="s">
        <v>820</v>
      </c>
      <c r="B363" t="s">
        <v>821</v>
      </c>
      <c r="C363" s="57">
        <v>37062</v>
      </c>
      <c r="D363" s="18">
        <v>0.8295833333333333</v>
      </c>
    </row>
    <row r="364" spans="1:4" ht="12.75">
      <c r="A364" t="s">
        <v>822</v>
      </c>
      <c r="B364" t="s">
        <v>823</v>
      </c>
      <c r="C364" s="57">
        <v>37062</v>
      </c>
      <c r="D364" s="18">
        <v>0.8297106481481481</v>
      </c>
    </row>
    <row r="365" spans="1:4" ht="12.75">
      <c r="A365" t="s">
        <v>824</v>
      </c>
      <c r="B365" t="s">
        <v>825</v>
      </c>
      <c r="C365" s="57">
        <v>37062</v>
      </c>
      <c r="D365" s="18">
        <v>0.829837962962963</v>
      </c>
    </row>
    <row r="366" spans="1:4" ht="12.75">
      <c r="A366" t="s">
        <v>826</v>
      </c>
      <c r="B366" t="s">
        <v>827</v>
      </c>
      <c r="C366" s="57">
        <v>37062</v>
      </c>
      <c r="D366" s="18">
        <v>0.8299768518518519</v>
      </c>
    </row>
    <row r="367" spans="1:4" ht="12.75">
      <c r="A367" t="s">
        <v>828</v>
      </c>
      <c r="B367" t="s">
        <v>829</v>
      </c>
      <c r="C367" s="57">
        <v>37062</v>
      </c>
      <c r="D367" s="18">
        <v>0.8301041666666666</v>
      </c>
    </row>
    <row r="368" spans="1:4" ht="12.75">
      <c r="A368" t="s">
        <v>830</v>
      </c>
      <c r="B368" t="s">
        <v>831</v>
      </c>
      <c r="C368" s="57">
        <v>37062</v>
      </c>
      <c r="D368" s="18">
        <v>0.8302430555555556</v>
      </c>
    </row>
    <row r="369" spans="1:4" ht="12.75">
      <c r="A369" t="s">
        <v>832</v>
      </c>
      <c r="B369" t="s">
        <v>833</v>
      </c>
      <c r="C369" s="57">
        <v>37062</v>
      </c>
      <c r="D369" s="18">
        <v>0.8303703703703703</v>
      </c>
    </row>
    <row r="370" spans="1:4" ht="12.75">
      <c r="A370" t="s">
        <v>834</v>
      </c>
      <c r="B370" t="s">
        <v>835</v>
      </c>
      <c r="C370" s="57">
        <v>37062</v>
      </c>
      <c r="D370" s="18">
        <v>0.8304976851851852</v>
      </c>
    </row>
    <row r="371" spans="1:4" ht="12.75">
      <c r="A371" t="s">
        <v>836</v>
      </c>
      <c r="B371" t="s">
        <v>837</v>
      </c>
      <c r="C371" s="57">
        <v>37062</v>
      </c>
      <c r="D371" s="18">
        <v>0.830625</v>
      </c>
    </row>
    <row r="372" spans="1:4" ht="12.75">
      <c r="A372" t="s">
        <v>838</v>
      </c>
      <c r="B372" t="s">
        <v>839</v>
      </c>
      <c r="C372" s="57">
        <v>37062</v>
      </c>
      <c r="D372" s="18">
        <v>0.8307523148148147</v>
      </c>
    </row>
    <row r="373" spans="1:4" ht="12.75">
      <c r="A373" t="s">
        <v>840</v>
      </c>
      <c r="B373" t="s">
        <v>841</v>
      </c>
      <c r="C373" s="57">
        <v>37062</v>
      </c>
      <c r="D373" s="18">
        <v>0.8308796296296297</v>
      </c>
    </row>
    <row r="374" spans="1:4" ht="12.75">
      <c r="A374" t="s">
        <v>842</v>
      </c>
      <c r="B374" t="s">
        <v>843</v>
      </c>
      <c r="C374" s="57">
        <v>37062</v>
      </c>
      <c r="D374" s="18">
        <v>0.8310069444444445</v>
      </c>
    </row>
    <row r="375" spans="1:4" ht="12.75">
      <c r="A375" t="s">
        <v>844</v>
      </c>
      <c r="B375" t="s">
        <v>845</v>
      </c>
      <c r="C375" s="57">
        <v>37062</v>
      </c>
      <c r="D375" s="18">
        <v>0.8311458333333334</v>
      </c>
    </row>
    <row r="376" spans="1:4" ht="12.75">
      <c r="A376" t="s">
        <v>806</v>
      </c>
      <c r="B376" t="s">
        <v>846</v>
      </c>
      <c r="C376" s="57">
        <v>37062</v>
      </c>
      <c r="D376" s="18">
        <v>0.8312731481481482</v>
      </c>
    </row>
    <row r="377" spans="1:4" ht="12.75">
      <c r="A377" t="s">
        <v>847</v>
      </c>
      <c r="B377" t="s">
        <v>848</v>
      </c>
      <c r="C377" s="57">
        <v>37062</v>
      </c>
      <c r="D377" s="18">
        <v>0.831400462962963</v>
      </c>
    </row>
    <row r="378" spans="1:4" ht="12.75">
      <c r="A378" t="s">
        <v>849</v>
      </c>
      <c r="B378" t="s">
        <v>850</v>
      </c>
      <c r="C378" s="57">
        <v>37062</v>
      </c>
      <c r="D378" s="18">
        <v>0.8315277777777778</v>
      </c>
    </row>
    <row r="379" spans="1:4" ht="12.75">
      <c r="A379" t="s">
        <v>851</v>
      </c>
      <c r="B379" t="s">
        <v>852</v>
      </c>
      <c r="C379" s="57">
        <v>37062</v>
      </c>
      <c r="D379" s="18">
        <v>0.8316550925925926</v>
      </c>
    </row>
    <row r="380" spans="1:4" ht="12.75">
      <c r="A380" t="s">
        <v>853</v>
      </c>
      <c r="B380" t="s">
        <v>854</v>
      </c>
      <c r="C380" s="57">
        <v>37062</v>
      </c>
      <c r="D380" s="18">
        <v>0.8317824074074074</v>
      </c>
    </row>
    <row r="381" spans="1:4" ht="12.75">
      <c r="A381" t="s">
        <v>855</v>
      </c>
      <c r="B381" t="s">
        <v>856</v>
      </c>
      <c r="C381" s="57">
        <v>37062</v>
      </c>
      <c r="D381" s="18">
        <v>0.8319212962962963</v>
      </c>
    </row>
    <row r="382" spans="1:4" ht="12.75">
      <c r="A382" t="s">
        <v>857</v>
      </c>
      <c r="B382" t="s">
        <v>669</v>
      </c>
      <c r="C382" s="57">
        <v>37062</v>
      </c>
      <c r="D382" s="18">
        <v>0.8320486111111111</v>
      </c>
    </row>
    <row r="383" spans="1:4" ht="12.75">
      <c r="A383" t="s">
        <v>858</v>
      </c>
      <c r="B383" t="s">
        <v>859</v>
      </c>
      <c r="C383" s="57">
        <v>37062</v>
      </c>
      <c r="D383" s="18">
        <v>0.8321759259259259</v>
      </c>
    </row>
    <row r="384" spans="1:4" ht="12.75">
      <c r="A384" t="s">
        <v>860</v>
      </c>
      <c r="B384" t="s">
        <v>861</v>
      </c>
      <c r="C384" s="57">
        <v>37062</v>
      </c>
      <c r="D384" s="18">
        <v>0.8323148148148148</v>
      </c>
    </row>
    <row r="385" spans="1:4" ht="12.75">
      <c r="A385" t="s">
        <v>862</v>
      </c>
      <c r="B385" t="s">
        <v>863</v>
      </c>
      <c r="C385" s="57">
        <v>37062</v>
      </c>
      <c r="D385" s="18">
        <v>0.8324421296296296</v>
      </c>
    </row>
    <row r="386" spans="1:4" ht="12.75">
      <c r="A386" t="s">
        <v>864</v>
      </c>
      <c r="B386" t="s">
        <v>865</v>
      </c>
      <c r="C386" s="57">
        <v>37062</v>
      </c>
      <c r="D386" s="18">
        <v>0.8325810185185185</v>
      </c>
    </row>
    <row r="387" spans="1:4" ht="12.75">
      <c r="A387" t="s">
        <v>866</v>
      </c>
      <c r="B387" t="s">
        <v>867</v>
      </c>
      <c r="C387" s="57">
        <v>37062</v>
      </c>
      <c r="D387" s="18">
        <v>0.8327199074074074</v>
      </c>
    </row>
    <row r="388" spans="1:4" ht="12.75">
      <c r="A388" t="s">
        <v>868</v>
      </c>
      <c r="B388" t="s">
        <v>187</v>
      </c>
      <c r="C388" s="57">
        <v>37062</v>
      </c>
      <c r="D388" s="18">
        <v>0.8328472222222222</v>
      </c>
    </row>
    <row r="389" spans="1:4" ht="12.75">
      <c r="A389" t="s">
        <v>869</v>
      </c>
      <c r="B389" t="s">
        <v>870</v>
      </c>
      <c r="C389" s="57">
        <v>37062</v>
      </c>
      <c r="D389" s="18">
        <v>0.832974537037037</v>
      </c>
    </row>
    <row r="390" spans="1:4" ht="12.75">
      <c r="A390" t="s">
        <v>871</v>
      </c>
      <c r="B390" t="s">
        <v>872</v>
      </c>
      <c r="C390" s="57">
        <v>37062</v>
      </c>
      <c r="D390" s="18">
        <v>0.833113425925926</v>
      </c>
    </row>
    <row r="391" spans="1:4" ht="12.75">
      <c r="A391" t="s">
        <v>873</v>
      </c>
      <c r="B391" t="s">
        <v>865</v>
      </c>
      <c r="C391" s="57">
        <v>37062</v>
      </c>
      <c r="D391" s="18">
        <v>0.8332523148148149</v>
      </c>
    </row>
    <row r="392" spans="1:4" ht="12.75">
      <c r="A392" t="s">
        <v>874</v>
      </c>
      <c r="B392" t="s">
        <v>875</v>
      </c>
      <c r="C392" s="57">
        <v>37062</v>
      </c>
      <c r="D392" s="18">
        <v>0.8333912037037038</v>
      </c>
    </row>
    <row r="393" spans="1:4" ht="12.75">
      <c r="A393" t="s">
        <v>876</v>
      </c>
      <c r="B393" t="s">
        <v>877</v>
      </c>
      <c r="C393" s="57">
        <v>37062</v>
      </c>
      <c r="D393" s="18">
        <v>0.8335300925925927</v>
      </c>
    </row>
    <row r="394" spans="1:4" ht="12.75">
      <c r="A394" t="s">
        <v>878</v>
      </c>
      <c r="B394" t="s">
        <v>879</v>
      </c>
      <c r="C394" s="57">
        <v>37062</v>
      </c>
      <c r="D394" s="18">
        <v>0.8336574074074075</v>
      </c>
    </row>
    <row r="395" spans="1:4" ht="12.75">
      <c r="A395" t="s">
        <v>880</v>
      </c>
      <c r="B395" t="s">
        <v>881</v>
      </c>
      <c r="C395" s="57">
        <v>37062</v>
      </c>
      <c r="D395" s="18">
        <v>0.8337847222222222</v>
      </c>
    </row>
    <row r="396" spans="1:4" ht="12.75">
      <c r="A396" t="s">
        <v>882</v>
      </c>
      <c r="B396" t="s">
        <v>883</v>
      </c>
      <c r="C396" s="57">
        <v>37062</v>
      </c>
      <c r="D396" s="18">
        <v>0.8339120370370371</v>
      </c>
    </row>
    <row r="397" spans="1:4" ht="12.75">
      <c r="A397" t="s">
        <v>884</v>
      </c>
      <c r="B397" t="s">
        <v>885</v>
      </c>
      <c r="C397" s="57">
        <v>37062</v>
      </c>
      <c r="D397" s="18">
        <v>0.834050925925926</v>
      </c>
    </row>
    <row r="398" spans="1:4" ht="12.75">
      <c r="A398" t="s">
        <v>886</v>
      </c>
      <c r="B398" t="s">
        <v>887</v>
      </c>
      <c r="C398" s="57">
        <v>37062</v>
      </c>
      <c r="D398" s="18">
        <v>0.8341782407407408</v>
      </c>
    </row>
    <row r="399" spans="1:4" ht="12.75">
      <c r="A399" t="s">
        <v>888</v>
      </c>
      <c r="B399" t="s">
        <v>889</v>
      </c>
      <c r="C399" s="57">
        <v>37062</v>
      </c>
      <c r="D399" s="18">
        <v>0.8343055555555555</v>
      </c>
    </row>
    <row r="400" spans="1:4" ht="12.75">
      <c r="A400" t="s">
        <v>890</v>
      </c>
      <c r="B400" t="s">
        <v>891</v>
      </c>
      <c r="C400" s="57">
        <v>37062</v>
      </c>
      <c r="D400" s="18">
        <v>0.8344328703703704</v>
      </c>
    </row>
    <row r="401" spans="1:4" ht="12.75">
      <c r="A401" t="s">
        <v>892</v>
      </c>
      <c r="B401" t="s">
        <v>893</v>
      </c>
      <c r="C401" s="57">
        <v>37062</v>
      </c>
      <c r="D401" s="18">
        <v>0.8345717592592593</v>
      </c>
    </row>
    <row r="402" spans="1:4" ht="12.75">
      <c r="A402" t="s">
        <v>894</v>
      </c>
      <c r="B402" t="s">
        <v>895</v>
      </c>
      <c r="C402" s="57">
        <v>37062</v>
      </c>
      <c r="D402" s="18">
        <v>0.8346990740740741</v>
      </c>
    </row>
    <row r="403" spans="1:4" ht="12.75">
      <c r="A403" t="s">
        <v>896</v>
      </c>
      <c r="B403" t="s">
        <v>897</v>
      </c>
      <c r="C403" s="57">
        <v>37062</v>
      </c>
      <c r="D403" s="18">
        <v>0.8348263888888888</v>
      </c>
    </row>
    <row r="404" spans="1:4" ht="12.75">
      <c r="A404" t="s">
        <v>898</v>
      </c>
      <c r="B404" t="s">
        <v>899</v>
      </c>
      <c r="C404" s="57">
        <v>37062</v>
      </c>
      <c r="D404" s="18">
        <v>0.8349421296296297</v>
      </c>
    </row>
    <row r="405" spans="1:4" ht="12.75">
      <c r="A405" t="s">
        <v>900</v>
      </c>
      <c r="B405" t="s">
        <v>901</v>
      </c>
      <c r="C405" s="57">
        <v>37062</v>
      </c>
      <c r="D405" s="18">
        <v>0.8350694444444445</v>
      </c>
    </row>
    <row r="406" spans="1:4" ht="12.75">
      <c r="A406" t="s">
        <v>902</v>
      </c>
      <c r="B406" t="s">
        <v>903</v>
      </c>
      <c r="C406" s="57">
        <v>37062</v>
      </c>
      <c r="D406" s="18">
        <v>0.8351967592592593</v>
      </c>
    </row>
    <row r="407" spans="1:4" ht="12.75">
      <c r="A407" t="s">
        <v>904</v>
      </c>
      <c r="B407" t="s">
        <v>905</v>
      </c>
      <c r="C407" s="57">
        <v>37062</v>
      </c>
      <c r="D407" s="18">
        <v>0.8353356481481482</v>
      </c>
    </row>
    <row r="408" spans="1:4" ht="12.75">
      <c r="A408" t="s">
        <v>906</v>
      </c>
      <c r="B408" t="s">
        <v>907</v>
      </c>
      <c r="C408" s="57">
        <v>37062</v>
      </c>
      <c r="D408" s="18">
        <v>0.835462962962963</v>
      </c>
    </row>
    <row r="409" spans="1:4" ht="12.75">
      <c r="A409" t="s">
        <v>908</v>
      </c>
      <c r="B409" t="s">
        <v>909</v>
      </c>
      <c r="C409" s="57">
        <v>37062</v>
      </c>
      <c r="D409" s="18">
        <v>0.8356018518518519</v>
      </c>
    </row>
    <row r="410" spans="1:4" ht="12.75">
      <c r="A410" t="s">
        <v>910</v>
      </c>
      <c r="B410" t="s">
        <v>911</v>
      </c>
      <c r="C410" s="57">
        <v>37062</v>
      </c>
      <c r="D410" s="18">
        <v>0.8357291666666667</v>
      </c>
    </row>
    <row r="411" spans="1:4" ht="12.75">
      <c r="A411" t="s">
        <v>912</v>
      </c>
      <c r="B411" t="s">
        <v>913</v>
      </c>
      <c r="C411" s="57">
        <v>37062</v>
      </c>
      <c r="D411" s="18">
        <v>0.8358564814814815</v>
      </c>
    </row>
    <row r="412" spans="1:4" ht="12.75">
      <c r="A412" t="s">
        <v>914</v>
      </c>
      <c r="B412" t="s">
        <v>915</v>
      </c>
      <c r="C412" s="57">
        <v>37062</v>
      </c>
      <c r="D412" s="18">
        <v>0.8359722222222222</v>
      </c>
    </row>
    <row r="413" spans="1:4" ht="12.75">
      <c r="A413" t="s">
        <v>916</v>
      </c>
      <c r="B413" t="s">
        <v>917</v>
      </c>
      <c r="C413" s="57">
        <v>37062</v>
      </c>
      <c r="D413" s="18">
        <v>0.836099537037037</v>
      </c>
    </row>
    <row r="414" spans="1:4" ht="12.75">
      <c r="A414" t="s">
        <v>918</v>
      </c>
      <c r="B414" t="s">
        <v>919</v>
      </c>
      <c r="C414" s="57">
        <v>37062</v>
      </c>
      <c r="D414" s="18">
        <v>0.8362268518518517</v>
      </c>
    </row>
    <row r="415" spans="1:4" ht="12.75">
      <c r="A415" t="s">
        <v>920</v>
      </c>
      <c r="B415" t="s">
        <v>921</v>
      </c>
      <c r="C415" s="57">
        <v>37062</v>
      </c>
      <c r="D415" s="18">
        <v>0.8363657407407407</v>
      </c>
    </row>
    <row r="416" spans="1:4" ht="12.75">
      <c r="A416" t="s">
        <v>922</v>
      </c>
      <c r="B416" t="s">
        <v>923</v>
      </c>
      <c r="C416" s="57">
        <v>37062</v>
      </c>
      <c r="D416" s="18">
        <v>0.8364930555555555</v>
      </c>
    </row>
    <row r="417" spans="1:4" ht="12.75">
      <c r="A417" t="s">
        <v>924</v>
      </c>
      <c r="B417" t="s">
        <v>925</v>
      </c>
      <c r="C417" s="57">
        <v>37062</v>
      </c>
      <c r="D417" s="18">
        <v>0.8366203703703704</v>
      </c>
    </row>
    <row r="418" spans="1:4" ht="12.75">
      <c r="A418" t="s">
        <v>926</v>
      </c>
      <c r="B418" t="s">
        <v>927</v>
      </c>
      <c r="C418" s="57">
        <v>37062</v>
      </c>
      <c r="D418" s="18">
        <v>0.8367592592592592</v>
      </c>
    </row>
    <row r="419" spans="1:4" ht="12.75">
      <c r="A419" t="s">
        <v>928</v>
      </c>
      <c r="B419" t="s">
        <v>929</v>
      </c>
      <c r="C419" s="57">
        <v>37062</v>
      </c>
      <c r="D419" s="18">
        <v>0.836886574074074</v>
      </c>
    </row>
    <row r="420" spans="1:4" ht="12.75">
      <c r="A420" t="s">
        <v>930</v>
      </c>
      <c r="B420" t="s">
        <v>931</v>
      </c>
      <c r="C420" s="57">
        <v>37062</v>
      </c>
      <c r="D420" s="18">
        <v>0.8370023148148148</v>
      </c>
    </row>
    <row r="421" spans="1:4" ht="12.75">
      <c r="A421" t="s">
        <v>932</v>
      </c>
      <c r="B421" t="s">
        <v>933</v>
      </c>
      <c r="C421" s="57">
        <v>37062</v>
      </c>
      <c r="D421" s="18">
        <v>0.8371412037037037</v>
      </c>
    </row>
    <row r="422" spans="1:4" ht="12.75">
      <c r="A422" t="s">
        <v>934</v>
      </c>
      <c r="B422" t="s">
        <v>935</v>
      </c>
      <c r="C422" s="57">
        <v>37062</v>
      </c>
      <c r="D422" s="18">
        <v>0.8372685185185186</v>
      </c>
    </row>
    <row r="423" spans="1:4" ht="12.75">
      <c r="A423" t="s">
        <v>936</v>
      </c>
      <c r="B423" t="s">
        <v>937</v>
      </c>
      <c r="C423" s="57">
        <v>37062</v>
      </c>
      <c r="D423" s="18">
        <v>0.8374074074074075</v>
      </c>
    </row>
    <row r="424" spans="1:4" ht="12.75">
      <c r="A424" t="s">
        <v>938</v>
      </c>
      <c r="B424" t="s">
        <v>939</v>
      </c>
      <c r="C424" s="57">
        <v>37062</v>
      </c>
      <c r="D424" s="18">
        <v>0.8375347222222222</v>
      </c>
    </row>
    <row r="425" spans="1:4" ht="12.75">
      <c r="A425" t="s">
        <v>940</v>
      </c>
      <c r="B425" t="s">
        <v>941</v>
      </c>
      <c r="C425" s="57">
        <v>37062</v>
      </c>
      <c r="D425" s="18">
        <v>0.837662037037037</v>
      </c>
    </row>
    <row r="426" spans="1:4" ht="12.75">
      <c r="A426" t="s">
        <v>942</v>
      </c>
      <c r="B426" t="s">
        <v>943</v>
      </c>
      <c r="C426" s="57">
        <v>37062</v>
      </c>
      <c r="D426" s="18">
        <v>0.8377893518518519</v>
      </c>
    </row>
    <row r="427" spans="1:4" ht="12.75">
      <c r="A427" t="s">
        <v>944</v>
      </c>
      <c r="B427" t="s">
        <v>945</v>
      </c>
      <c r="C427" s="57">
        <v>37062</v>
      </c>
      <c r="D427" s="18">
        <v>0.8379282407407408</v>
      </c>
    </row>
    <row r="428" spans="1:4" ht="12.75">
      <c r="A428" t="s">
        <v>946</v>
      </c>
      <c r="B428" t="s">
        <v>947</v>
      </c>
      <c r="C428" s="57">
        <v>37062</v>
      </c>
      <c r="D428" s="18">
        <v>0.8380555555555556</v>
      </c>
    </row>
    <row r="429" spans="1:4" ht="12.75">
      <c r="A429" t="s">
        <v>948</v>
      </c>
      <c r="B429" t="s">
        <v>949</v>
      </c>
      <c r="C429" s="57">
        <v>37062</v>
      </c>
      <c r="D429" s="18">
        <v>0.8381828703703703</v>
      </c>
    </row>
    <row r="430" spans="1:4" ht="12.75">
      <c r="A430" t="s">
        <v>950</v>
      </c>
      <c r="B430" t="s">
        <v>951</v>
      </c>
      <c r="C430" s="57">
        <v>37062</v>
      </c>
      <c r="D430" s="18">
        <v>0.8383101851851852</v>
      </c>
    </row>
    <row r="431" spans="1:4" ht="12.75">
      <c r="A431" t="s">
        <v>952</v>
      </c>
      <c r="B431" t="s">
        <v>953</v>
      </c>
      <c r="C431" s="57">
        <v>37062</v>
      </c>
      <c r="D431" s="18">
        <v>0.838425925925926</v>
      </c>
    </row>
    <row r="432" spans="1:4" ht="12.75">
      <c r="A432" t="s">
        <v>954</v>
      </c>
      <c r="B432" t="s">
        <v>955</v>
      </c>
      <c r="C432" s="57">
        <v>37062</v>
      </c>
      <c r="D432" s="18">
        <v>0.8385763888888889</v>
      </c>
    </row>
    <row r="433" spans="1:4" ht="12.75">
      <c r="A433" t="s">
        <v>956</v>
      </c>
      <c r="B433" t="s">
        <v>957</v>
      </c>
      <c r="C433" s="57">
        <v>37062</v>
      </c>
      <c r="D433" s="18">
        <v>0.8387037037037036</v>
      </c>
    </row>
    <row r="434" spans="1:4" ht="12.75">
      <c r="A434" t="s">
        <v>958</v>
      </c>
      <c r="B434" t="s">
        <v>959</v>
      </c>
      <c r="C434" s="57">
        <v>37062</v>
      </c>
      <c r="D434" s="18">
        <v>0.8388425925925925</v>
      </c>
    </row>
    <row r="435" spans="1:4" ht="12.75">
      <c r="A435" t="s">
        <v>960</v>
      </c>
      <c r="B435" t="s">
        <v>961</v>
      </c>
      <c r="C435" s="57">
        <v>37062</v>
      </c>
      <c r="D435" s="18">
        <v>0.8389583333333334</v>
      </c>
    </row>
    <row r="436" spans="1:4" ht="12.75">
      <c r="A436" t="s">
        <v>962</v>
      </c>
      <c r="B436" t="s">
        <v>963</v>
      </c>
      <c r="C436" s="57">
        <v>37062</v>
      </c>
      <c r="D436" s="18">
        <v>0.8390740740740741</v>
      </c>
    </row>
    <row r="437" spans="1:4" ht="12.75">
      <c r="A437" t="s">
        <v>964</v>
      </c>
      <c r="B437" t="s">
        <v>965</v>
      </c>
      <c r="C437" s="57">
        <v>37062</v>
      </c>
      <c r="D437" s="18">
        <v>0.8391898148148148</v>
      </c>
    </row>
    <row r="438" spans="1:4" ht="12.75">
      <c r="A438" t="s">
        <v>966</v>
      </c>
      <c r="B438" t="s">
        <v>967</v>
      </c>
      <c r="C438" s="57">
        <v>37062</v>
      </c>
      <c r="D438" s="18">
        <v>0.8393287037037037</v>
      </c>
    </row>
    <row r="439" spans="1:4" ht="12.75">
      <c r="A439" t="s">
        <v>968</v>
      </c>
      <c r="B439" t="s">
        <v>969</v>
      </c>
      <c r="C439" s="57">
        <v>37062</v>
      </c>
      <c r="D439" s="18">
        <v>0.8395023148148147</v>
      </c>
    </row>
    <row r="440" spans="1:4" ht="12.75">
      <c r="A440" t="s">
        <v>970</v>
      </c>
      <c r="B440" t="s">
        <v>971</v>
      </c>
      <c r="C440" s="57">
        <v>37062</v>
      </c>
      <c r="D440" s="18">
        <v>0.8396180555555556</v>
      </c>
    </row>
    <row r="441" spans="1:4" ht="12.75">
      <c r="A441" t="s">
        <v>972</v>
      </c>
      <c r="B441" t="s">
        <v>973</v>
      </c>
      <c r="C441" s="57">
        <v>37062</v>
      </c>
      <c r="D441" s="18">
        <v>0.8397453703703704</v>
      </c>
    </row>
    <row r="442" spans="1:4" ht="12.75">
      <c r="A442" t="s">
        <v>974</v>
      </c>
      <c r="B442" t="s">
        <v>975</v>
      </c>
      <c r="C442" s="57">
        <v>37062</v>
      </c>
      <c r="D442" s="18">
        <v>0.8398726851851852</v>
      </c>
    </row>
    <row r="443" spans="1:4" ht="12.75">
      <c r="A443" t="s">
        <v>976</v>
      </c>
      <c r="B443" t="s">
        <v>977</v>
      </c>
      <c r="C443" s="57">
        <v>37062</v>
      </c>
      <c r="D443" s="18">
        <v>0.84</v>
      </c>
    </row>
    <row r="444" spans="1:4" ht="12.75">
      <c r="A444" t="s">
        <v>978</v>
      </c>
      <c r="B444" t="s">
        <v>979</v>
      </c>
      <c r="C444" s="57">
        <v>37062</v>
      </c>
      <c r="D444" s="18">
        <v>0.8401388888888889</v>
      </c>
    </row>
    <row r="445" spans="1:4" ht="12.75">
      <c r="A445" t="s">
        <v>980</v>
      </c>
      <c r="B445" t="s">
        <v>981</v>
      </c>
      <c r="C445" s="57">
        <v>37062</v>
      </c>
      <c r="D445" s="18">
        <v>0.8402662037037038</v>
      </c>
    </row>
    <row r="446" spans="1:4" ht="12.75">
      <c r="A446" t="s">
        <v>982</v>
      </c>
      <c r="B446" t="s">
        <v>983</v>
      </c>
      <c r="C446" s="57">
        <v>37062</v>
      </c>
      <c r="D446" s="18">
        <v>0.8404050925925927</v>
      </c>
    </row>
    <row r="447" spans="1:4" ht="12.75">
      <c r="A447" t="s">
        <v>984</v>
      </c>
      <c r="B447" t="s">
        <v>985</v>
      </c>
      <c r="C447" s="57">
        <v>37062</v>
      </c>
      <c r="D447" s="18">
        <v>0.8405208333333333</v>
      </c>
    </row>
    <row r="448" spans="1:4" ht="12.75">
      <c r="A448" t="s">
        <v>986</v>
      </c>
      <c r="B448" t="s">
        <v>987</v>
      </c>
      <c r="C448" s="57">
        <v>37062</v>
      </c>
      <c r="D448" s="18">
        <v>0.8406365740740741</v>
      </c>
    </row>
    <row r="449" spans="1:4" ht="12.75">
      <c r="A449" t="s">
        <v>988</v>
      </c>
      <c r="B449" t="s">
        <v>989</v>
      </c>
      <c r="C449" s="57">
        <v>37062</v>
      </c>
      <c r="D449" s="18">
        <v>0.840763888888889</v>
      </c>
    </row>
    <row r="450" spans="1:4" ht="12.75">
      <c r="A450" t="s">
        <v>990</v>
      </c>
      <c r="B450" t="s">
        <v>991</v>
      </c>
      <c r="C450" s="57">
        <v>37062</v>
      </c>
      <c r="D450" s="18">
        <v>0.8409027777777779</v>
      </c>
    </row>
    <row r="451" spans="1:4" ht="12.75">
      <c r="A451" t="s">
        <v>992</v>
      </c>
      <c r="B451" t="s">
        <v>993</v>
      </c>
      <c r="C451" s="57">
        <v>37062</v>
      </c>
      <c r="D451" s="18">
        <v>0.8410416666666666</v>
      </c>
    </row>
    <row r="452" spans="1:4" ht="12.75">
      <c r="A452" t="s">
        <v>994</v>
      </c>
      <c r="B452" t="s">
        <v>995</v>
      </c>
      <c r="C452" s="57">
        <v>37062</v>
      </c>
      <c r="D452" s="18">
        <v>0.8411689814814814</v>
      </c>
    </row>
    <row r="453" spans="1:4" ht="12.75">
      <c r="A453" t="s">
        <v>996</v>
      </c>
      <c r="B453" t="s">
        <v>997</v>
      </c>
      <c r="C453" s="57">
        <v>37062</v>
      </c>
      <c r="D453" s="18">
        <v>0.8412847222222223</v>
      </c>
    </row>
    <row r="454" spans="1:4" ht="12.75">
      <c r="A454" t="s">
        <v>998</v>
      </c>
      <c r="B454" t="s">
        <v>999</v>
      </c>
      <c r="C454" s="57">
        <v>37062</v>
      </c>
      <c r="D454" s="18">
        <v>0.8414236111111112</v>
      </c>
    </row>
    <row r="455" spans="1:4" ht="12.75">
      <c r="A455" t="s">
        <v>1000</v>
      </c>
      <c r="B455" t="s">
        <v>1001</v>
      </c>
      <c r="C455" s="57">
        <v>37062</v>
      </c>
      <c r="D455" s="18">
        <v>0.8415393518518518</v>
      </c>
    </row>
    <row r="456" spans="1:4" ht="12.75">
      <c r="A456" t="s">
        <v>1002</v>
      </c>
      <c r="B456" t="s">
        <v>1003</v>
      </c>
      <c r="C456" s="57">
        <v>37062</v>
      </c>
      <c r="D456" s="18">
        <v>0.8416666666666667</v>
      </c>
    </row>
    <row r="457" spans="1:4" ht="12.75">
      <c r="A457" t="s">
        <v>1004</v>
      </c>
      <c r="B457" t="s">
        <v>1005</v>
      </c>
      <c r="C457" s="57">
        <v>37062</v>
      </c>
      <c r="D457" s="18">
        <v>0.8417939814814814</v>
      </c>
    </row>
    <row r="458" spans="1:4" ht="12.75">
      <c r="A458" t="s">
        <v>1006</v>
      </c>
      <c r="B458" t="s">
        <v>1007</v>
      </c>
      <c r="C458" s="57">
        <v>37062</v>
      </c>
      <c r="D458" s="18">
        <v>0.8419328703703703</v>
      </c>
    </row>
    <row r="459" spans="1:4" ht="12.75">
      <c r="A459" t="s">
        <v>1008</v>
      </c>
      <c r="B459" t="s">
        <v>1009</v>
      </c>
      <c r="C459" s="57">
        <v>37062</v>
      </c>
      <c r="D459" s="18">
        <v>0.8420833333333334</v>
      </c>
    </row>
    <row r="460" spans="1:4" ht="12.75">
      <c r="A460" t="s">
        <v>1010</v>
      </c>
      <c r="B460" t="s">
        <v>1011</v>
      </c>
      <c r="C460" s="57">
        <v>37062</v>
      </c>
      <c r="D460" s="18">
        <v>0.8422106481481482</v>
      </c>
    </row>
    <row r="461" spans="1:4" ht="12.75">
      <c r="A461" t="s">
        <v>1012</v>
      </c>
      <c r="B461" t="s">
        <v>1013</v>
      </c>
      <c r="C461" s="57">
        <v>37062</v>
      </c>
      <c r="D461" s="18">
        <v>0.8423263888888889</v>
      </c>
    </row>
    <row r="462" spans="1:4" ht="12.75">
      <c r="A462" t="s">
        <v>1014</v>
      </c>
      <c r="B462" t="s">
        <v>1015</v>
      </c>
      <c r="C462" s="57">
        <v>37062</v>
      </c>
      <c r="D462" s="18">
        <v>0.8424421296296297</v>
      </c>
    </row>
    <row r="463" spans="1:4" ht="12.75">
      <c r="A463" t="s">
        <v>1016</v>
      </c>
      <c r="B463" t="s">
        <v>1017</v>
      </c>
      <c r="C463" s="57">
        <v>37062</v>
      </c>
      <c r="D463" s="18">
        <v>0.8425694444444445</v>
      </c>
    </row>
    <row r="464" spans="1:4" ht="12.75">
      <c r="A464" t="s">
        <v>1018</v>
      </c>
      <c r="B464" t="s">
        <v>1019</v>
      </c>
      <c r="C464" s="57">
        <v>37062</v>
      </c>
      <c r="D464" s="18">
        <v>0.8426851851851852</v>
      </c>
    </row>
    <row r="465" spans="1:4" ht="12.75">
      <c r="A465" t="s">
        <v>1020</v>
      </c>
      <c r="B465" t="s">
        <v>1021</v>
      </c>
      <c r="C465" s="57">
        <v>37062</v>
      </c>
      <c r="D465" s="18">
        <v>0.8428240740740741</v>
      </c>
    </row>
    <row r="466" spans="1:4" ht="12.75">
      <c r="A466" t="s">
        <v>1022</v>
      </c>
      <c r="B466" t="s">
        <v>1023</v>
      </c>
      <c r="C466" s="57">
        <v>37062</v>
      </c>
      <c r="D466" s="18">
        <v>0.8429398148148147</v>
      </c>
    </row>
    <row r="467" spans="1:4" ht="12.75">
      <c r="A467" t="s">
        <v>1024</v>
      </c>
      <c r="B467" t="s">
        <v>1025</v>
      </c>
      <c r="C467" s="57">
        <v>37062</v>
      </c>
      <c r="D467" s="18">
        <v>0.8430555555555556</v>
      </c>
    </row>
    <row r="468" spans="1:4" ht="12.75">
      <c r="A468" t="s">
        <v>1026</v>
      </c>
      <c r="B468" t="s">
        <v>1027</v>
      </c>
      <c r="C468" s="57">
        <v>37062</v>
      </c>
      <c r="D468" s="18">
        <v>0.8431828703703704</v>
      </c>
    </row>
    <row r="469" spans="1:4" ht="12.75">
      <c r="A469" t="s">
        <v>1028</v>
      </c>
      <c r="B469" t="s">
        <v>1029</v>
      </c>
      <c r="C469" s="57">
        <v>37062</v>
      </c>
      <c r="D469" s="18">
        <v>0.8433217592592593</v>
      </c>
    </row>
    <row r="470" spans="1:4" ht="12.75">
      <c r="A470" t="s">
        <v>1030</v>
      </c>
      <c r="B470" t="s">
        <v>1031</v>
      </c>
      <c r="C470" s="57">
        <v>37062</v>
      </c>
      <c r="D470" s="18">
        <v>0.8434953703703704</v>
      </c>
    </row>
    <row r="471" spans="1:4" ht="12.75">
      <c r="A471" t="s">
        <v>1032</v>
      </c>
      <c r="B471" t="s">
        <v>1033</v>
      </c>
      <c r="C471" s="57">
        <v>37062</v>
      </c>
      <c r="D471" s="18">
        <v>0.8436111111111111</v>
      </c>
    </row>
    <row r="472" spans="1:4" ht="12.75">
      <c r="A472" t="s">
        <v>1034</v>
      </c>
      <c r="B472" t="s">
        <v>1035</v>
      </c>
      <c r="C472" s="57">
        <v>37062</v>
      </c>
      <c r="D472" s="18">
        <v>0.8437384259259259</v>
      </c>
    </row>
    <row r="473" spans="1:4" ht="12.75">
      <c r="A473" t="s">
        <v>1036</v>
      </c>
      <c r="B473" t="s">
        <v>1037</v>
      </c>
      <c r="C473" s="57">
        <v>37062</v>
      </c>
      <c r="D473" s="18">
        <v>0.8438541666666667</v>
      </c>
    </row>
    <row r="474" spans="1:4" ht="12.75">
      <c r="A474" t="s">
        <v>1038</v>
      </c>
      <c r="B474" t="s">
        <v>1039</v>
      </c>
      <c r="C474" s="57">
        <v>37062</v>
      </c>
      <c r="D474" s="18">
        <v>0.8439699074074074</v>
      </c>
    </row>
    <row r="475" spans="1:4" ht="12.75">
      <c r="A475" t="s">
        <v>1040</v>
      </c>
      <c r="B475" t="s">
        <v>1041</v>
      </c>
      <c r="C475" s="57">
        <v>37062</v>
      </c>
      <c r="D475" s="18">
        <v>0.8441087962962963</v>
      </c>
    </row>
    <row r="476" spans="1:4" ht="12.75">
      <c r="A476" t="s">
        <v>1042</v>
      </c>
      <c r="B476" t="s">
        <v>1043</v>
      </c>
      <c r="C476" s="57">
        <v>37062</v>
      </c>
      <c r="D476" s="18">
        <v>0.8442361111111111</v>
      </c>
    </row>
    <row r="477" spans="1:4" ht="12.75">
      <c r="A477" t="s">
        <v>1044</v>
      </c>
      <c r="B477" t="s">
        <v>1045</v>
      </c>
      <c r="C477" s="57">
        <v>37062</v>
      </c>
      <c r="D477" s="18">
        <v>0.844375</v>
      </c>
    </row>
    <row r="478" spans="1:4" ht="12.75">
      <c r="A478" t="s">
        <v>1046</v>
      </c>
      <c r="B478" t="s">
        <v>1047</v>
      </c>
      <c r="C478" s="57">
        <v>37062</v>
      </c>
      <c r="D478" s="18">
        <v>0.8445023148148149</v>
      </c>
    </row>
    <row r="479" spans="1:4" ht="12.75">
      <c r="A479" t="s">
        <v>1048</v>
      </c>
      <c r="B479" t="s">
        <v>1049</v>
      </c>
      <c r="C479" s="57">
        <v>37062</v>
      </c>
      <c r="D479" s="18">
        <v>0.8446412037037038</v>
      </c>
    </row>
    <row r="480" spans="1:4" ht="12.75">
      <c r="A480" t="s">
        <v>1050</v>
      </c>
      <c r="B480" t="s">
        <v>1051</v>
      </c>
      <c r="C480" s="57">
        <v>37062</v>
      </c>
      <c r="D480" s="18">
        <v>0.8447800925925927</v>
      </c>
    </row>
    <row r="481" spans="1:4" ht="12.75">
      <c r="A481" t="s">
        <v>1052</v>
      </c>
      <c r="B481" t="s">
        <v>1053</v>
      </c>
      <c r="C481" s="57">
        <v>37062</v>
      </c>
      <c r="D481" s="18">
        <v>0.8448958333333333</v>
      </c>
    </row>
    <row r="482" spans="1:4" ht="12.75">
      <c r="A482" t="s">
        <v>1054</v>
      </c>
      <c r="B482" t="s">
        <v>1055</v>
      </c>
      <c r="C482" s="57">
        <v>37062</v>
      </c>
      <c r="D482" s="18">
        <v>0.8450347222222222</v>
      </c>
    </row>
    <row r="483" spans="1:4" ht="12.75">
      <c r="A483" t="s">
        <v>1056</v>
      </c>
      <c r="B483" t="s">
        <v>1057</v>
      </c>
      <c r="C483" s="57">
        <v>37062</v>
      </c>
      <c r="D483" s="18">
        <v>0.8451504629629629</v>
      </c>
    </row>
    <row r="484" spans="1:4" ht="12.75">
      <c r="A484" t="s">
        <v>1058</v>
      </c>
      <c r="B484" t="s">
        <v>1059</v>
      </c>
      <c r="C484" s="57">
        <v>37062</v>
      </c>
      <c r="D484" s="18">
        <v>0.8452662037037038</v>
      </c>
    </row>
    <row r="485" spans="1:4" ht="12.75">
      <c r="A485" t="s">
        <v>1060</v>
      </c>
      <c r="B485" t="s">
        <v>1061</v>
      </c>
      <c r="C485" s="57">
        <v>37062</v>
      </c>
      <c r="D485" s="18">
        <v>0.8453935185185185</v>
      </c>
    </row>
    <row r="486" spans="1:4" ht="12.75">
      <c r="A486" t="s">
        <v>1062</v>
      </c>
      <c r="B486" t="s">
        <v>1063</v>
      </c>
      <c r="C486" s="57">
        <v>37062</v>
      </c>
      <c r="D486" s="18">
        <v>0.8455092592592592</v>
      </c>
    </row>
    <row r="487" spans="1:4" ht="12.75">
      <c r="A487" t="s">
        <v>1064</v>
      </c>
      <c r="B487" t="s">
        <v>1065</v>
      </c>
      <c r="C487" s="57">
        <v>37062</v>
      </c>
      <c r="D487" s="18">
        <v>0.845636574074074</v>
      </c>
    </row>
    <row r="488" spans="1:4" ht="12.75">
      <c r="A488" t="s">
        <v>1066</v>
      </c>
      <c r="B488" t="s">
        <v>1067</v>
      </c>
      <c r="C488" s="57">
        <v>37062</v>
      </c>
      <c r="D488" s="18">
        <v>0.8457523148148148</v>
      </c>
    </row>
    <row r="489" spans="1:4" ht="12.75">
      <c r="A489" t="s">
        <v>1068</v>
      </c>
      <c r="B489" t="s">
        <v>1069</v>
      </c>
      <c r="C489" s="57">
        <v>37062</v>
      </c>
      <c r="D489" s="18">
        <v>0.8458796296296297</v>
      </c>
    </row>
    <row r="490" spans="1:4" ht="12.75">
      <c r="A490" t="s">
        <v>1070</v>
      </c>
      <c r="B490" t="s">
        <v>1071</v>
      </c>
      <c r="C490" s="57">
        <v>37062</v>
      </c>
      <c r="D490" s="18">
        <v>0.8460069444444445</v>
      </c>
    </row>
    <row r="491" spans="1:4" ht="12.75">
      <c r="A491" t="s">
        <v>1072</v>
      </c>
      <c r="B491" t="s">
        <v>1073</v>
      </c>
      <c r="C491" s="57">
        <v>37062</v>
      </c>
      <c r="D491" s="18">
        <v>0.8461458333333334</v>
      </c>
    </row>
    <row r="492" spans="1:4" ht="12.75">
      <c r="A492" t="s">
        <v>1074</v>
      </c>
      <c r="B492" t="s">
        <v>1075</v>
      </c>
      <c r="C492" s="57">
        <v>37062</v>
      </c>
      <c r="D492" s="18">
        <v>0.8462731481481481</v>
      </c>
    </row>
    <row r="493" spans="1:4" ht="12.75">
      <c r="A493" t="s">
        <v>1076</v>
      </c>
      <c r="B493" t="s">
        <v>1077</v>
      </c>
      <c r="C493" s="57">
        <v>37062</v>
      </c>
      <c r="D493" s="18">
        <v>0.846400462962963</v>
      </c>
    </row>
    <row r="494" spans="1:4" ht="12.75">
      <c r="A494" t="s">
        <v>1078</v>
      </c>
      <c r="B494" t="s">
        <v>1079</v>
      </c>
      <c r="C494" s="57">
        <v>37062</v>
      </c>
      <c r="D494" s="18">
        <v>0.8465393518518519</v>
      </c>
    </row>
    <row r="495" spans="1:4" ht="12.75">
      <c r="A495" t="s">
        <v>1080</v>
      </c>
      <c r="B495" t="s">
        <v>1081</v>
      </c>
      <c r="C495" s="57">
        <v>37062</v>
      </c>
      <c r="D495" s="18">
        <v>0.8466550925925925</v>
      </c>
    </row>
    <row r="496" spans="1:4" ht="12.75">
      <c r="A496" t="s">
        <v>1082</v>
      </c>
      <c r="B496" t="s">
        <v>1083</v>
      </c>
      <c r="C496" s="57">
        <v>37062</v>
      </c>
      <c r="D496" s="18">
        <v>0.8467824074074074</v>
      </c>
    </row>
    <row r="497" spans="1:4" ht="12.75">
      <c r="A497" t="s">
        <v>1084</v>
      </c>
      <c r="B497" t="s">
        <v>1085</v>
      </c>
      <c r="C497" s="57">
        <v>37062</v>
      </c>
      <c r="D497" s="18">
        <v>0.8469212962962963</v>
      </c>
    </row>
    <row r="498" spans="1:4" ht="12.75">
      <c r="A498" t="s">
        <v>1086</v>
      </c>
      <c r="B498" t="s">
        <v>1087</v>
      </c>
      <c r="C498" s="57">
        <v>37062</v>
      </c>
      <c r="D498" s="18">
        <v>0.8470486111111111</v>
      </c>
    </row>
    <row r="499" spans="1:4" ht="12.75">
      <c r="A499" t="s">
        <v>1088</v>
      </c>
      <c r="B499" t="s">
        <v>1089</v>
      </c>
      <c r="C499" s="57">
        <v>37062</v>
      </c>
      <c r="D499" s="18">
        <v>0.8471759259259258</v>
      </c>
    </row>
    <row r="500" spans="1:4" ht="12.75">
      <c r="A500" t="s">
        <v>1090</v>
      </c>
      <c r="B500" t="s">
        <v>1091</v>
      </c>
      <c r="C500" s="57">
        <v>37062</v>
      </c>
      <c r="D500" s="18">
        <v>0.8473032407407407</v>
      </c>
    </row>
    <row r="501" spans="1:4" ht="12.75">
      <c r="A501" t="s">
        <v>1092</v>
      </c>
      <c r="B501" t="s">
        <v>1093</v>
      </c>
      <c r="C501" s="57">
        <v>37062</v>
      </c>
      <c r="D501" s="18">
        <v>0.8474421296296296</v>
      </c>
    </row>
    <row r="502" spans="1:4" ht="12.75">
      <c r="A502" t="s">
        <v>1094</v>
      </c>
      <c r="B502" t="s">
        <v>1095</v>
      </c>
      <c r="C502" s="57">
        <v>37062</v>
      </c>
      <c r="D502" s="18">
        <v>0.8475694444444444</v>
      </c>
    </row>
    <row r="503" spans="1:4" ht="12.75">
      <c r="A503" t="s">
        <v>1096</v>
      </c>
      <c r="B503" t="s">
        <v>1097</v>
      </c>
      <c r="C503" s="57">
        <v>37062</v>
      </c>
      <c r="D503" s="18">
        <v>0.8476967592592594</v>
      </c>
    </row>
    <row r="504" spans="1:4" ht="12.75">
      <c r="A504" t="s">
        <v>1098</v>
      </c>
      <c r="B504" t="s">
        <v>1095</v>
      </c>
      <c r="C504" s="57">
        <v>37062</v>
      </c>
      <c r="D504" s="18">
        <v>0.8478125</v>
      </c>
    </row>
    <row r="505" spans="1:4" ht="12.75">
      <c r="A505" t="s">
        <v>1099</v>
      </c>
      <c r="B505" t="s">
        <v>1100</v>
      </c>
      <c r="C505" s="57">
        <v>37062</v>
      </c>
      <c r="D505" s="18">
        <v>0.8479513888888889</v>
      </c>
    </row>
    <row r="506" spans="1:4" ht="12.75">
      <c r="A506" t="s">
        <v>1101</v>
      </c>
      <c r="B506" t="s">
        <v>1102</v>
      </c>
      <c r="C506" s="57">
        <v>37062</v>
      </c>
      <c r="D506" s="18">
        <v>0.8480902777777778</v>
      </c>
    </row>
    <row r="507" spans="1:4" ht="12.75">
      <c r="A507" t="s">
        <v>1103</v>
      </c>
      <c r="B507" t="s">
        <v>1104</v>
      </c>
      <c r="C507" s="57">
        <v>37062</v>
      </c>
      <c r="D507" s="18">
        <v>0.8482175925925927</v>
      </c>
    </row>
    <row r="508" spans="1:4" ht="12.75">
      <c r="A508" t="s">
        <v>1105</v>
      </c>
      <c r="B508" t="s">
        <v>1106</v>
      </c>
      <c r="C508" s="57">
        <v>37062</v>
      </c>
      <c r="D508" s="18">
        <v>0.8483449074074074</v>
      </c>
    </row>
    <row r="509" spans="1:4" ht="12.75">
      <c r="A509" t="s">
        <v>1107</v>
      </c>
      <c r="B509" t="s">
        <v>1108</v>
      </c>
      <c r="C509" s="57">
        <v>37062</v>
      </c>
      <c r="D509" s="18">
        <v>0.8484837962962963</v>
      </c>
    </row>
    <row r="510" spans="1:4" ht="12.75">
      <c r="A510" t="s">
        <v>1109</v>
      </c>
      <c r="B510" t="s">
        <v>1110</v>
      </c>
      <c r="C510" s="57">
        <v>37062</v>
      </c>
      <c r="D510" s="18">
        <v>0.8486111111111111</v>
      </c>
    </row>
    <row r="511" spans="1:4" ht="12.75">
      <c r="A511" t="s">
        <v>1111</v>
      </c>
      <c r="B511" t="s">
        <v>1112</v>
      </c>
      <c r="C511" s="57">
        <v>37062</v>
      </c>
      <c r="D511" s="18">
        <v>0.84875</v>
      </c>
    </row>
    <row r="512" spans="1:4" ht="12.75">
      <c r="A512" t="s">
        <v>1113</v>
      </c>
      <c r="B512" t="s">
        <v>1114</v>
      </c>
      <c r="C512" s="57">
        <v>37062</v>
      </c>
      <c r="D512" s="18">
        <v>0.8488773148148149</v>
      </c>
    </row>
    <row r="513" spans="1:4" ht="12.75">
      <c r="A513" t="s">
        <v>1115</v>
      </c>
      <c r="B513" t="s">
        <v>1116</v>
      </c>
      <c r="C513" s="57">
        <v>37062</v>
      </c>
      <c r="D513" s="18">
        <v>0.8490046296296296</v>
      </c>
    </row>
    <row r="514" spans="1:4" ht="12.75">
      <c r="A514" t="s">
        <v>1117</v>
      </c>
      <c r="B514" t="s">
        <v>1118</v>
      </c>
      <c r="C514" s="57">
        <v>37062</v>
      </c>
      <c r="D514" s="18">
        <v>0.8491319444444444</v>
      </c>
    </row>
    <row r="515" spans="1:4" ht="12.75">
      <c r="A515" t="s">
        <v>1119</v>
      </c>
      <c r="B515" t="s">
        <v>1120</v>
      </c>
      <c r="C515" s="57">
        <v>37062</v>
      </c>
      <c r="D515" s="18">
        <v>0.8492708333333333</v>
      </c>
    </row>
    <row r="516" spans="1:4" ht="12.75">
      <c r="A516" t="s">
        <v>1121</v>
      </c>
      <c r="B516" t="s">
        <v>1122</v>
      </c>
      <c r="C516" s="57">
        <v>37062</v>
      </c>
      <c r="D516" s="18">
        <v>0.8493981481481482</v>
      </c>
    </row>
    <row r="517" spans="1:4" ht="12.75">
      <c r="A517" t="s">
        <v>1123</v>
      </c>
      <c r="B517" t="s">
        <v>1124</v>
      </c>
      <c r="C517" s="57">
        <v>37062</v>
      </c>
      <c r="D517" s="18">
        <v>0.8495370370370371</v>
      </c>
    </row>
    <row r="518" spans="1:4" ht="12.75">
      <c r="A518" t="s">
        <v>1125</v>
      </c>
      <c r="B518" t="s">
        <v>1126</v>
      </c>
      <c r="C518" s="57">
        <v>37062</v>
      </c>
      <c r="D518" s="18">
        <v>0.8496643518518519</v>
      </c>
    </row>
    <row r="519" spans="1:4" ht="12.75">
      <c r="A519" t="s">
        <v>1127</v>
      </c>
      <c r="B519" t="s">
        <v>1128</v>
      </c>
      <c r="C519" s="57">
        <v>37062</v>
      </c>
      <c r="D519" s="18">
        <v>0.8498032407407408</v>
      </c>
    </row>
    <row r="520" spans="1:4" ht="12.75">
      <c r="A520" t="s">
        <v>1129</v>
      </c>
      <c r="B520" t="s">
        <v>1130</v>
      </c>
      <c r="C520" s="57">
        <v>37062</v>
      </c>
      <c r="D520" s="18">
        <v>0.8499305555555555</v>
      </c>
    </row>
    <row r="521" spans="1:4" ht="12.75">
      <c r="A521" t="s">
        <v>1131</v>
      </c>
      <c r="B521" t="s">
        <v>1132</v>
      </c>
      <c r="C521" s="57">
        <v>37062</v>
      </c>
      <c r="D521" s="18">
        <v>0.8500694444444444</v>
      </c>
    </row>
    <row r="522" spans="1:4" ht="12.75">
      <c r="A522" t="s">
        <v>1133</v>
      </c>
      <c r="B522" t="s">
        <v>1134</v>
      </c>
      <c r="C522" s="57">
        <v>37062</v>
      </c>
      <c r="D522" s="18">
        <v>0.8501967592592593</v>
      </c>
    </row>
    <row r="523" spans="1:4" ht="12.75">
      <c r="A523" t="s">
        <v>1135</v>
      </c>
      <c r="B523" t="s">
        <v>1136</v>
      </c>
      <c r="C523" s="57">
        <v>37062</v>
      </c>
      <c r="D523" s="18">
        <v>0.8503240740740741</v>
      </c>
    </row>
    <row r="524" spans="1:4" ht="12.75">
      <c r="A524" t="s">
        <v>1137</v>
      </c>
      <c r="B524" t="s">
        <v>1138</v>
      </c>
      <c r="C524" s="57">
        <v>37062</v>
      </c>
      <c r="D524" s="18">
        <v>0.8504513888888888</v>
      </c>
    </row>
    <row r="525" spans="1:4" ht="12.75">
      <c r="A525" t="s">
        <v>1139</v>
      </c>
      <c r="B525" t="s">
        <v>1140</v>
      </c>
      <c r="C525" s="57">
        <v>37062</v>
      </c>
      <c r="D525" s="18">
        <v>0.8505787037037037</v>
      </c>
    </row>
    <row r="526" spans="1:4" ht="12.75">
      <c r="A526" t="s">
        <v>1141</v>
      </c>
      <c r="B526" t="s">
        <v>1142</v>
      </c>
      <c r="C526" s="57">
        <v>37062</v>
      </c>
      <c r="D526" s="18">
        <v>0.8507175925925926</v>
      </c>
    </row>
    <row r="527" spans="1:4" ht="12.75">
      <c r="A527" t="s">
        <v>1143</v>
      </c>
      <c r="B527" t="s">
        <v>1144</v>
      </c>
      <c r="C527" s="57">
        <v>37062</v>
      </c>
      <c r="D527" s="18">
        <v>0.8508564814814815</v>
      </c>
    </row>
    <row r="528" spans="1:4" ht="12.75">
      <c r="A528" t="s">
        <v>1145</v>
      </c>
      <c r="B528" t="s">
        <v>1146</v>
      </c>
      <c r="C528" s="57">
        <v>37062</v>
      </c>
      <c r="D528" s="18">
        <v>0.8509837962962963</v>
      </c>
    </row>
    <row r="529" spans="1:4" ht="12.75">
      <c r="A529" t="s">
        <v>1147</v>
      </c>
      <c r="B529" t="s">
        <v>1148</v>
      </c>
      <c r="C529" s="57">
        <v>37062</v>
      </c>
      <c r="D529" s="18">
        <v>0.8511226851851852</v>
      </c>
    </row>
    <row r="530" spans="1:4" ht="12.75">
      <c r="A530" t="s">
        <v>1149</v>
      </c>
      <c r="B530" t="s">
        <v>1150</v>
      </c>
      <c r="C530" s="57">
        <v>37062</v>
      </c>
      <c r="D530" s="18">
        <v>0.8512384259259259</v>
      </c>
    </row>
    <row r="531" spans="1:4" ht="12.75">
      <c r="A531" t="s">
        <v>1151</v>
      </c>
      <c r="B531" t="s">
        <v>1152</v>
      </c>
      <c r="C531" s="57">
        <v>37062</v>
      </c>
      <c r="D531" s="18">
        <v>0.8513773148148148</v>
      </c>
    </row>
    <row r="532" spans="1:4" ht="12.75">
      <c r="A532" t="s">
        <v>1153</v>
      </c>
      <c r="B532" t="s">
        <v>1154</v>
      </c>
      <c r="C532" s="57">
        <v>37062</v>
      </c>
      <c r="D532" s="18">
        <v>0.8515046296296296</v>
      </c>
    </row>
    <row r="533" spans="1:4" ht="12.75">
      <c r="A533" t="s">
        <v>1155</v>
      </c>
      <c r="B533" t="s">
        <v>1156</v>
      </c>
      <c r="C533" s="57">
        <v>37062</v>
      </c>
      <c r="D533" s="18">
        <v>0.8516319444444443</v>
      </c>
    </row>
    <row r="534" spans="1:4" ht="12.75">
      <c r="A534" t="s">
        <v>1157</v>
      </c>
      <c r="B534" t="s">
        <v>1158</v>
      </c>
      <c r="C534" s="57">
        <v>37062</v>
      </c>
      <c r="D534" s="18">
        <v>0.8517708333333333</v>
      </c>
    </row>
    <row r="535" spans="1:4" ht="12.75">
      <c r="A535" t="s">
        <v>1159</v>
      </c>
      <c r="B535" t="s">
        <v>1160</v>
      </c>
      <c r="C535" s="57">
        <v>37062</v>
      </c>
      <c r="D535" s="18">
        <v>0.8518981481481481</v>
      </c>
    </row>
    <row r="536" spans="1:4" ht="12.75">
      <c r="A536" t="s">
        <v>1161</v>
      </c>
      <c r="B536" t="s">
        <v>1162</v>
      </c>
      <c r="C536" s="57">
        <v>37062</v>
      </c>
      <c r="D536" s="18">
        <v>0.852037037037037</v>
      </c>
    </row>
    <row r="537" spans="1:4" ht="12.75">
      <c r="A537" t="s">
        <v>1163</v>
      </c>
      <c r="B537" t="s">
        <v>1164</v>
      </c>
      <c r="C537" s="57">
        <v>37062</v>
      </c>
      <c r="D537" s="18">
        <v>0.852175925925926</v>
      </c>
    </row>
    <row r="538" spans="1:4" ht="12.75">
      <c r="A538" t="s">
        <v>1165</v>
      </c>
      <c r="B538" t="s">
        <v>1166</v>
      </c>
      <c r="C538" s="57">
        <v>37062</v>
      </c>
      <c r="D538" s="18">
        <v>0.8523032407407407</v>
      </c>
    </row>
    <row r="539" spans="1:4" ht="12.75">
      <c r="A539" t="s">
        <v>1167</v>
      </c>
      <c r="B539" t="s">
        <v>1168</v>
      </c>
      <c r="C539" s="57">
        <v>37062</v>
      </c>
      <c r="D539" s="18">
        <v>0.8524305555555555</v>
      </c>
    </row>
    <row r="540" spans="1:4" ht="12.75">
      <c r="A540" t="s">
        <v>1169</v>
      </c>
      <c r="B540" t="s">
        <v>1170</v>
      </c>
      <c r="C540" s="57">
        <v>37062</v>
      </c>
      <c r="D540" s="18">
        <v>0.8525578703703703</v>
      </c>
    </row>
    <row r="541" spans="1:4" ht="12.75">
      <c r="A541" t="s">
        <v>1171</v>
      </c>
      <c r="B541" t="s">
        <v>1172</v>
      </c>
      <c r="C541" s="57">
        <v>37062</v>
      </c>
      <c r="D541" s="18">
        <v>0.8526851851851852</v>
      </c>
    </row>
    <row r="542" spans="1:4" ht="12.75">
      <c r="A542" t="s">
        <v>1173</v>
      </c>
      <c r="B542" t="s">
        <v>1174</v>
      </c>
      <c r="C542" s="57">
        <v>37062</v>
      </c>
      <c r="D542" s="18">
        <v>0.852824074074074</v>
      </c>
    </row>
    <row r="543" spans="1:4" ht="12.75">
      <c r="A543" t="s">
        <v>1175</v>
      </c>
      <c r="B543" t="s">
        <v>1176</v>
      </c>
      <c r="C543" s="57">
        <v>37062</v>
      </c>
      <c r="D543" s="18">
        <v>0.8529629629629629</v>
      </c>
    </row>
    <row r="544" spans="1:4" ht="12.75">
      <c r="A544" t="s">
        <v>1177</v>
      </c>
      <c r="B544" t="s">
        <v>1178</v>
      </c>
      <c r="C544" s="57">
        <v>37062</v>
      </c>
      <c r="D544" s="18">
        <v>0.8530902777777777</v>
      </c>
    </row>
    <row r="545" spans="1:4" ht="12.75">
      <c r="A545" t="s">
        <v>1179</v>
      </c>
      <c r="B545" t="s">
        <v>1180</v>
      </c>
      <c r="C545" s="57">
        <v>37062</v>
      </c>
      <c r="D545" s="18">
        <v>0.8532291666666666</v>
      </c>
    </row>
    <row r="546" spans="1:4" ht="12.75">
      <c r="A546" t="s">
        <v>1181</v>
      </c>
      <c r="B546" t="s">
        <v>1182</v>
      </c>
      <c r="C546" s="57">
        <v>37062</v>
      </c>
      <c r="D546" s="18">
        <v>0.8533564814814815</v>
      </c>
    </row>
    <row r="547" spans="1:4" ht="12.75">
      <c r="A547" t="s">
        <v>1183</v>
      </c>
      <c r="B547" t="s">
        <v>1184</v>
      </c>
      <c r="C547" s="57">
        <v>37062</v>
      </c>
      <c r="D547" s="18">
        <v>0.8534837962962962</v>
      </c>
    </row>
    <row r="548" spans="1:4" ht="12.75">
      <c r="A548" t="s">
        <v>1185</v>
      </c>
      <c r="B548" t="s">
        <v>1186</v>
      </c>
      <c r="C548" s="57">
        <v>37062</v>
      </c>
      <c r="D548" s="18">
        <v>0.8536226851851851</v>
      </c>
    </row>
    <row r="549" spans="1:4" ht="12.75">
      <c r="A549" t="s">
        <v>1187</v>
      </c>
      <c r="B549" t="s">
        <v>1188</v>
      </c>
      <c r="C549" s="57">
        <v>37062</v>
      </c>
      <c r="D549" s="18">
        <v>0.853761574074074</v>
      </c>
    </row>
    <row r="550" spans="1:4" ht="12.75">
      <c r="A550" t="s">
        <v>1189</v>
      </c>
      <c r="B550" t="s">
        <v>1190</v>
      </c>
      <c r="C550" s="57">
        <v>37062</v>
      </c>
      <c r="D550" s="18">
        <v>0.8538888888888888</v>
      </c>
    </row>
    <row r="551" spans="1:4" ht="12.75">
      <c r="A551" t="s">
        <v>1191</v>
      </c>
      <c r="B551" t="s">
        <v>1192</v>
      </c>
      <c r="C551" s="57">
        <v>37062</v>
      </c>
      <c r="D551" s="18">
        <v>0.8540162037037037</v>
      </c>
    </row>
    <row r="552" spans="1:4" ht="12.75">
      <c r="A552" t="s">
        <v>1193</v>
      </c>
      <c r="B552" t="s">
        <v>1194</v>
      </c>
      <c r="C552" s="57">
        <v>37062</v>
      </c>
      <c r="D552" s="18">
        <v>0.8541435185185186</v>
      </c>
    </row>
    <row r="553" spans="1:4" ht="12.75">
      <c r="A553" t="s">
        <v>1195</v>
      </c>
      <c r="B553" t="s">
        <v>1196</v>
      </c>
      <c r="C553" s="57">
        <v>37062</v>
      </c>
      <c r="D553" s="18">
        <v>0.8542708333333334</v>
      </c>
    </row>
    <row r="554" spans="1:4" ht="12.75">
      <c r="A554" t="s">
        <v>1197</v>
      </c>
      <c r="B554" t="s">
        <v>1198</v>
      </c>
      <c r="C554" s="57">
        <v>37062</v>
      </c>
      <c r="D554" s="18">
        <v>0.8544097222222223</v>
      </c>
    </row>
    <row r="555" spans="1:4" ht="12.75">
      <c r="A555" t="s">
        <v>1199</v>
      </c>
      <c r="B555" t="s">
        <v>1200</v>
      </c>
      <c r="C555" s="57">
        <v>37062</v>
      </c>
      <c r="D555" s="18">
        <v>0.854525462962963</v>
      </c>
    </row>
    <row r="556" spans="1:4" ht="12.75">
      <c r="A556" t="s">
        <v>1201</v>
      </c>
      <c r="B556" t="s">
        <v>1202</v>
      </c>
      <c r="C556" s="57">
        <v>37062</v>
      </c>
      <c r="D556" s="18">
        <v>0.8546527777777778</v>
      </c>
    </row>
    <row r="557" spans="1:4" ht="12.75">
      <c r="A557" t="s">
        <v>1203</v>
      </c>
      <c r="B557" t="s">
        <v>1204</v>
      </c>
      <c r="C557" s="57">
        <v>37062</v>
      </c>
      <c r="D557" s="18">
        <v>0.8547916666666667</v>
      </c>
    </row>
    <row r="558" spans="1:4" ht="12.75">
      <c r="A558" t="s">
        <v>1205</v>
      </c>
      <c r="B558" t="s">
        <v>1206</v>
      </c>
      <c r="C558" s="57">
        <v>37062</v>
      </c>
      <c r="D558" s="18">
        <v>0.8549305555555556</v>
      </c>
    </row>
    <row r="559" spans="1:4" ht="12.75">
      <c r="A559" t="s">
        <v>1207</v>
      </c>
      <c r="B559" t="s">
        <v>1182</v>
      </c>
      <c r="C559" s="57">
        <v>37062</v>
      </c>
      <c r="D559" s="18">
        <v>0.8550578703703704</v>
      </c>
    </row>
    <row r="560" spans="1:4" ht="12.75">
      <c r="A560" t="s">
        <v>1208</v>
      </c>
      <c r="B560" t="s">
        <v>1209</v>
      </c>
      <c r="C560" s="57">
        <v>37062</v>
      </c>
      <c r="D560" s="18">
        <v>0.8551851851851852</v>
      </c>
    </row>
    <row r="561" spans="1:4" ht="12.75">
      <c r="A561" t="s">
        <v>1210</v>
      </c>
      <c r="B561" t="s">
        <v>1211</v>
      </c>
      <c r="C561" s="57">
        <v>37062</v>
      </c>
      <c r="D561" s="18">
        <v>0.8553125</v>
      </c>
    </row>
    <row r="562" spans="1:4" ht="12.75">
      <c r="A562" t="s">
        <v>1212</v>
      </c>
      <c r="B562" t="s">
        <v>1213</v>
      </c>
      <c r="C562" s="57">
        <v>37062</v>
      </c>
      <c r="D562" s="18">
        <v>0.8554513888888889</v>
      </c>
    </row>
    <row r="563" spans="1:4" ht="12.75">
      <c r="A563" t="s">
        <v>1214</v>
      </c>
      <c r="B563" t="s">
        <v>1215</v>
      </c>
      <c r="C563" s="57">
        <v>37062</v>
      </c>
      <c r="D563" s="18">
        <v>0.8555787037037037</v>
      </c>
    </row>
    <row r="564" spans="1:4" ht="12.75">
      <c r="A564" t="s">
        <v>1216</v>
      </c>
      <c r="B564" t="s">
        <v>1217</v>
      </c>
      <c r="C564" s="57">
        <v>37062</v>
      </c>
      <c r="D564" s="18">
        <v>0.8557175925925926</v>
      </c>
    </row>
    <row r="565" spans="1:4" ht="12.75">
      <c r="A565" t="s">
        <v>1218</v>
      </c>
      <c r="B565" t="s">
        <v>1219</v>
      </c>
      <c r="C565" s="57">
        <v>37062</v>
      </c>
      <c r="D565" s="18">
        <v>0.8558449074074074</v>
      </c>
    </row>
    <row r="566" spans="1:4" ht="12.75">
      <c r="A566" t="s">
        <v>1220</v>
      </c>
      <c r="B566" t="s">
        <v>1221</v>
      </c>
      <c r="C566" s="57">
        <v>37062</v>
      </c>
      <c r="D566" s="18">
        <v>0.8559837962962963</v>
      </c>
    </row>
    <row r="567" spans="1:4" ht="12.75">
      <c r="A567" t="s">
        <v>1222</v>
      </c>
      <c r="B567" t="s">
        <v>1223</v>
      </c>
      <c r="C567" s="57">
        <v>37062</v>
      </c>
      <c r="D567" s="18">
        <v>0.8561342592592592</v>
      </c>
    </row>
    <row r="568" spans="1:4" ht="12.75">
      <c r="A568" t="s">
        <v>1224</v>
      </c>
      <c r="B568" t="s">
        <v>1225</v>
      </c>
      <c r="C568" s="57">
        <v>37062</v>
      </c>
      <c r="D568" s="18">
        <v>0.8562731481481481</v>
      </c>
    </row>
    <row r="569" spans="1:4" ht="12.75">
      <c r="A569" t="s">
        <v>1226</v>
      </c>
      <c r="B569" t="s">
        <v>1227</v>
      </c>
      <c r="C569" s="57">
        <v>37062</v>
      </c>
      <c r="D569" s="18">
        <v>0.8564004629629629</v>
      </c>
    </row>
    <row r="570" spans="1:4" ht="12.75">
      <c r="A570" t="s">
        <v>1228</v>
      </c>
      <c r="B570" t="s">
        <v>1229</v>
      </c>
      <c r="C570" s="57">
        <v>37062</v>
      </c>
      <c r="D570" s="18">
        <v>0.8565393518518518</v>
      </c>
    </row>
    <row r="571" spans="1:4" ht="12.75">
      <c r="A571" t="s">
        <v>1230</v>
      </c>
      <c r="B571" t="s">
        <v>1231</v>
      </c>
      <c r="C571" s="57">
        <v>37062</v>
      </c>
      <c r="D571" s="18">
        <v>0.8566782407407407</v>
      </c>
    </row>
    <row r="572" spans="1:4" ht="12.75">
      <c r="A572" t="s">
        <v>1232</v>
      </c>
      <c r="B572" t="s">
        <v>1233</v>
      </c>
      <c r="C572" s="57">
        <v>37062</v>
      </c>
      <c r="D572" s="18">
        <v>0.8568055555555555</v>
      </c>
    </row>
    <row r="573" spans="1:4" ht="12.75">
      <c r="A573" t="s">
        <v>1234</v>
      </c>
      <c r="B573" t="s">
        <v>1235</v>
      </c>
      <c r="C573" s="57">
        <v>37062</v>
      </c>
      <c r="D573" s="18">
        <v>0.8569444444444444</v>
      </c>
    </row>
    <row r="574" spans="1:4" ht="12.75">
      <c r="A574" t="s">
        <v>1236</v>
      </c>
      <c r="B574" t="s">
        <v>1237</v>
      </c>
      <c r="C574" s="57">
        <v>37062</v>
      </c>
      <c r="D574" s="18">
        <v>0.8570717592592593</v>
      </c>
    </row>
    <row r="575" spans="1:4" ht="12.75">
      <c r="A575" t="s">
        <v>1238</v>
      </c>
      <c r="B575" t="s">
        <v>1239</v>
      </c>
      <c r="C575" s="57">
        <v>37062</v>
      </c>
      <c r="D575" s="18">
        <v>0.857199074074074</v>
      </c>
    </row>
    <row r="576" spans="1:4" ht="12.75">
      <c r="A576" t="s">
        <v>1240</v>
      </c>
      <c r="B576" t="s">
        <v>1241</v>
      </c>
      <c r="C576" s="57">
        <v>37062</v>
      </c>
      <c r="D576" s="18">
        <v>0.8573379629629629</v>
      </c>
    </row>
    <row r="577" spans="1:4" ht="12.75">
      <c r="A577" t="s">
        <v>1242</v>
      </c>
      <c r="B577" t="s">
        <v>1243</v>
      </c>
      <c r="C577" s="57">
        <v>37062</v>
      </c>
      <c r="D577" s="18">
        <v>0.8574768518518519</v>
      </c>
    </row>
    <row r="578" spans="1:4" ht="12.75">
      <c r="A578" t="s">
        <v>1244</v>
      </c>
      <c r="B578" t="s">
        <v>1245</v>
      </c>
      <c r="C578" s="57">
        <v>37062</v>
      </c>
      <c r="D578" s="18">
        <v>0.8575925925925926</v>
      </c>
    </row>
    <row r="579" spans="1:4" ht="12.75">
      <c r="A579" t="s">
        <v>1246</v>
      </c>
      <c r="B579" t="s">
        <v>1247</v>
      </c>
      <c r="C579" s="57">
        <v>37062</v>
      </c>
      <c r="D579" s="18">
        <v>0.8577083333333334</v>
      </c>
    </row>
    <row r="580" spans="1:4" ht="12.75">
      <c r="A580" t="s">
        <v>1248</v>
      </c>
      <c r="B580" t="s">
        <v>1249</v>
      </c>
      <c r="C580" s="57">
        <v>37062</v>
      </c>
      <c r="D580" s="18">
        <v>0.8578356481481482</v>
      </c>
    </row>
    <row r="581" spans="1:4" ht="12.75">
      <c r="A581" t="s">
        <v>1250</v>
      </c>
      <c r="B581" t="s">
        <v>1251</v>
      </c>
      <c r="C581" s="57">
        <v>37062</v>
      </c>
      <c r="D581" s="18">
        <v>0.8579745370370371</v>
      </c>
    </row>
    <row r="582" spans="1:4" ht="12.75">
      <c r="A582" t="s">
        <v>1252</v>
      </c>
      <c r="B582" t="s">
        <v>1253</v>
      </c>
      <c r="C582" s="57">
        <v>37062</v>
      </c>
      <c r="D582" s="18">
        <v>0.858113425925926</v>
      </c>
    </row>
    <row r="583" spans="1:4" ht="12.75">
      <c r="A583" t="s">
        <v>1254</v>
      </c>
      <c r="B583" t="s">
        <v>1255</v>
      </c>
      <c r="C583" s="57">
        <v>37062</v>
      </c>
      <c r="D583" s="18">
        <v>0.8582407407407407</v>
      </c>
    </row>
    <row r="584" spans="1:4" ht="12.75">
      <c r="A584" t="s">
        <v>1256</v>
      </c>
      <c r="B584" t="s">
        <v>1257</v>
      </c>
      <c r="C584" s="57">
        <v>37062</v>
      </c>
      <c r="D584" s="18">
        <v>0.8583796296296297</v>
      </c>
    </row>
    <row r="585" spans="1:4" ht="12.75">
      <c r="A585" t="s">
        <v>1258</v>
      </c>
      <c r="B585" t="s">
        <v>1259</v>
      </c>
      <c r="C585" s="57">
        <v>37062</v>
      </c>
      <c r="D585" s="18">
        <v>0.8585069444444445</v>
      </c>
    </row>
    <row r="586" spans="1:4" ht="12.75">
      <c r="A586" t="s">
        <v>1260</v>
      </c>
      <c r="B586" t="s">
        <v>1261</v>
      </c>
      <c r="C586" s="57">
        <v>37062</v>
      </c>
      <c r="D586" s="18">
        <v>0.8586342592592593</v>
      </c>
    </row>
    <row r="587" spans="1:4" ht="12.75">
      <c r="A587" t="s">
        <v>1262</v>
      </c>
      <c r="B587" t="s">
        <v>1263</v>
      </c>
      <c r="C587" s="57">
        <v>37062</v>
      </c>
      <c r="D587" s="18">
        <v>0.858761574074074</v>
      </c>
    </row>
    <row r="588" spans="1:4" ht="12.75">
      <c r="A588" t="s">
        <v>1264</v>
      </c>
      <c r="B588" t="s">
        <v>1265</v>
      </c>
      <c r="C588" s="57">
        <v>37062</v>
      </c>
      <c r="D588" s="18">
        <v>0.8588888888888889</v>
      </c>
    </row>
    <row r="589" spans="1:4" ht="12.75">
      <c r="A589" t="s">
        <v>1266</v>
      </c>
      <c r="B589" t="s">
        <v>1267</v>
      </c>
      <c r="C589" s="57">
        <v>37062</v>
      </c>
      <c r="D589" s="18">
        <v>0.8590162037037037</v>
      </c>
    </row>
    <row r="590" spans="1:4" ht="12.75">
      <c r="A590" t="s">
        <v>1268</v>
      </c>
      <c r="B590" t="s">
        <v>1269</v>
      </c>
      <c r="C590" s="57">
        <v>37062</v>
      </c>
      <c r="D590" s="18">
        <v>0.8591550925925926</v>
      </c>
    </row>
    <row r="591" spans="1:4" ht="12.75">
      <c r="A591" t="s">
        <v>1270</v>
      </c>
      <c r="B591" t="s">
        <v>1271</v>
      </c>
      <c r="C591" s="57">
        <v>37062</v>
      </c>
      <c r="D591" s="18">
        <v>0.8592824074074074</v>
      </c>
    </row>
    <row r="592" spans="1:4" ht="12.75">
      <c r="A592" t="s">
        <v>1272</v>
      </c>
      <c r="B592" t="s">
        <v>1273</v>
      </c>
      <c r="C592" s="57">
        <v>37062</v>
      </c>
      <c r="D592" s="18">
        <v>0.8594097222222222</v>
      </c>
    </row>
    <row r="593" spans="1:4" ht="12.75">
      <c r="A593" t="s">
        <v>1274</v>
      </c>
      <c r="B593" t="s">
        <v>1275</v>
      </c>
      <c r="C593" s="57">
        <v>37062</v>
      </c>
      <c r="D593" s="18">
        <v>0.859537037037037</v>
      </c>
    </row>
    <row r="594" spans="1:4" ht="12.75">
      <c r="A594" t="s">
        <v>1276</v>
      </c>
      <c r="B594" t="s">
        <v>1277</v>
      </c>
      <c r="C594" s="57">
        <v>37062</v>
      </c>
      <c r="D594" s="18">
        <v>0.8596643518518517</v>
      </c>
    </row>
    <row r="595" spans="1:4" ht="12.75">
      <c r="A595" t="s">
        <v>1278</v>
      </c>
      <c r="B595" t="s">
        <v>1279</v>
      </c>
      <c r="C595" s="57">
        <v>37062</v>
      </c>
      <c r="D595" s="18">
        <v>0.8598032407407407</v>
      </c>
    </row>
    <row r="596" spans="1:4" ht="12.75">
      <c r="A596" t="s">
        <v>1280</v>
      </c>
      <c r="B596" t="s">
        <v>1281</v>
      </c>
      <c r="C596" s="57">
        <v>37062</v>
      </c>
      <c r="D596" s="18">
        <v>0.8599305555555555</v>
      </c>
    </row>
    <row r="597" spans="1:4" ht="12.75">
      <c r="A597" t="s">
        <v>1282</v>
      </c>
      <c r="B597" t="s">
        <v>1283</v>
      </c>
      <c r="C597" s="57">
        <v>37062</v>
      </c>
      <c r="D597" s="18">
        <v>0.8600694444444444</v>
      </c>
    </row>
    <row r="598" spans="1:4" ht="12.75">
      <c r="A598" t="s">
        <v>1284</v>
      </c>
      <c r="B598" t="s">
        <v>1285</v>
      </c>
      <c r="C598" s="57">
        <v>37062</v>
      </c>
      <c r="D598" s="18">
        <v>0.8601967592592592</v>
      </c>
    </row>
    <row r="599" spans="1:4" ht="12.75">
      <c r="A599" t="s">
        <v>1286</v>
      </c>
      <c r="B599" t="s">
        <v>1287</v>
      </c>
      <c r="C599" s="57">
        <v>37062</v>
      </c>
      <c r="D599" s="18">
        <v>0.860324074074074</v>
      </c>
    </row>
    <row r="600" spans="1:4" ht="12.75">
      <c r="A600" t="s">
        <v>1288</v>
      </c>
      <c r="B600" t="s">
        <v>1289</v>
      </c>
      <c r="C600" s="57">
        <v>37062</v>
      </c>
      <c r="D600" s="18">
        <v>0.860451388888889</v>
      </c>
    </row>
    <row r="601" spans="1:4" ht="12.75">
      <c r="A601" t="s">
        <v>1290</v>
      </c>
      <c r="B601" t="s">
        <v>1291</v>
      </c>
      <c r="C601" s="57">
        <v>37062</v>
      </c>
      <c r="D601" s="18">
        <v>0.8605902777777777</v>
      </c>
    </row>
    <row r="602" spans="1:4" ht="12.75">
      <c r="A602" t="s">
        <v>1292</v>
      </c>
      <c r="B602" t="s">
        <v>1293</v>
      </c>
      <c r="C602" s="57">
        <v>37062</v>
      </c>
      <c r="D602" s="18">
        <v>0.8607175925925926</v>
      </c>
    </row>
    <row r="603" spans="1:4" ht="12.75">
      <c r="A603" t="s">
        <v>1294</v>
      </c>
      <c r="B603" t="s">
        <v>1295</v>
      </c>
      <c r="C603" s="57">
        <v>37062</v>
      </c>
      <c r="D603" s="18">
        <v>0.8608333333333333</v>
      </c>
    </row>
    <row r="604" spans="1:4" ht="12.75">
      <c r="A604" t="s">
        <v>1296</v>
      </c>
      <c r="B604" t="s">
        <v>1297</v>
      </c>
      <c r="C604" s="57">
        <v>37062</v>
      </c>
      <c r="D604" s="18">
        <v>0.8609722222222222</v>
      </c>
    </row>
    <row r="605" spans="1:4" ht="12.75">
      <c r="A605" t="s">
        <v>1298</v>
      </c>
      <c r="B605" t="s">
        <v>1299</v>
      </c>
      <c r="C605" s="57">
        <v>37062</v>
      </c>
      <c r="D605" s="18">
        <v>0.861099537037037</v>
      </c>
    </row>
    <row r="606" spans="1:4" ht="12.75">
      <c r="A606" t="s">
        <v>1300</v>
      </c>
      <c r="B606" t="s">
        <v>1301</v>
      </c>
      <c r="C606" s="57">
        <v>37062</v>
      </c>
      <c r="D606" s="18">
        <v>0.8612268518518519</v>
      </c>
    </row>
    <row r="607" spans="1:4" ht="12.75">
      <c r="A607" t="s">
        <v>1302</v>
      </c>
      <c r="B607" t="s">
        <v>1303</v>
      </c>
      <c r="C607" s="57">
        <v>37062</v>
      </c>
      <c r="D607" s="18">
        <v>0.8613425925925925</v>
      </c>
    </row>
    <row r="608" spans="1:4" ht="12.75">
      <c r="A608" t="s">
        <v>1304</v>
      </c>
      <c r="B608" t="s">
        <v>1305</v>
      </c>
      <c r="C608" s="57">
        <v>37062</v>
      </c>
      <c r="D608" s="18">
        <v>0.8614814814814814</v>
      </c>
    </row>
    <row r="609" spans="1:4" ht="12.75">
      <c r="A609" t="s">
        <v>1306</v>
      </c>
      <c r="B609" t="s">
        <v>1307</v>
      </c>
      <c r="C609" s="57">
        <v>37062</v>
      </c>
      <c r="D609" s="18">
        <v>0.8616087962962963</v>
      </c>
    </row>
    <row r="610" spans="1:4" ht="12.75">
      <c r="A610" t="s">
        <v>1308</v>
      </c>
      <c r="B610" t="s">
        <v>1309</v>
      </c>
      <c r="C610" s="57">
        <v>37062</v>
      </c>
      <c r="D610" s="18">
        <v>0.861736111111111</v>
      </c>
    </row>
    <row r="611" spans="1:4" ht="12.75">
      <c r="A611" t="s">
        <v>1310</v>
      </c>
      <c r="B611" t="s">
        <v>1311</v>
      </c>
      <c r="C611" s="57">
        <v>37062</v>
      </c>
      <c r="D611" s="18">
        <v>0.8618518518518519</v>
      </c>
    </row>
    <row r="612" spans="1:4" ht="12.75">
      <c r="A612" t="s">
        <v>1312</v>
      </c>
      <c r="B612" t="s">
        <v>1313</v>
      </c>
      <c r="C612" s="57">
        <v>37062</v>
      </c>
      <c r="D612" s="18">
        <v>0.8619907407407408</v>
      </c>
    </row>
    <row r="613" spans="1:4" ht="12.75">
      <c r="A613" t="s">
        <v>1314</v>
      </c>
      <c r="B613" t="s">
        <v>1315</v>
      </c>
      <c r="C613" s="57">
        <v>37062</v>
      </c>
      <c r="D613" s="18">
        <v>0.8621064814814815</v>
      </c>
    </row>
    <row r="614" spans="1:4" ht="12.75">
      <c r="A614" t="s">
        <v>1316</v>
      </c>
      <c r="B614" t="s">
        <v>1317</v>
      </c>
      <c r="C614" s="57">
        <v>37062</v>
      </c>
      <c r="D614" s="18">
        <v>0.8622337962962963</v>
      </c>
    </row>
    <row r="615" spans="1:4" ht="12.75">
      <c r="A615" t="s">
        <v>1318</v>
      </c>
      <c r="B615" t="s">
        <v>1319</v>
      </c>
      <c r="C615" s="57">
        <v>37062</v>
      </c>
      <c r="D615" s="18">
        <v>0.8623842592592593</v>
      </c>
    </row>
    <row r="616" spans="1:4" ht="12.75">
      <c r="A616" t="s">
        <v>1320</v>
      </c>
      <c r="B616" t="s">
        <v>1321</v>
      </c>
      <c r="C616" s="57">
        <v>37062</v>
      </c>
      <c r="D616" s="18">
        <v>0.8625231481481482</v>
      </c>
    </row>
    <row r="617" spans="1:4" ht="12.75">
      <c r="A617" t="s">
        <v>1322</v>
      </c>
      <c r="B617" t="s">
        <v>1323</v>
      </c>
      <c r="C617" s="57">
        <v>37062</v>
      </c>
      <c r="D617" s="18">
        <v>0.862650462962963</v>
      </c>
    </row>
    <row r="618" spans="1:4" ht="12.75">
      <c r="A618" t="s">
        <v>1324</v>
      </c>
      <c r="B618" t="s">
        <v>1325</v>
      </c>
      <c r="C618" s="57">
        <v>37062</v>
      </c>
      <c r="D618" s="18">
        <v>0.8627777777777778</v>
      </c>
    </row>
    <row r="619" spans="1:4" ht="12.75">
      <c r="A619" t="s">
        <v>1326</v>
      </c>
      <c r="B619" t="s">
        <v>1327</v>
      </c>
      <c r="C619" s="57">
        <v>37062</v>
      </c>
      <c r="D619" s="18">
        <v>0.8628935185185185</v>
      </c>
    </row>
    <row r="620" spans="1:4" ht="12.75">
      <c r="A620" t="s">
        <v>1328</v>
      </c>
      <c r="B620" t="s">
        <v>1329</v>
      </c>
      <c r="C620" s="57">
        <v>37062</v>
      </c>
      <c r="D620" s="18">
        <v>0.8630208333333332</v>
      </c>
    </row>
    <row r="621" spans="1:4" ht="12.75">
      <c r="A621" t="s">
        <v>1330</v>
      </c>
      <c r="B621" t="s">
        <v>1331</v>
      </c>
      <c r="C621" s="57">
        <v>37062</v>
      </c>
      <c r="D621" s="18">
        <v>0.8631481481481481</v>
      </c>
    </row>
    <row r="622" spans="1:4" ht="12.75">
      <c r="A622" t="s">
        <v>1332</v>
      </c>
      <c r="B622" t="s">
        <v>1333</v>
      </c>
      <c r="C622" s="57">
        <v>37062</v>
      </c>
      <c r="D622" s="18">
        <v>0.863275462962963</v>
      </c>
    </row>
    <row r="623" spans="1:4" ht="12.75">
      <c r="A623" t="s">
        <v>1334</v>
      </c>
      <c r="B623" t="s">
        <v>1335</v>
      </c>
      <c r="C623" s="57">
        <v>37062</v>
      </c>
      <c r="D623" s="18">
        <v>0.8633912037037037</v>
      </c>
    </row>
    <row r="624" spans="1:4" ht="12.75">
      <c r="A624" t="s">
        <v>1336</v>
      </c>
      <c r="B624" t="s">
        <v>1337</v>
      </c>
      <c r="C624" s="57">
        <v>37062</v>
      </c>
      <c r="D624" s="18">
        <v>0.8635185185185185</v>
      </c>
    </row>
    <row r="625" spans="1:4" ht="12.75">
      <c r="A625" t="s">
        <v>1338</v>
      </c>
      <c r="B625" t="s">
        <v>1339</v>
      </c>
      <c r="C625" s="57">
        <v>37062</v>
      </c>
      <c r="D625" s="18">
        <v>0.8636574074074074</v>
      </c>
    </row>
    <row r="626" spans="1:4" ht="12.75">
      <c r="A626" t="s">
        <v>1340</v>
      </c>
      <c r="B626" t="s">
        <v>1341</v>
      </c>
      <c r="C626" s="57">
        <v>37062</v>
      </c>
      <c r="D626" s="18">
        <v>0.8637731481481481</v>
      </c>
    </row>
    <row r="627" spans="1:4" ht="12.75">
      <c r="A627" t="s">
        <v>1342</v>
      </c>
      <c r="B627" t="s">
        <v>1343</v>
      </c>
      <c r="C627" s="57">
        <v>37062</v>
      </c>
      <c r="D627" s="18">
        <v>0.8638888888888889</v>
      </c>
    </row>
    <row r="628" spans="1:4" ht="12.75">
      <c r="A628" t="s">
        <v>1344</v>
      </c>
      <c r="B628" t="s">
        <v>1345</v>
      </c>
      <c r="C628" s="57">
        <v>37062</v>
      </c>
      <c r="D628" s="18">
        <v>0.8640162037037037</v>
      </c>
    </row>
    <row r="629" spans="1:4" ht="12.75">
      <c r="A629" t="s">
        <v>1346</v>
      </c>
      <c r="B629" t="s">
        <v>1347</v>
      </c>
      <c r="C629" s="57">
        <v>37062</v>
      </c>
      <c r="D629" s="18">
        <v>0.8641550925925926</v>
      </c>
    </row>
    <row r="630" spans="1:4" ht="12.75">
      <c r="A630" t="s">
        <v>1348</v>
      </c>
      <c r="B630" t="s">
        <v>1349</v>
      </c>
      <c r="C630" s="57">
        <v>37062</v>
      </c>
      <c r="D630" s="18">
        <v>0.8642939814814815</v>
      </c>
    </row>
    <row r="631" spans="1:4" ht="12.75">
      <c r="A631" t="s">
        <v>1350</v>
      </c>
      <c r="B631" t="s">
        <v>1351</v>
      </c>
      <c r="C631" s="57">
        <v>37062</v>
      </c>
      <c r="D631" s="18">
        <v>0.8644212962962964</v>
      </c>
    </row>
    <row r="632" spans="1:4" ht="12.75">
      <c r="A632" t="s">
        <v>1352</v>
      </c>
      <c r="B632" t="s">
        <v>1353</v>
      </c>
      <c r="C632" s="57">
        <v>37062</v>
      </c>
      <c r="D632" s="18">
        <v>0.8645601851851853</v>
      </c>
    </row>
    <row r="633" spans="1:4" ht="12.75">
      <c r="A633" t="s">
        <v>1354</v>
      </c>
      <c r="B633" t="s">
        <v>1355</v>
      </c>
      <c r="C633" s="57">
        <v>37062</v>
      </c>
      <c r="D633" s="18">
        <v>0.8646875</v>
      </c>
    </row>
    <row r="634" spans="1:4" ht="12.75">
      <c r="A634" t="s">
        <v>1356</v>
      </c>
      <c r="B634" t="s">
        <v>1357</v>
      </c>
      <c r="C634" s="57">
        <v>37062</v>
      </c>
      <c r="D634" s="18">
        <v>0.8648148148148148</v>
      </c>
    </row>
    <row r="635" spans="1:4" ht="12.75">
      <c r="A635" t="s">
        <v>1358</v>
      </c>
      <c r="B635" t="s">
        <v>1359</v>
      </c>
      <c r="C635" s="57">
        <v>37062</v>
      </c>
      <c r="D635" s="18">
        <v>0.8649421296296297</v>
      </c>
    </row>
    <row r="636" spans="1:4" ht="12.75">
      <c r="A636" t="s">
        <v>1360</v>
      </c>
      <c r="B636" t="s">
        <v>1361</v>
      </c>
      <c r="C636" s="57">
        <v>37062</v>
      </c>
      <c r="D636" s="18">
        <v>0.8650694444444444</v>
      </c>
    </row>
    <row r="637" spans="1:4" ht="12.75">
      <c r="A637" t="s">
        <v>1362</v>
      </c>
      <c r="B637" t="s">
        <v>1363</v>
      </c>
      <c r="C637" s="57">
        <v>37062</v>
      </c>
      <c r="D637" s="18">
        <v>0.8652083333333334</v>
      </c>
    </row>
    <row r="638" spans="1:4" ht="12.75">
      <c r="A638" t="s">
        <v>1364</v>
      </c>
      <c r="B638" t="s">
        <v>1365</v>
      </c>
      <c r="C638" s="57">
        <v>37062</v>
      </c>
      <c r="D638" s="18">
        <v>0.8653356481481481</v>
      </c>
    </row>
    <row r="639" spans="1:4" ht="12.75">
      <c r="A639" t="s">
        <v>1366</v>
      </c>
      <c r="B639" t="s">
        <v>1367</v>
      </c>
      <c r="C639" s="57">
        <v>37062</v>
      </c>
      <c r="D639" s="18">
        <v>0.865462962962963</v>
      </c>
    </row>
    <row r="640" spans="1:4" ht="12.75">
      <c r="A640" t="s">
        <v>1368</v>
      </c>
      <c r="B640" t="s">
        <v>1369</v>
      </c>
      <c r="C640" s="57">
        <v>37062</v>
      </c>
      <c r="D640" s="18">
        <v>0.8655902777777778</v>
      </c>
    </row>
    <row r="641" spans="1:4" ht="12.75">
      <c r="A641" t="s">
        <v>1370</v>
      </c>
      <c r="B641" t="s">
        <v>1371</v>
      </c>
      <c r="C641" s="57">
        <v>37062</v>
      </c>
      <c r="D641" s="18">
        <v>0.8657291666666667</v>
      </c>
    </row>
    <row r="642" spans="1:4" ht="12.75">
      <c r="A642" t="s">
        <v>1372</v>
      </c>
      <c r="B642" t="s">
        <v>1373</v>
      </c>
      <c r="C642" s="57">
        <v>37062</v>
      </c>
      <c r="D642" s="18">
        <v>0.8658564814814814</v>
      </c>
    </row>
    <row r="643" spans="1:4" ht="12.75">
      <c r="A643" t="s">
        <v>1374</v>
      </c>
      <c r="B643" t="s">
        <v>1375</v>
      </c>
      <c r="C643" s="57">
        <v>37062</v>
      </c>
      <c r="D643" s="18">
        <v>0.8659837962962963</v>
      </c>
    </row>
    <row r="644" spans="1:4" ht="12.75">
      <c r="A644" t="s">
        <v>1376</v>
      </c>
      <c r="B644" t="s">
        <v>1377</v>
      </c>
      <c r="C644" s="57">
        <v>37062</v>
      </c>
      <c r="D644" s="18">
        <v>0.8661226851851852</v>
      </c>
    </row>
    <row r="645" spans="1:4" ht="12.75">
      <c r="A645" t="s">
        <v>1378</v>
      </c>
      <c r="B645" t="s">
        <v>1379</v>
      </c>
      <c r="C645" s="57">
        <v>37062</v>
      </c>
      <c r="D645" s="18">
        <v>0.8662615740740741</v>
      </c>
    </row>
    <row r="646" spans="1:4" ht="12.75">
      <c r="A646" t="s">
        <v>1380</v>
      </c>
      <c r="B646" t="s">
        <v>1381</v>
      </c>
      <c r="C646" s="57">
        <v>37062</v>
      </c>
      <c r="D646" s="18">
        <v>0.8663888888888889</v>
      </c>
    </row>
    <row r="647" spans="1:4" ht="12.75">
      <c r="A647" t="s">
        <v>1382</v>
      </c>
      <c r="B647" t="s">
        <v>1383</v>
      </c>
      <c r="C647" s="57">
        <v>37062</v>
      </c>
      <c r="D647" s="18">
        <v>0.8665509259259259</v>
      </c>
    </row>
    <row r="648" spans="1:4" ht="12.75">
      <c r="A648" t="s">
        <v>1384</v>
      </c>
      <c r="B648" t="s">
        <v>1385</v>
      </c>
      <c r="C648" s="57">
        <v>37062</v>
      </c>
      <c r="D648" s="18">
        <v>0.8666782407407408</v>
      </c>
    </row>
    <row r="649" spans="1:4" ht="12.75">
      <c r="A649" t="s">
        <v>1386</v>
      </c>
      <c r="B649" t="s">
        <v>1387</v>
      </c>
      <c r="C649" s="57">
        <v>37062</v>
      </c>
      <c r="D649" s="18">
        <v>0.8667939814814815</v>
      </c>
    </row>
    <row r="650" spans="1:4" ht="12.75">
      <c r="A650" t="s">
        <v>1388</v>
      </c>
      <c r="B650" t="s">
        <v>1389</v>
      </c>
      <c r="C650" s="57">
        <v>37062</v>
      </c>
      <c r="D650" s="18">
        <v>0.8669097222222222</v>
      </c>
    </row>
    <row r="651" spans="1:4" ht="12.75">
      <c r="A651" t="s">
        <v>1390</v>
      </c>
      <c r="B651" t="s">
        <v>1391</v>
      </c>
      <c r="C651" s="57">
        <v>37062</v>
      </c>
      <c r="D651" s="18">
        <v>0.8670486111111111</v>
      </c>
    </row>
    <row r="652" spans="1:4" ht="12.75">
      <c r="A652" t="s">
        <v>1392</v>
      </c>
      <c r="B652" t="s">
        <v>1393</v>
      </c>
      <c r="C652" s="57">
        <v>37062</v>
      </c>
      <c r="D652" s="18">
        <v>0.8671759259259259</v>
      </c>
    </row>
    <row r="653" spans="1:4" ht="12.75">
      <c r="A653" t="s">
        <v>1394</v>
      </c>
      <c r="B653" t="s">
        <v>1395</v>
      </c>
      <c r="C653" s="57">
        <v>37062</v>
      </c>
      <c r="D653" s="18">
        <v>0.8673032407407407</v>
      </c>
    </row>
    <row r="654" spans="1:4" ht="12.75">
      <c r="A654" t="s">
        <v>1396</v>
      </c>
      <c r="B654" t="s">
        <v>1397</v>
      </c>
      <c r="C654" s="57">
        <v>37062</v>
      </c>
      <c r="D654" s="18">
        <v>0.8674421296296296</v>
      </c>
    </row>
    <row r="655" spans="1:4" ht="12.75">
      <c r="A655" t="s">
        <v>1398</v>
      </c>
      <c r="B655" t="s">
        <v>1399</v>
      </c>
      <c r="C655" s="57">
        <v>37062</v>
      </c>
      <c r="D655" s="18">
        <v>0.8675694444444444</v>
      </c>
    </row>
    <row r="656" spans="1:4" ht="12.75">
      <c r="A656" t="s">
        <v>1400</v>
      </c>
      <c r="B656" t="s">
        <v>1401</v>
      </c>
      <c r="C656" s="57">
        <v>37062</v>
      </c>
      <c r="D656" s="18">
        <v>0.8676967592592592</v>
      </c>
    </row>
    <row r="657" spans="1:4" ht="12.75">
      <c r="A657" t="s">
        <v>1402</v>
      </c>
      <c r="B657" t="s">
        <v>1403</v>
      </c>
      <c r="C657" s="57">
        <v>37062</v>
      </c>
      <c r="D657" s="18">
        <v>0.8678240740740741</v>
      </c>
    </row>
    <row r="658" spans="1:4" ht="12.75">
      <c r="A658" t="s">
        <v>1404</v>
      </c>
      <c r="B658" t="s">
        <v>1405</v>
      </c>
      <c r="C658" s="57">
        <v>37062</v>
      </c>
      <c r="D658" s="18">
        <v>0.8679629629629629</v>
      </c>
    </row>
    <row r="659" spans="1:4" ht="12.75">
      <c r="A659" t="s">
        <v>1406</v>
      </c>
      <c r="B659" t="s">
        <v>1407</v>
      </c>
      <c r="C659" s="57">
        <v>37062</v>
      </c>
      <c r="D659" s="18">
        <v>0.8680902777777778</v>
      </c>
    </row>
    <row r="660" spans="1:4" ht="12.75">
      <c r="A660" t="s">
        <v>1408</v>
      </c>
      <c r="B660" t="s">
        <v>1409</v>
      </c>
      <c r="C660" s="57">
        <v>37062</v>
      </c>
      <c r="D660" s="18">
        <v>0.8682175925925927</v>
      </c>
    </row>
    <row r="661" spans="1:4" ht="12.75">
      <c r="A661" t="s">
        <v>1410</v>
      </c>
      <c r="B661" t="s">
        <v>1411</v>
      </c>
      <c r="C661" s="57">
        <v>37062</v>
      </c>
      <c r="D661" s="18">
        <v>0.8683449074074074</v>
      </c>
    </row>
    <row r="662" spans="1:4" ht="12.75">
      <c r="A662" t="s">
        <v>1412</v>
      </c>
      <c r="B662" t="s">
        <v>1413</v>
      </c>
      <c r="C662" s="57">
        <v>37062</v>
      </c>
      <c r="D662" s="18">
        <v>0.8684837962962964</v>
      </c>
    </row>
    <row r="663" spans="1:4" ht="12.75">
      <c r="A663" t="s">
        <v>1414</v>
      </c>
      <c r="B663" t="s">
        <v>1415</v>
      </c>
      <c r="C663" s="57">
        <v>37062</v>
      </c>
      <c r="D663" s="18">
        <v>0.8686111111111111</v>
      </c>
    </row>
    <row r="664" spans="1:4" ht="12.75">
      <c r="A664" t="s">
        <v>1416</v>
      </c>
      <c r="B664" t="s">
        <v>1417</v>
      </c>
      <c r="C664" s="57">
        <v>37062</v>
      </c>
      <c r="D664" s="18">
        <v>0.868738425925926</v>
      </c>
    </row>
    <row r="665" spans="1:4" ht="12.75">
      <c r="A665" t="s">
        <v>1418</v>
      </c>
      <c r="B665" t="s">
        <v>1419</v>
      </c>
      <c r="C665" s="57">
        <v>37062</v>
      </c>
      <c r="D665" s="18">
        <v>0.8688657407407407</v>
      </c>
    </row>
    <row r="666" spans="1:4" ht="12.75">
      <c r="A666" t="s">
        <v>1420</v>
      </c>
      <c r="B666" t="s">
        <v>1421</v>
      </c>
      <c r="C666" s="57">
        <v>37062</v>
      </c>
      <c r="D666" s="18">
        <v>0.8689930555555555</v>
      </c>
    </row>
    <row r="667" spans="1:4" ht="12.75">
      <c r="A667" t="s">
        <v>1422</v>
      </c>
      <c r="B667" t="s">
        <v>1423</v>
      </c>
      <c r="C667" s="57">
        <v>37062</v>
      </c>
      <c r="D667" s="18">
        <v>0.8691319444444444</v>
      </c>
    </row>
    <row r="668" spans="1:4" ht="12.75">
      <c r="A668" t="s">
        <v>1424</v>
      </c>
      <c r="B668" t="s">
        <v>1425</v>
      </c>
      <c r="C668" s="57">
        <v>37062</v>
      </c>
      <c r="D668" s="18">
        <v>0.8692592592592593</v>
      </c>
    </row>
    <row r="669" spans="1:4" ht="12.75">
      <c r="A669" t="s">
        <v>1426</v>
      </c>
      <c r="B669" t="s">
        <v>1427</v>
      </c>
      <c r="C669" s="57">
        <v>37062</v>
      </c>
      <c r="D669" s="18">
        <v>0.869386574074074</v>
      </c>
    </row>
    <row r="670" spans="1:4" ht="12.75">
      <c r="A670" t="s">
        <v>1428</v>
      </c>
      <c r="B670" t="s">
        <v>1429</v>
      </c>
      <c r="C670" s="57">
        <v>37062</v>
      </c>
      <c r="D670" s="18">
        <v>0.8695138888888888</v>
      </c>
    </row>
    <row r="671" spans="1:4" ht="12.75">
      <c r="A671" t="s">
        <v>1430</v>
      </c>
      <c r="B671" t="s">
        <v>1431</v>
      </c>
      <c r="C671" s="57">
        <v>37062</v>
      </c>
      <c r="D671" s="18">
        <v>0.8696412037037037</v>
      </c>
    </row>
    <row r="672" spans="1:4" ht="12.75">
      <c r="A672" t="s">
        <v>1432</v>
      </c>
      <c r="B672" t="s">
        <v>1433</v>
      </c>
      <c r="C672" s="57">
        <v>37062</v>
      </c>
      <c r="D672" s="18">
        <v>0.8697800925925926</v>
      </c>
    </row>
    <row r="673" spans="1:4" ht="12.75">
      <c r="A673" t="s">
        <v>1434</v>
      </c>
      <c r="B673" t="s">
        <v>1435</v>
      </c>
      <c r="C673" s="57">
        <v>37062</v>
      </c>
      <c r="D673" s="18">
        <v>0.8699074074074074</v>
      </c>
    </row>
    <row r="674" spans="1:4" ht="12.75">
      <c r="A674" t="s">
        <v>1436</v>
      </c>
      <c r="B674" t="s">
        <v>1437</v>
      </c>
      <c r="C674" s="57">
        <v>37062</v>
      </c>
      <c r="D674" s="18">
        <v>0.8700347222222223</v>
      </c>
    </row>
    <row r="675" spans="1:4" ht="12.75">
      <c r="A675" t="s">
        <v>1438</v>
      </c>
      <c r="B675" t="s">
        <v>641</v>
      </c>
      <c r="C675" s="57">
        <v>37062</v>
      </c>
      <c r="D675" s="18">
        <v>0.8701620370370371</v>
      </c>
    </row>
    <row r="676" spans="1:4" ht="12.75">
      <c r="A676" t="s">
        <v>1439</v>
      </c>
      <c r="B676" t="s">
        <v>1440</v>
      </c>
      <c r="C676" s="57">
        <v>37062</v>
      </c>
      <c r="D676" s="18">
        <v>0.8702893518518519</v>
      </c>
    </row>
    <row r="677" spans="1:4" ht="12.75">
      <c r="A677" t="s">
        <v>1441</v>
      </c>
      <c r="B677" t="s">
        <v>1442</v>
      </c>
      <c r="C677" s="57">
        <v>37062</v>
      </c>
      <c r="D677" s="18">
        <v>0.8704513888888888</v>
      </c>
    </row>
    <row r="678" spans="1:4" ht="12.75">
      <c r="A678" t="s">
        <v>1443</v>
      </c>
      <c r="B678" t="s">
        <v>1444</v>
      </c>
      <c r="C678" s="57">
        <v>37062</v>
      </c>
      <c r="D678" s="18">
        <v>0.8705902777777778</v>
      </c>
    </row>
    <row r="679" spans="1:4" ht="12.75">
      <c r="A679" t="s">
        <v>1445</v>
      </c>
      <c r="B679" t="s">
        <v>1446</v>
      </c>
      <c r="C679" s="57">
        <v>37062</v>
      </c>
      <c r="D679" s="18">
        <v>0.8707175925925926</v>
      </c>
    </row>
    <row r="680" spans="1:4" ht="12.75">
      <c r="A680" t="s">
        <v>1447</v>
      </c>
      <c r="B680" t="s">
        <v>1448</v>
      </c>
      <c r="C680" s="57">
        <v>37062</v>
      </c>
      <c r="D680" s="18">
        <v>0.8708564814814815</v>
      </c>
    </row>
    <row r="681" spans="1:4" ht="12.75">
      <c r="A681" t="s">
        <v>1449</v>
      </c>
      <c r="B681" t="s">
        <v>1450</v>
      </c>
      <c r="C681" s="57">
        <v>37062</v>
      </c>
      <c r="D681" s="18">
        <v>0.8709722222222221</v>
      </c>
    </row>
    <row r="682" spans="1:4" ht="12.75">
      <c r="A682" t="s">
        <v>1451</v>
      </c>
      <c r="B682" t="s">
        <v>1452</v>
      </c>
      <c r="C682" s="57">
        <v>37062</v>
      </c>
      <c r="D682" s="18">
        <v>0.871087962962963</v>
      </c>
    </row>
    <row r="683" spans="1:4" ht="12.75">
      <c r="A683" t="s">
        <v>1453</v>
      </c>
      <c r="B683" t="s">
        <v>1454</v>
      </c>
      <c r="C683" s="57">
        <v>37062</v>
      </c>
      <c r="D683" s="18">
        <v>0.8712152777777779</v>
      </c>
    </row>
    <row r="684" spans="1:4" ht="12.75">
      <c r="A684" t="s">
        <v>1455</v>
      </c>
      <c r="B684" t="s">
        <v>1456</v>
      </c>
      <c r="C684" s="57">
        <v>37062</v>
      </c>
      <c r="D684" s="18">
        <v>0.8713425925925926</v>
      </c>
    </row>
    <row r="685" spans="1:4" ht="12.75">
      <c r="A685" t="s">
        <v>1457</v>
      </c>
      <c r="B685" t="s">
        <v>1458</v>
      </c>
      <c r="C685" s="57">
        <v>37062</v>
      </c>
      <c r="D685" s="18">
        <v>0.8714814814814815</v>
      </c>
    </row>
    <row r="686" spans="1:4" ht="12.75">
      <c r="A686" t="s">
        <v>1459</v>
      </c>
      <c r="B686" t="s">
        <v>1460</v>
      </c>
      <c r="C686" s="57">
        <v>37062</v>
      </c>
      <c r="D686" s="18">
        <v>0.8715972222222222</v>
      </c>
    </row>
    <row r="687" spans="1:4" ht="12.75">
      <c r="A687" t="s">
        <v>1461</v>
      </c>
      <c r="B687" t="s">
        <v>1462</v>
      </c>
      <c r="C687" s="57">
        <v>37062</v>
      </c>
      <c r="D687" s="18">
        <v>0.871724537037037</v>
      </c>
    </row>
    <row r="688" spans="1:4" ht="12.75">
      <c r="A688" t="s">
        <v>1463</v>
      </c>
      <c r="B688" t="s">
        <v>1464</v>
      </c>
      <c r="C688" s="57">
        <v>37062</v>
      </c>
      <c r="D688" s="18">
        <v>0.8718518518518518</v>
      </c>
    </row>
    <row r="689" spans="1:4" ht="12.75">
      <c r="A689" t="s">
        <v>1465</v>
      </c>
      <c r="B689" t="s">
        <v>1466</v>
      </c>
      <c r="C689" s="57">
        <v>37062</v>
      </c>
      <c r="D689" s="18">
        <v>0.8719907407407407</v>
      </c>
    </row>
    <row r="690" spans="1:4" ht="12.75">
      <c r="A690" t="s">
        <v>1467</v>
      </c>
      <c r="B690" t="s">
        <v>1468</v>
      </c>
      <c r="C690" s="57">
        <v>37062</v>
      </c>
      <c r="D690" s="18">
        <v>0.8721180555555555</v>
      </c>
    </row>
    <row r="691" spans="1:4" ht="12.75">
      <c r="A691" t="s">
        <v>1469</v>
      </c>
      <c r="B691" t="s">
        <v>1470</v>
      </c>
      <c r="C691" s="57">
        <v>37062</v>
      </c>
      <c r="D691" s="18">
        <v>0.8722453703703703</v>
      </c>
    </row>
    <row r="692" spans="1:4" ht="12.75">
      <c r="A692" t="s">
        <v>1471</v>
      </c>
      <c r="B692" t="s">
        <v>1472</v>
      </c>
      <c r="C692" s="57">
        <v>37062</v>
      </c>
      <c r="D692" s="18">
        <v>0.8723726851851853</v>
      </c>
    </row>
    <row r="693" spans="1:4" ht="12.75">
      <c r="A693" t="s">
        <v>1473</v>
      </c>
      <c r="B693" t="s">
        <v>1474</v>
      </c>
      <c r="C693" s="57">
        <v>37062</v>
      </c>
      <c r="D693" s="18">
        <v>0.8725</v>
      </c>
    </row>
    <row r="694" spans="1:4" ht="12.75">
      <c r="A694" t="s">
        <v>1475</v>
      </c>
      <c r="B694" t="s">
        <v>1476</v>
      </c>
      <c r="C694" s="57">
        <v>37062</v>
      </c>
      <c r="D694" s="18">
        <v>0.872638888888889</v>
      </c>
    </row>
    <row r="695" spans="1:4" ht="12.75">
      <c r="A695" t="s">
        <v>1477</v>
      </c>
      <c r="B695" t="s">
        <v>1478</v>
      </c>
      <c r="C695" s="57">
        <v>37062</v>
      </c>
      <c r="D695" s="18">
        <v>0.8727777777777778</v>
      </c>
    </row>
    <row r="696" spans="1:4" ht="12.75">
      <c r="A696" t="s">
        <v>1479</v>
      </c>
      <c r="B696" t="s">
        <v>1480</v>
      </c>
      <c r="C696" s="57">
        <v>37062</v>
      </c>
      <c r="D696" s="18">
        <v>0.8728935185185186</v>
      </c>
    </row>
    <row r="697" spans="1:4" ht="12.75">
      <c r="A697" t="s">
        <v>1481</v>
      </c>
      <c r="B697" t="s">
        <v>1482</v>
      </c>
      <c r="C697" s="57">
        <v>37062</v>
      </c>
      <c r="D697" s="18">
        <v>0.8730208333333334</v>
      </c>
    </row>
    <row r="698" spans="1:4" ht="12.75">
      <c r="A698" t="s">
        <v>1483</v>
      </c>
      <c r="B698" t="s">
        <v>1484</v>
      </c>
      <c r="C698" s="57">
        <v>37062</v>
      </c>
      <c r="D698" s="18">
        <v>0.8731597222222223</v>
      </c>
    </row>
    <row r="699" spans="1:4" ht="12.75">
      <c r="A699" t="s">
        <v>1485</v>
      </c>
      <c r="B699" t="s">
        <v>1486</v>
      </c>
      <c r="C699" s="57">
        <v>37062</v>
      </c>
      <c r="D699" s="18">
        <v>0.873287037037037</v>
      </c>
    </row>
    <row r="700" spans="1:4" ht="12.75">
      <c r="A700" t="s">
        <v>1487</v>
      </c>
      <c r="B700" t="s">
        <v>1488</v>
      </c>
      <c r="C700" s="57">
        <v>37062</v>
      </c>
      <c r="D700" s="18">
        <v>0.8734027777777778</v>
      </c>
    </row>
    <row r="701" spans="1:4" ht="12.75">
      <c r="A701" t="s">
        <v>1489</v>
      </c>
      <c r="B701" t="s">
        <v>1490</v>
      </c>
      <c r="C701" s="57">
        <v>37062</v>
      </c>
      <c r="D701" s="18">
        <v>0.8735185185185186</v>
      </c>
    </row>
    <row r="702" spans="1:4" ht="12.75">
      <c r="A702" t="s">
        <v>1491</v>
      </c>
      <c r="B702" t="s">
        <v>1492</v>
      </c>
      <c r="C702" s="57">
        <v>37062</v>
      </c>
      <c r="D702" s="18">
        <v>0.8736458333333333</v>
      </c>
    </row>
    <row r="703" spans="1:4" ht="12.75">
      <c r="A703" t="s">
        <v>1493</v>
      </c>
      <c r="B703" t="s">
        <v>1494</v>
      </c>
      <c r="C703" s="57">
        <v>37062</v>
      </c>
      <c r="D703" s="18">
        <v>0.8737847222222223</v>
      </c>
    </row>
    <row r="704" spans="1:4" ht="12.75">
      <c r="A704" t="s">
        <v>1495</v>
      </c>
      <c r="B704" t="s">
        <v>1496</v>
      </c>
      <c r="C704" s="57">
        <v>37062</v>
      </c>
      <c r="D704" s="18">
        <v>0.8739120370370371</v>
      </c>
    </row>
    <row r="705" spans="1:4" ht="12.75">
      <c r="A705" t="s">
        <v>1497</v>
      </c>
      <c r="B705" t="s">
        <v>1498</v>
      </c>
      <c r="C705" s="57">
        <v>37062</v>
      </c>
      <c r="D705" s="18">
        <v>0.8740393518518519</v>
      </c>
    </row>
    <row r="706" spans="1:4" ht="12.75">
      <c r="A706" t="s">
        <v>1499</v>
      </c>
      <c r="B706" t="s">
        <v>1500</v>
      </c>
      <c r="C706" s="57">
        <v>37062</v>
      </c>
      <c r="D706" s="18">
        <v>0.8741782407407408</v>
      </c>
    </row>
    <row r="707" spans="1:4" ht="12.75">
      <c r="A707" t="s">
        <v>1501</v>
      </c>
      <c r="B707" t="s">
        <v>1502</v>
      </c>
      <c r="C707" s="57">
        <v>37062</v>
      </c>
      <c r="D707" s="18">
        <v>0.8743171296296296</v>
      </c>
    </row>
    <row r="708" spans="1:4" ht="12.75">
      <c r="A708" t="s">
        <v>1503</v>
      </c>
      <c r="B708" t="s">
        <v>1504</v>
      </c>
      <c r="C708" s="57">
        <v>37062</v>
      </c>
      <c r="D708" s="18">
        <v>0.8744328703703704</v>
      </c>
    </row>
    <row r="709" spans="1:4" ht="12.75">
      <c r="A709" t="s">
        <v>1505</v>
      </c>
      <c r="B709" t="s">
        <v>1506</v>
      </c>
      <c r="C709" s="57">
        <v>37062</v>
      </c>
      <c r="D709" s="18">
        <v>0.8745601851851852</v>
      </c>
    </row>
    <row r="710" spans="1:4" ht="12.75">
      <c r="A710" t="s">
        <v>1507</v>
      </c>
      <c r="B710" t="s">
        <v>1508</v>
      </c>
      <c r="C710" s="57">
        <v>37062</v>
      </c>
      <c r="D710" s="18">
        <v>0.8746759259259259</v>
      </c>
    </row>
    <row r="711" spans="1:4" ht="12.75">
      <c r="A711" t="s">
        <v>1509</v>
      </c>
      <c r="B711" t="s">
        <v>1510</v>
      </c>
      <c r="C711" s="57">
        <v>37062</v>
      </c>
      <c r="D711" s="18">
        <v>0.8748032407407407</v>
      </c>
    </row>
    <row r="712" spans="1:4" ht="12.75">
      <c r="A712" t="s">
        <v>1511</v>
      </c>
      <c r="B712" t="s">
        <v>1512</v>
      </c>
      <c r="C712" s="57">
        <v>37062</v>
      </c>
      <c r="D712" s="18">
        <v>0.8749305555555557</v>
      </c>
    </row>
    <row r="713" spans="1:4" ht="12.75">
      <c r="A713" t="s">
        <v>1513</v>
      </c>
      <c r="B713" t="s">
        <v>1514</v>
      </c>
      <c r="C713" s="57">
        <v>37062</v>
      </c>
      <c r="D713" s="18">
        <v>0.8750694444444443</v>
      </c>
    </row>
    <row r="714" spans="1:4" ht="12.75">
      <c r="A714" t="s">
        <v>1515</v>
      </c>
      <c r="B714" t="s">
        <v>1516</v>
      </c>
      <c r="C714" s="57">
        <v>37062</v>
      </c>
      <c r="D714" s="18">
        <v>0.8751851851851852</v>
      </c>
    </row>
    <row r="715" spans="1:4" ht="12.75">
      <c r="A715" t="s">
        <v>1517</v>
      </c>
      <c r="B715" t="s">
        <v>1518</v>
      </c>
      <c r="C715" s="57">
        <v>37062</v>
      </c>
      <c r="D715" s="18">
        <v>0.8753009259259259</v>
      </c>
    </row>
    <row r="716" spans="1:4" ht="12.75">
      <c r="A716" t="s">
        <v>1519</v>
      </c>
      <c r="B716" t="s">
        <v>1520</v>
      </c>
      <c r="C716" s="57">
        <v>37062</v>
      </c>
      <c r="D716" s="18">
        <v>0.8754282407407407</v>
      </c>
    </row>
    <row r="717" spans="1:4" ht="12.75">
      <c r="A717" t="s">
        <v>1521</v>
      </c>
      <c r="B717" t="s">
        <v>1522</v>
      </c>
      <c r="C717" s="57">
        <v>37062</v>
      </c>
      <c r="D717" s="18">
        <v>0.8755671296296296</v>
      </c>
    </row>
    <row r="718" spans="1:4" ht="12.75">
      <c r="A718" t="s">
        <v>1523</v>
      </c>
      <c r="B718" t="s">
        <v>1524</v>
      </c>
      <c r="C718" s="57">
        <v>37062</v>
      </c>
      <c r="D718" s="18">
        <v>0.8756944444444444</v>
      </c>
    </row>
    <row r="719" spans="1:4" ht="12.75">
      <c r="A719" t="s">
        <v>1525</v>
      </c>
      <c r="B719" t="s">
        <v>1526</v>
      </c>
      <c r="C719" s="57">
        <v>37062</v>
      </c>
      <c r="D719" s="18">
        <v>0.8758333333333334</v>
      </c>
    </row>
    <row r="720" spans="1:4" ht="12.75">
      <c r="A720" t="s">
        <v>1527</v>
      </c>
      <c r="B720" t="s">
        <v>1528</v>
      </c>
      <c r="C720" s="57">
        <v>37062</v>
      </c>
      <c r="D720" s="18">
        <v>0.8759606481481481</v>
      </c>
    </row>
    <row r="721" spans="1:4" ht="12.75">
      <c r="A721" t="s">
        <v>1529</v>
      </c>
      <c r="B721" t="s">
        <v>1530</v>
      </c>
      <c r="C721" s="57">
        <v>37062</v>
      </c>
      <c r="D721" s="18">
        <v>0.8760879629629629</v>
      </c>
    </row>
    <row r="722" spans="1:4" ht="12.75">
      <c r="A722" t="s">
        <v>1531</v>
      </c>
      <c r="B722" t="s">
        <v>1532</v>
      </c>
      <c r="C722" s="57">
        <v>37062</v>
      </c>
      <c r="D722" s="18">
        <v>0.8762037037037037</v>
      </c>
    </row>
    <row r="723" spans="1:4" ht="12.75">
      <c r="A723" t="s">
        <v>1533</v>
      </c>
      <c r="B723" t="s">
        <v>1534</v>
      </c>
      <c r="C723" s="57">
        <v>37062</v>
      </c>
      <c r="D723" s="18">
        <v>0.8763310185185186</v>
      </c>
    </row>
    <row r="724" spans="1:4" ht="12.75">
      <c r="A724" t="s">
        <v>1535</v>
      </c>
      <c r="B724" t="s">
        <v>1536</v>
      </c>
      <c r="C724" s="57">
        <v>37062</v>
      </c>
      <c r="D724" s="18">
        <v>0.8764583333333333</v>
      </c>
    </row>
    <row r="725" spans="1:4" ht="12.75">
      <c r="A725" t="s">
        <v>1537</v>
      </c>
      <c r="B725" t="s">
        <v>1538</v>
      </c>
      <c r="C725" s="57">
        <v>37062</v>
      </c>
      <c r="D725" s="18">
        <v>0.8765856481481481</v>
      </c>
    </row>
    <row r="726" spans="1:4" ht="12.75">
      <c r="A726" t="s">
        <v>1539</v>
      </c>
      <c r="B726" t="s">
        <v>1540</v>
      </c>
      <c r="C726" s="57">
        <v>37062</v>
      </c>
      <c r="D726" s="18">
        <v>0.876724537037037</v>
      </c>
    </row>
    <row r="727" spans="1:4" ht="12.75">
      <c r="A727" t="s">
        <v>1541</v>
      </c>
      <c r="B727" t="s">
        <v>1542</v>
      </c>
      <c r="C727" s="57">
        <v>37062</v>
      </c>
      <c r="D727" s="18">
        <v>0.8768518518518519</v>
      </c>
    </row>
    <row r="728" spans="1:4" ht="12.75">
      <c r="A728" t="s">
        <v>1543</v>
      </c>
      <c r="B728" t="s">
        <v>1544</v>
      </c>
      <c r="C728" s="57">
        <v>37062</v>
      </c>
      <c r="D728" s="18">
        <v>0.8769907407407408</v>
      </c>
    </row>
    <row r="729" spans="1:4" ht="12.75">
      <c r="A729" t="s">
        <v>1545</v>
      </c>
      <c r="B729" t="s">
        <v>1546</v>
      </c>
      <c r="C729" s="57">
        <v>37062</v>
      </c>
      <c r="D729" s="18">
        <v>0.8771180555555556</v>
      </c>
    </row>
    <row r="730" spans="1:4" ht="12.75">
      <c r="A730" t="s">
        <v>1547</v>
      </c>
      <c r="B730" t="s">
        <v>1548</v>
      </c>
      <c r="C730" s="57">
        <v>37062</v>
      </c>
      <c r="D730" s="18">
        <v>0.8772453703703703</v>
      </c>
    </row>
    <row r="731" spans="1:4" ht="12.75">
      <c r="A731" t="s">
        <v>1549</v>
      </c>
      <c r="B731" t="s">
        <v>1550</v>
      </c>
      <c r="C731" s="57">
        <v>37062</v>
      </c>
      <c r="D731" s="18">
        <v>0.8773842592592592</v>
      </c>
    </row>
    <row r="732" spans="1:4" ht="12.75">
      <c r="A732" t="s">
        <v>1551</v>
      </c>
      <c r="B732" t="s">
        <v>1552</v>
      </c>
      <c r="C732" s="57">
        <v>37062</v>
      </c>
      <c r="D732" s="18">
        <v>0.8775115740740741</v>
      </c>
    </row>
    <row r="733" spans="1:4" ht="12.75">
      <c r="A733" t="s">
        <v>1553</v>
      </c>
      <c r="B733" t="s">
        <v>1554</v>
      </c>
      <c r="C733" s="57">
        <v>37062</v>
      </c>
      <c r="D733" s="18">
        <v>0.877650462962963</v>
      </c>
    </row>
    <row r="734" spans="1:4" ht="12.75">
      <c r="A734" t="s">
        <v>1555</v>
      </c>
      <c r="B734" t="s">
        <v>1556</v>
      </c>
      <c r="C734" s="57">
        <v>37062</v>
      </c>
      <c r="D734" s="18">
        <v>0.8777777777777778</v>
      </c>
    </row>
    <row r="735" spans="1:4" ht="12.75">
      <c r="A735" t="s">
        <v>1557</v>
      </c>
      <c r="B735" t="s">
        <v>1558</v>
      </c>
      <c r="C735" s="57">
        <v>37062</v>
      </c>
      <c r="D735" s="18">
        <v>0.8778935185185185</v>
      </c>
    </row>
    <row r="736" spans="1:4" ht="12.75">
      <c r="A736" t="s">
        <v>1559</v>
      </c>
      <c r="B736" t="s">
        <v>1560</v>
      </c>
      <c r="C736" s="57">
        <v>37062</v>
      </c>
      <c r="D736" s="18">
        <v>0.8780208333333334</v>
      </c>
    </row>
    <row r="737" spans="1:4" ht="12.75">
      <c r="A737" t="s">
        <v>1561</v>
      </c>
      <c r="B737" t="s">
        <v>1562</v>
      </c>
      <c r="C737" s="57">
        <v>37062</v>
      </c>
      <c r="D737" s="18">
        <v>0.8781481481481482</v>
      </c>
    </row>
    <row r="738" spans="1:4" ht="12.75">
      <c r="A738" t="s">
        <v>1563</v>
      </c>
      <c r="B738" t="s">
        <v>1564</v>
      </c>
      <c r="C738" s="57">
        <v>37062</v>
      </c>
      <c r="D738" s="18">
        <v>0.8782870370370371</v>
      </c>
    </row>
    <row r="739" spans="1:4" ht="12.75">
      <c r="A739" t="s">
        <v>1565</v>
      </c>
      <c r="B739" t="s">
        <v>1566</v>
      </c>
      <c r="C739" s="57">
        <v>37062</v>
      </c>
      <c r="D739" s="18">
        <v>0.8784143518518519</v>
      </c>
    </row>
    <row r="740" spans="1:4" ht="12.75">
      <c r="A740" t="s">
        <v>1567</v>
      </c>
      <c r="B740" t="s">
        <v>1568</v>
      </c>
      <c r="C740" s="57">
        <v>37062</v>
      </c>
      <c r="D740" s="18">
        <v>0.8785416666666667</v>
      </c>
    </row>
    <row r="741" spans="1:4" ht="12.75">
      <c r="A741" t="s">
        <v>1569</v>
      </c>
      <c r="B741" t="s">
        <v>1570</v>
      </c>
      <c r="C741" s="57">
        <v>37062</v>
      </c>
      <c r="D741" s="18">
        <v>0.8786805555555556</v>
      </c>
    </row>
    <row r="742" spans="1:4" ht="12.75">
      <c r="A742" t="s">
        <v>1571</v>
      </c>
      <c r="B742" t="s">
        <v>1572</v>
      </c>
      <c r="C742" s="57">
        <v>37062</v>
      </c>
      <c r="D742" s="18">
        <v>0.8788310185185185</v>
      </c>
    </row>
    <row r="743" spans="1:4" ht="12.75">
      <c r="A743" t="s">
        <v>1573</v>
      </c>
      <c r="B743" t="s">
        <v>1574</v>
      </c>
      <c r="C743" s="57">
        <v>37062</v>
      </c>
      <c r="D743" s="18">
        <v>0.8789699074074074</v>
      </c>
    </row>
    <row r="744" spans="1:4" ht="12.75">
      <c r="A744" t="s">
        <v>1575</v>
      </c>
      <c r="B744" t="s">
        <v>1576</v>
      </c>
      <c r="C744" s="57">
        <v>37062</v>
      </c>
      <c r="D744" s="18">
        <v>0.879085648148148</v>
      </c>
    </row>
    <row r="745" spans="1:4" ht="12.75">
      <c r="A745" t="s">
        <v>1577</v>
      </c>
      <c r="B745" t="s">
        <v>1578</v>
      </c>
      <c r="C745" s="57">
        <v>37062</v>
      </c>
      <c r="D745" s="18">
        <v>0.8792361111111111</v>
      </c>
    </row>
    <row r="746" spans="1:4" ht="12.75">
      <c r="A746" t="s">
        <v>1579</v>
      </c>
      <c r="B746" t="s">
        <v>1580</v>
      </c>
      <c r="C746" s="57">
        <v>37062</v>
      </c>
      <c r="D746" s="18">
        <v>0.8793634259259259</v>
      </c>
    </row>
    <row r="747" spans="1:4" ht="12.75">
      <c r="A747" t="s">
        <v>1581</v>
      </c>
      <c r="B747" t="s">
        <v>1582</v>
      </c>
      <c r="C747" s="57">
        <v>37062</v>
      </c>
      <c r="D747" s="18">
        <v>0.8794907407407407</v>
      </c>
    </row>
    <row r="748" spans="1:4" ht="12.75">
      <c r="A748" t="s">
        <v>1583</v>
      </c>
      <c r="B748" t="s">
        <v>1584</v>
      </c>
      <c r="C748" s="57">
        <v>37062</v>
      </c>
      <c r="D748" s="18">
        <v>0.8796296296296297</v>
      </c>
    </row>
    <row r="749" spans="1:4" ht="12.75">
      <c r="A749" t="s">
        <v>1585</v>
      </c>
      <c r="B749" t="s">
        <v>1586</v>
      </c>
      <c r="C749" s="57">
        <v>37062</v>
      </c>
      <c r="D749" s="18">
        <v>0.8797569444444444</v>
      </c>
    </row>
    <row r="750" spans="1:4" ht="12.75">
      <c r="A750" t="s">
        <v>1587</v>
      </c>
      <c r="B750" t="s">
        <v>1588</v>
      </c>
      <c r="C750" s="57">
        <v>37062</v>
      </c>
      <c r="D750" s="18">
        <v>0.8798958333333333</v>
      </c>
    </row>
    <row r="751" spans="1:4" ht="12.75">
      <c r="A751" t="s">
        <v>1589</v>
      </c>
      <c r="B751" t="s">
        <v>1590</v>
      </c>
      <c r="C751" s="57">
        <v>37062</v>
      </c>
      <c r="D751" s="18">
        <v>0.8800231481481481</v>
      </c>
    </row>
    <row r="752" spans="1:4" ht="12.75">
      <c r="A752" t="s">
        <v>1591</v>
      </c>
      <c r="B752" t="s">
        <v>1592</v>
      </c>
      <c r="C752" s="57">
        <v>37062</v>
      </c>
      <c r="D752" s="18">
        <v>0.880162037037037</v>
      </c>
    </row>
    <row r="753" spans="1:4" ht="12.75">
      <c r="A753" t="s">
        <v>1593</v>
      </c>
      <c r="B753" t="s">
        <v>1594</v>
      </c>
      <c r="C753" s="57">
        <v>37062</v>
      </c>
      <c r="D753" s="18">
        <v>0.8802893518518519</v>
      </c>
    </row>
    <row r="754" spans="1:4" ht="12.75">
      <c r="A754" t="s">
        <v>1595</v>
      </c>
      <c r="B754" t="s">
        <v>1596</v>
      </c>
      <c r="C754" s="57">
        <v>37062</v>
      </c>
      <c r="D754" s="18">
        <v>0.8804050925925927</v>
      </c>
    </row>
    <row r="755" spans="1:4" ht="12.75">
      <c r="A755" t="s">
        <v>1597</v>
      </c>
      <c r="B755" t="s">
        <v>1598</v>
      </c>
      <c r="C755" s="57">
        <v>37062</v>
      </c>
      <c r="D755" s="18">
        <v>0.8805324074074075</v>
      </c>
    </row>
    <row r="756" spans="1:4" ht="12.75">
      <c r="A756" t="s">
        <v>1599</v>
      </c>
      <c r="B756" t="s">
        <v>1600</v>
      </c>
      <c r="C756" s="57">
        <v>37062</v>
      </c>
      <c r="D756" s="18">
        <v>0.8806712962962964</v>
      </c>
    </row>
    <row r="757" spans="1:4" ht="12.75">
      <c r="A757" t="s">
        <v>1601</v>
      </c>
      <c r="B757" t="s">
        <v>1602</v>
      </c>
      <c r="C757" s="57">
        <v>37062</v>
      </c>
      <c r="D757" s="18">
        <v>0.8807870370370371</v>
      </c>
    </row>
    <row r="758" spans="1:4" ht="12.75">
      <c r="A758" t="s">
        <v>1603</v>
      </c>
      <c r="B758" t="s">
        <v>1604</v>
      </c>
      <c r="C758" s="57">
        <v>37062</v>
      </c>
      <c r="D758" s="18">
        <v>0.880925925925926</v>
      </c>
    </row>
    <row r="759" spans="1:4" ht="12.75">
      <c r="A759" t="s">
        <v>1605</v>
      </c>
      <c r="B759" t="s">
        <v>1606</v>
      </c>
      <c r="C759" s="57">
        <v>37062</v>
      </c>
      <c r="D759" s="18">
        <v>0.8810532407407408</v>
      </c>
    </row>
    <row r="760" spans="1:4" ht="12.75">
      <c r="A760" t="s">
        <v>1607</v>
      </c>
      <c r="B760" t="s">
        <v>1608</v>
      </c>
      <c r="C760" s="57">
        <v>37062</v>
      </c>
      <c r="D760" s="18">
        <v>0.8811921296296297</v>
      </c>
    </row>
    <row r="761" spans="1:4" ht="12.75">
      <c r="A761" t="s">
        <v>1609</v>
      </c>
      <c r="B761" t="s">
        <v>1610</v>
      </c>
      <c r="C761" s="57">
        <v>37062</v>
      </c>
      <c r="D761" s="18">
        <v>0.8813310185185186</v>
      </c>
    </row>
    <row r="762" spans="1:4" ht="12.75">
      <c r="A762" t="s">
        <v>1611</v>
      </c>
      <c r="B762" t="s">
        <v>1612</v>
      </c>
      <c r="C762" s="57">
        <v>37062</v>
      </c>
      <c r="D762" s="18">
        <v>0.8814699074074074</v>
      </c>
    </row>
    <row r="763" spans="1:4" ht="12.75">
      <c r="A763" t="s">
        <v>1613</v>
      </c>
      <c r="B763" t="s">
        <v>1614</v>
      </c>
      <c r="C763" s="57">
        <v>37062</v>
      </c>
      <c r="D763" s="18">
        <v>0.8815856481481482</v>
      </c>
    </row>
    <row r="764" spans="1:4" ht="12.75">
      <c r="A764" t="s">
        <v>1615</v>
      </c>
      <c r="B764" t="s">
        <v>1616</v>
      </c>
      <c r="C764" s="57">
        <v>37062</v>
      </c>
      <c r="D764" s="18">
        <v>0.8817245370370371</v>
      </c>
    </row>
    <row r="765" spans="1:4" ht="12.75">
      <c r="A765" t="s">
        <v>1617</v>
      </c>
      <c r="B765" t="s">
        <v>1618</v>
      </c>
      <c r="C765" s="57">
        <v>37062</v>
      </c>
      <c r="D765" s="18">
        <v>0.8818518518518519</v>
      </c>
    </row>
    <row r="766" spans="1:4" ht="12.75">
      <c r="A766" t="s">
        <v>1619</v>
      </c>
      <c r="B766" t="s">
        <v>1620</v>
      </c>
      <c r="C766" s="57">
        <v>37062</v>
      </c>
      <c r="D766" s="18">
        <v>0.8819907407407408</v>
      </c>
    </row>
    <row r="767" spans="1:4" ht="12.75">
      <c r="A767" t="s">
        <v>1621</v>
      </c>
      <c r="B767" t="s">
        <v>1622</v>
      </c>
      <c r="C767" s="57">
        <v>37062</v>
      </c>
      <c r="D767" s="18">
        <v>0.8821296296296296</v>
      </c>
    </row>
    <row r="768" spans="1:4" ht="12.75">
      <c r="A768" t="s">
        <v>1623</v>
      </c>
      <c r="B768" t="s">
        <v>1624</v>
      </c>
      <c r="C768" s="57">
        <v>37062</v>
      </c>
      <c r="D768" s="18">
        <v>0.8822569444444445</v>
      </c>
    </row>
    <row r="769" spans="1:4" ht="12.75">
      <c r="A769" t="s">
        <v>1625</v>
      </c>
      <c r="B769" t="s">
        <v>1626</v>
      </c>
      <c r="C769" s="57">
        <v>37062</v>
      </c>
      <c r="D769" s="18">
        <v>0.8823842592592593</v>
      </c>
    </row>
    <row r="770" spans="1:4" ht="12.75">
      <c r="A770" t="s">
        <v>1627</v>
      </c>
      <c r="B770" t="s">
        <v>1628</v>
      </c>
      <c r="C770" s="57">
        <v>37062</v>
      </c>
      <c r="D770" s="18">
        <v>0.8825231481481483</v>
      </c>
    </row>
    <row r="771" spans="1:4" ht="12.75">
      <c r="A771" t="s">
        <v>1629</v>
      </c>
      <c r="B771" t="s">
        <v>1630</v>
      </c>
      <c r="C771" s="57">
        <v>37062</v>
      </c>
      <c r="D771" s="18">
        <v>0.882650462962963</v>
      </c>
    </row>
    <row r="772" spans="1:4" ht="12.75">
      <c r="A772" t="s">
        <v>1631</v>
      </c>
      <c r="B772" t="s">
        <v>1632</v>
      </c>
      <c r="C772" s="57">
        <v>37062</v>
      </c>
      <c r="D772" s="18">
        <v>0.8827893518518519</v>
      </c>
    </row>
    <row r="773" spans="1:4" ht="12.75">
      <c r="A773" t="s">
        <v>1633</v>
      </c>
      <c r="B773" t="s">
        <v>1634</v>
      </c>
      <c r="C773" s="57">
        <v>37062</v>
      </c>
      <c r="D773" s="18">
        <v>0.8829282407407407</v>
      </c>
    </row>
    <row r="774" spans="1:4" ht="12.75">
      <c r="A774" t="s">
        <v>1635</v>
      </c>
      <c r="B774" t="s">
        <v>1636</v>
      </c>
      <c r="C774" s="57">
        <v>37062</v>
      </c>
      <c r="D774" s="18">
        <v>0.8830671296296296</v>
      </c>
    </row>
    <row r="775" spans="1:4" ht="12.75">
      <c r="A775" t="s">
        <v>1637</v>
      </c>
      <c r="B775" t="s">
        <v>1638</v>
      </c>
      <c r="C775" s="57">
        <v>37062</v>
      </c>
      <c r="D775" s="18">
        <v>0.8831944444444444</v>
      </c>
    </row>
    <row r="776" spans="1:4" ht="12.75">
      <c r="A776" t="s">
        <v>1639</v>
      </c>
      <c r="B776" t="s">
        <v>1640</v>
      </c>
      <c r="C776" s="57">
        <v>37062</v>
      </c>
      <c r="D776" s="18">
        <v>0.8833217592592592</v>
      </c>
    </row>
    <row r="777" spans="1:4" ht="12.75">
      <c r="A777" t="s">
        <v>1641</v>
      </c>
      <c r="B777" t="s">
        <v>1642</v>
      </c>
      <c r="C777" s="57">
        <v>37062</v>
      </c>
      <c r="D777" s="18">
        <v>0.8834490740740741</v>
      </c>
    </row>
    <row r="778" spans="1:4" ht="12.75">
      <c r="A778" t="s">
        <v>1643</v>
      </c>
      <c r="B778" t="s">
        <v>1644</v>
      </c>
      <c r="C778" s="57">
        <v>37062</v>
      </c>
      <c r="D778" s="18">
        <v>0.8835763888888889</v>
      </c>
    </row>
    <row r="779" spans="1:4" ht="12.75">
      <c r="A779" t="s">
        <v>1645</v>
      </c>
      <c r="B779" t="s">
        <v>1646</v>
      </c>
      <c r="C779" s="57">
        <v>37062</v>
      </c>
      <c r="D779" s="18">
        <v>0.8837152777777778</v>
      </c>
    </row>
    <row r="780" spans="1:4" ht="12.75">
      <c r="A780" t="s">
        <v>1647</v>
      </c>
      <c r="B780" t="s">
        <v>1512</v>
      </c>
      <c r="C780" s="57">
        <v>37062</v>
      </c>
      <c r="D780" s="18">
        <v>0.8838541666666666</v>
      </c>
    </row>
    <row r="781" spans="1:4" ht="12.75">
      <c r="A781" t="s">
        <v>1648</v>
      </c>
      <c r="B781" t="s">
        <v>1649</v>
      </c>
      <c r="C781" s="57">
        <v>37062</v>
      </c>
      <c r="D781" s="18">
        <v>0.8839814814814816</v>
      </c>
    </row>
    <row r="782" spans="1:4" ht="12.75">
      <c r="A782" t="s">
        <v>1650</v>
      </c>
      <c r="B782" t="s">
        <v>1651</v>
      </c>
      <c r="C782" s="57">
        <v>37062</v>
      </c>
      <c r="D782" s="18">
        <v>0.8841087962962964</v>
      </c>
    </row>
    <row r="783" spans="1:4" ht="12.75">
      <c r="A783" t="s">
        <v>1652</v>
      </c>
      <c r="B783" t="s">
        <v>1653</v>
      </c>
      <c r="C783" s="57">
        <v>37062</v>
      </c>
      <c r="D783" s="18">
        <v>0.8842245370370371</v>
      </c>
    </row>
    <row r="784" spans="1:4" ht="12.75">
      <c r="A784" t="s">
        <v>1654</v>
      </c>
      <c r="B784" t="s">
        <v>1655</v>
      </c>
      <c r="C784" s="57">
        <v>37062</v>
      </c>
      <c r="D784" s="18">
        <v>0.884363425925926</v>
      </c>
    </row>
    <row r="785" spans="1:4" ht="12.75">
      <c r="A785" t="s">
        <v>1656</v>
      </c>
      <c r="B785" t="s">
        <v>1657</v>
      </c>
      <c r="C785" s="57">
        <v>37062</v>
      </c>
      <c r="D785" s="18">
        <v>0.8844907407407407</v>
      </c>
    </row>
    <row r="786" spans="1:4" ht="12.75">
      <c r="A786" t="s">
        <v>1658</v>
      </c>
      <c r="B786" t="s">
        <v>1659</v>
      </c>
      <c r="C786" s="57">
        <v>37062</v>
      </c>
      <c r="D786" s="18">
        <v>0.8846296296296297</v>
      </c>
    </row>
    <row r="787" spans="1:4" ht="12.75">
      <c r="A787" t="s">
        <v>1660</v>
      </c>
      <c r="B787" t="s">
        <v>1661</v>
      </c>
      <c r="C787" s="57">
        <v>37062</v>
      </c>
      <c r="D787" s="18">
        <v>0.8847569444444444</v>
      </c>
    </row>
    <row r="788" spans="1:4" ht="12.75">
      <c r="A788" t="s">
        <v>1662</v>
      </c>
      <c r="B788" t="s">
        <v>1663</v>
      </c>
      <c r="C788" s="57">
        <v>37062</v>
      </c>
      <c r="D788" s="18">
        <v>0.8848842592592593</v>
      </c>
    </row>
    <row r="789" spans="1:4" ht="12.75">
      <c r="A789" t="s">
        <v>1664</v>
      </c>
      <c r="B789" t="s">
        <v>1665</v>
      </c>
      <c r="C789" s="57">
        <v>37062</v>
      </c>
      <c r="D789" s="18">
        <v>0.8850231481481482</v>
      </c>
    </row>
    <row r="790" spans="1:4" ht="12.75">
      <c r="A790" t="s">
        <v>1666</v>
      </c>
      <c r="B790" t="s">
        <v>1667</v>
      </c>
      <c r="C790" s="57">
        <v>37062</v>
      </c>
      <c r="D790" s="18">
        <v>0.885150462962963</v>
      </c>
    </row>
    <row r="791" spans="1:4" ht="12.75">
      <c r="A791" t="s">
        <v>1668</v>
      </c>
      <c r="B791" t="s">
        <v>1669</v>
      </c>
      <c r="C791" s="57">
        <v>37062</v>
      </c>
      <c r="D791" s="18">
        <v>0.8852777777777777</v>
      </c>
    </row>
    <row r="792" spans="1:4" ht="12.75">
      <c r="A792" t="s">
        <v>1670</v>
      </c>
      <c r="B792" t="s">
        <v>1671</v>
      </c>
      <c r="C792" s="57">
        <v>37062</v>
      </c>
      <c r="D792" s="18">
        <v>0.8854166666666666</v>
      </c>
    </row>
    <row r="793" spans="1:4" ht="12.75">
      <c r="A793" t="s">
        <v>1672</v>
      </c>
      <c r="B793" t="s">
        <v>1673</v>
      </c>
      <c r="C793" s="57">
        <v>37062</v>
      </c>
      <c r="D793" s="18">
        <v>0.8855439814814815</v>
      </c>
    </row>
    <row r="794" spans="1:4" ht="12.75">
      <c r="A794" t="s">
        <v>1674</v>
      </c>
      <c r="B794" t="s">
        <v>1675</v>
      </c>
      <c r="C794" s="57">
        <v>37062</v>
      </c>
      <c r="D794" s="18">
        <v>0.8856712962962963</v>
      </c>
    </row>
    <row r="795" spans="1:4" ht="12.75">
      <c r="A795" t="s">
        <v>1676</v>
      </c>
      <c r="B795" t="s">
        <v>1677</v>
      </c>
      <c r="C795" s="57">
        <v>37062</v>
      </c>
      <c r="D795" s="18">
        <v>0.8857870370370371</v>
      </c>
    </row>
    <row r="796" spans="1:4" ht="12.75">
      <c r="A796" t="s">
        <v>1678</v>
      </c>
      <c r="B796" t="s">
        <v>1679</v>
      </c>
      <c r="C796" s="57">
        <v>37062</v>
      </c>
      <c r="D796" s="18">
        <v>0.8859143518518519</v>
      </c>
    </row>
    <row r="797" spans="1:4" ht="12.75">
      <c r="A797" t="s">
        <v>1680</v>
      </c>
      <c r="B797" t="s">
        <v>1681</v>
      </c>
      <c r="C797" s="57">
        <v>37062</v>
      </c>
      <c r="D797" s="18">
        <v>0.8860416666666667</v>
      </c>
    </row>
    <row r="798" spans="1:4" ht="12.75">
      <c r="A798" t="s">
        <v>1682</v>
      </c>
      <c r="B798" t="s">
        <v>1683</v>
      </c>
      <c r="C798" s="57">
        <v>37062</v>
      </c>
      <c r="D798" s="18">
        <v>0.8861805555555556</v>
      </c>
    </row>
    <row r="799" spans="1:4" ht="12.75">
      <c r="A799" t="s">
        <v>1684</v>
      </c>
      <c r="B799" t="s">
        <v>1685</v>
      </c>
      <c r="C799" s="57">
        <v>37062</v>
      </c>
      <c r="D799" s="18">
        <v>0.8863078703703704</v>
      </c>
    </row>
    <row r="800" spans="1:4" ht="12.75">
      <c r="A800" t="s">
        <v>1686</v>
      </c>
      <c r="B800" t="s">
        <v>1687</v>
      </c>
      <c r="C800" s="57">
        <v>37062</v>
      </c>
      <c r="D800" s="18">
        <v>0.8864351851851852</v>
      </c>
    </row>
    <row r="801" spans="1:4" ht="12.75">
      <c r="A801" t="s">
        <v>1688</v>
      </c>
      <c r="B801" t="s">
        <v>1689</v>
      </c>
      <c r="C801" s="57">
        <v>37062</v>
      </c>
      <c r="D801" s="18">
        <v>0.8865740740740741</v>
      </c>
    </row>
    <row r="802" spans="1:4" ht="12.75">
      <c r="A802" t="s">
        <v>1690</v>
      </c>
      <c r="B802" t="s">
        <v>1691</v>
      </c>
      <c r="C802" s="57">
        <v>37062</v>
      </c>
      <c r="D802" s="18">
        <v>0.8867013888888889</v>
      </c>
    </row>
    <row r="803" spans="1:4" ht="12.75">
      <c r="A803" t="s">
        <v>1692</v>
      </c>
      <c r="B803" t="s">
        <v>1693</v>
      </c>
      <c r="C803" s="57">
        <v>37062</v>
      </c>
      <c r="D803" s="18">
        <v>0.8868287037037037</v>
      </c>
    </row>
    <row r="804" spans="1:4" ht="12.75">
      <c r="A804" t="s">
        <v>1694</v>
      </c>
      <c r="B804" t="s">
        <v>1695</v>
      </c>
      <c r="C804" s="57">
        <v>37062</v>
      </c>
      <c r="D804" s="18">
        <v>0.8869560185185185</v>
      </c>
    </row>
    <row r="805" spans="1:4" ht="12.75">
      <c r="A805" t="s">
        <v>1696</v>
      </c>
      <c r="B805" t="s">
        <v>1697</v>
      </c>
      <c r="C805" s="57">
        <v>37062</v>
      </c>
      <c r="D805" s="18">
        <v>0.8870833333333333</v>
      </c>
    </row>
    <row r="806" spans="1:4" ht="12.75">
      <c r="A806" t="s">
        <v>1698</v>
      </c>
      <c r="B806" t="s">
        <v>1699</v>
      </c>
      <c r="C806" s="57">
        <v>37062</v>
      </c>
      <c r="D806" s="18">
        <v>0.8872106481481481</v>
      </c>
    </row>
    <row r="807" spans="1:4" ht="12.75">
      <c r="A807" t="s">
        <v>1700</v>
      </c>
      <c r="B807" t="s">
        <v>1701</v>
      </c>
      <c r="C807" s="57">
        <v>37062</v>
      </c>
      <c r="D807" s="18">
        <v>0.8873379629629629</v>
      </c>
    </row>
    <row r="808" spans="1:4" ht="12.75">
      <c r="A808" t="s">
        <v>1702</v>
      </c>
      <c r="B808" t="s">
        <v>1703</v>
      </c>
      <c r="C808" s="57">
        <v>37062</v>
      </c>
      <c r="D808" s="18">
        <v>0.8874768518518518</v>
      </c>
    </row>
    <row r="809" spans="1:4" ht="12.75">
      <c r="A809" t="s">
        <v>1704</v>
      </c>
      <c r="B809" t="s">
        <v>1705</v>
      </c>
      <c r="C809" s="57">
        <v>37062</v>
      </c>
      <c r="D809" s="18">
        <v>0.8876041666666666</v>
      </c>
    </row>
    <row r="810" spans="1:4" ht="12.75">
      <c r="A810" t="s">
        <v>1706</v>
      </c>
      <c r="B810" t="s">
        <v>1707</v>
      </c>
      <c r="C810" s="57">
        <v>37062</v>
      </c>
      <c r="D810" s="18">
        <v>0.8877314814814815</v>
      </c>
    </row>
    <row r="811" spans="1:4" ht="12.75">
      <c r="A811" t="s">
        <v>1708</v>
      </c>
      <c r="B811" t="s">
        <v>1709</v>
      </c>
      <c r="C811" s="57">
        <v>37062</v>
      </c>
      <c r="D811" s="18">
        <v>0.8878587962962964</v>
      </c>
    </row>
    <row r="812" spans="1:4" ht="12.75">
      <c r="A812" t="s">
        <v>1710</v>
      </c>
      <c r="B812" t="s">
        <v>1711</v>
      </c>
      <c r="C812" s="57">
        <v>37062</v>
      </c>
      <c r="D812" s="18">
        <v>0.8879861111111111</v>
      </c>
    </row>
    <row r="813" spans="1:4" ht="12.75">
      <c r="A813" t="s">
        <v>1712</v>
      </c>
      <c r="B813" t="s">
        <v>1713</v>
      </c>
      <c r="C813" s="57">
        <v>37062</v>
      </c>
      <c r="D813" s="18">
        <v>0.888136574074074</v>
      </c>
    </row>
    <row r="814" spans="1:4" ht="12.75">
      <c r="A814" t="s">
        <v>1714</v>
      </c>
      <c r="B814" t="s">
        <v>1715</v>
      </c>
      <c r="C814" s="57">
        <v>37062</v>
      </c>
      <c r="D814" s="18">
        <v>0.8882754629629629</v>
      </c>
    </row>
    <row r="815" spans="1:4" ht="12.75">
      <c r="A815" t="s">
        <v>1716</v>
      </c>
      <c r="B815" t="s">
        <v>1717</v>
      </c>
      <c r="C815" s="57">
        <v>37062</v>
      </c>
      <c r="D815" s="18">
        <v>0.8884027777777778</v>
      </c>
    </row>
    <row r="816" spans="1:4" ht="12.75">
      <c r="A816" t="s">
        <v>1718</v>
      </c>
      <c r="B816" t="s">
        <v>1719</v>
      </c>
      <c r="C816" s="57">
        <v>37062</v>
      </c>
      <c r="D816" s="18">
        <v>0.8885416666666667</v>
      </c>
    </row>
    <row r="817" spans="1:4" ht="12.75">
      <c r="A817" t="s">
        <v>1720</v>
      </c>
      <c r="B817" t="s">
        <v>1721</v>
      </c>
      <c r="C817" s="57">
        <v>37062</v>
      </c>
      <c r="D817" s="18">
        <v>0.8886689814814814</v>
      </c>
    </row>
    <row r="818" spans="1:4" ht="12.75">
      <c r="A818" t="s">
        <v>1722</v>
      </c>
      <c r="B818" t="s">
        <v>1723</v>
      </c>
      <c r="C818" s="57">
        <v>37062</v>
      </c>
      <c r="D818" s="18">
        <v>0.8887962962962962</v>
      </c>
    </row>
    <row r="819" spans="1:4" ht="12.75">
      <c r="A819" t="s">
        <v>1724</v>
      </c>
      <c r="B819" t="s">
        <v>1725</v>
      </c>
      <c r="C819" s="57">
        <v>37062</v>
      </c>
      <c r="D819" s="18">
        <v>0.888912037037037</v>
      </c>
    </row>
    <row r="820" spans="1:4" ht="12.75">
      <c r="A820" t="s">
        <v>1726</v>
      </c>
      <c r="B820" t="s">
        <v>1727</v>
      </c>
      <c r="C820" s="57">
        <v>37062</v>
      </c>
      <c r="D820" s="18">
        <v>0.8890393518518519</v>
      </c>
    </row>
    <row r="821" spans="1:4" ht="12.75">
      <c r="A821" t="s">
        <v>1728</v>
      </c>
      <c r="B821" t="s">
        <v>1729</v>
      </c>
      <c r="C821" s="57">
        <v>37062</v>
      </c>
      <c r="D821" s="18">
        <v>0.8891666666666667</v>
      </c>
    </row>
    <row r="822" spans="1:4" ht="12.75">
      <c r="A822" t="s">
        <v>1730</v>
      </c>
      <c r="B822" t="s">
        <v>1731</v>
      </c>
      <c r="C822" s="57">
        <v>37062</v>
      </c>
      <c r="D822" s="18">
        <v>0.8893055555555556</v>
      </c>
    </row>
    <row r="823" spans="1:4" ht="12.75">
      <c r="A823" t="s">
        <v>1732</v>
      </c>
      <c r="B823" t="s">
        <v>1733</v>
      </c>
      <c r="C823" s="57">
        <v>37062</v>
      </c>
      <c r="D823" s="18">
        <v>0.8894328703703703</v>
      </c>
    </row>
    <row r="824" spans="1:4" ht="12.75">
      <c r="A824" t="s">
        <v>1734</v>
      </c>
      <c r="B824" t="s">
        <v>1735</v>
      </c>
      <c r="C824" s="57">
        <v>37062</v>
      </c>
      <c r="D824" s="18">
        <v>0.8895601851851852</v>
      </c>
    </row>
    <row r="825" spans="1:4" ht="12.75">
      <c r="A825" t="s">
        <v>1736</v>
      </c>
      <c r="B825" t="s">
        <v>1737</v>
      </c>
      <c r="C825" s="57">
        <v>37062</v>
      </c>
      <c r="D825" s="18">
        <v>0.8896875</v>
      </c>
    </row>
    <row r="826" spans="1:4" ht="12.75">
      <c r="A826" t="s">
        <v>1738</v>
      </c>
      <c r="B826" t="s">
        <v>1739</v>
      </c>
      <c r="C826" s="57">
        <v>37062</v>
      </c>
      <c r="D826" s="18">
        <v>0.8898148148148147</v>
      </c>
    </row>
    <row r="827" spans="1:4" ht="12.75">
      <c r="A827" t="s">
        <v>1740</v>
      </c>
      <c r="B827" t="s">
        <v>1741</v>
      </c>
      <c r="C827" s="57">
        <v>37062</v>
      </c>
      <c r="D827" s="18">
        <v>0.8899421296296296</v>
      </c>
    </row>
    <row r="828" spans="1:4" ht="12.75">
      <c r="A828" t="s">
        <v>1742</v>
      </c>
      <c r="B828" t="s">
        <v>1743</v>
      </c>
      <c r="C828" s="57">
        <v>37062</v>
      </c>
      <c r="D828" s="18">
        <v>0.8900810185185185</v>
      </c>
    </row>
    <row r="829" spans="1:4" ht="12.75">
      <c r="A829" t="s">
        <v>1744</v>
      </c>
      <c r="B829" t="s">
        <v>1745</v>
      </c>
      <c r="C829" s="57">
        <v>37062</v>
      </c>
      <c r="D829" s="18">
        <v>0.8902199074074074</v>
      </c>
    </row>
    <row r="830" spans="1:4" ht="12.75">
      <c r="A830" t="s">
        <v>1746</v>
      </c>
      <c r="B830" t="s">
        <v>1747</v>
      </c>
      <c r="C830" s="57">
        <v>37062</v>
      </c>
      <c r="D830" s="18">
        <v>0.8903472222222222</v>
      </c>
    </row>
    <row r="831" spans="1:4" ht="12.75">
      <c r="A831" t="s">
        <v>1748</v>
      </c>
      <c r="B831" t="s">
        <v>1749</v>
      </c>
      <c r="C831" s="57">
        <v>37062</v>
      </c>
      <c r="D831" s="18">
        <v>0.8904745370370369</v>
      </c>
    </row>
    <row r="832" spans="1:4" ht="12.75">
      <c r="A832" t="s">
        <v>1750</v>
      </c>
      <c r="B832" t="s">
        <v>1751</v>
      </c>
      <c r="C832" s="57">
        <v>37062</v>
      </c>
      <c r="D832" s="18">
        <v>0.8906018518518519</v>
      </c>
    </row>
    <row r="833" spans="1:4" ht="12.75">
      <c r="A833" t="s">
        <v>1752</v>
      </c>
      <c r="B833" t="s">
        <v>1753</v>
      </c>
      <c r="C833" s="57">
        <v>37062</v>
      </c>
      <c r="D833" s="18">
        <v>0.8907407407407407</v>
      </c>
    </row>
    <row r="834" spans="1:4" ht="12.75">
      <c r="A834" t="s">
        <v>1754</v>
      </c>
      <c r="B834" t="s">
        <v>1755</v>
      </c>
      <c r="C834" s="57">
        <v>37062</v>
      </c>
      <c r="D834" s="18">
        <v>0.8908680555555556</v>
      </c>
    </row>
    <row r="835" spans="1:4" ht="12.75">
      <c r="A835" t="s">
        <v>1756</v>
      </c>
      <c r="B835" t="s">
        <v>1757</v>
      </c>
      <c r="C835" s="57">
        <v>37062</v>
      </c>
      <c r="D835" s="18">
        <v>0.8909953703703705</v>
      </c>
    </row>
    <row r="836" spans="1:4" ht="12.75">
      <c r="A836" t="s">
        <v>1758</v>
      </c>
      <c r="B836" t="s">
        <v>1759</v>
      </c>
      <c r="C836" s="57">
        <v>37062</v>
      </c>
      <c r="D836" s="18">
        <v>0.8911342592592592</v>
      </c>
    </row>
    <row r="837" spans="1:4" ht="12.75">
      <c r="A837" t="s">
        <v>1760</v>
      </c>
      <c r="B837" t="s">
        <v>1761</v>
      </c>
      <c r="C837" s="57">
        <v>37062</v>
      </c>
      <c r="D837" s="18">
        <v>0.8912615740740741</v>
      </c>
    </row>
    <row r="838" spans="1:4" ht="12.75">
      <c r="A838" t="s">
        <v>1762</v>
      </c>
      <c r="B838" t="s">
        <v>1763</v>
      </c>
      <c r="C838" s="57">
        <v>37062</v>
      </c>
      <c r="D838" s="18">
        <v>0.8913888888888889</v>
      </c>
    </row>
    <row r="839" spans="1:4" ht="12.75">
      <c r="A839" t="s">
        <v>1764</v>
      </c>
      <c r="B839" t="s">
        <v>1765</v>
      </c>
      <c r="C839" s="57">
        <v>37062</v>
      </c>
      <c r="D839" s="18">
        <v>0.8915277777777778</v>
      </c>
    </row>
    <row r="840" spans="1:4" ht="12.75">
      <c r="A840" t="s">
        <v>1766</v>
      </c>
      <c r="B840" t="s">
        <v>1767</v>
      </c>
      <c r="C840" s="57">
        <v>37062</v>
      </c>
      <c r="D840" s="18">
        <v>0.8916550925925927</v>
      </c>
    </row>
    <row r="841" spans="1:4" ht="12.75">
      <c r="A841" t="s">
        <v>1768</v>
      </c>
      <c r="B841" t="s">
        <v>1769</v>
      </c>
      <c r="C841" s="57">
        <v>37062</v>
      </c>
      <c r="D841" s="18">
        <v>0.8917824074074074</v>
      </c>
    </row>
    <row r="842" spans="1:4" ht="12.75">
      <c r="A842" t="s">
        <v>1770</v>
      </c>
      <c r="B842" t="s">
        <v>1771</v>
      </c>
      <c r="C842" s="57">
        <v>37062</v>
      </c>
      <c r="D842" s="18">
        <v>0.8919097222222222</v>
      </c>
    </row>
    <row r="843" spans="1:4" ht="12.75">
      <c r="A843" t="s">
        <v>1772</v>
      </c>
      <c r="B843" t="s">
        <v>1773</v>
      </c>
      <c r="C843" s="57">
        <v>37062</v>
      </c>
      <c r="D843" s="18">
        <v>0.8920370370370371</v>
      </c>
    </row>
    <row r="844" spans="1:4" ht="12.75">
      <c r="A844" t="s">
        <v>1774</v>
      </c>
      <c r="B844" t="s">
        <v>1775</v>
      </c>
      <c r="C844" s="57">
        <v>37062</v>
      </c>
      <c r="D844" s="18">
        <v>0.892175925925926</v>
      </c>
    </row>
    <row r="845" spans="1:4" ht="12.75">
      <c r="A845" t="s">
        <v>1776</v>
      </c>
      <c r="B845" t="s">
        <v>1777</v>
      </c>
      <c r="C845" s="57">
        <v>37062</v>
      </c>
      <c r="D845" s="18">
        <v>0.8923032407407407</v>
      </c>
    </row>
    <row r="846" spans="1:4" ht="12.75">
      <c r="A846" t="s">
        <v>1778</v>
      </c>
      <c r="B846" t="s">
        <v>1779</v>
      </c>
      <c r="C846" s="57">
        <v>37062</v>
      </c>
      <c r="D846" s="18">
        <v>0.8924305555555555</v>
      </c>
    </row>
    <row r="847" spans="1:4" ht="12.75">
      <c r="A847" t="s">
        <v>1780</v>
      </c>
      <c r="B847" t="s">
        <v>1781</v>
      </c>
      <c r="C847" s="57">
        <v>37062</v>
      </c>
      <c r="D847" s="18">
        <v>0.8925694444444444</v>
      </c>
    </row>
    <row r="848" spans="1:4" ht="12.75">
      <c r="A848" t="s">
        <v>1782</v>
      </c>
      <c r="B848" t="s">
        <v>1783</v>
      </c>
      <c r="C848" s="57">
        <v>37062</v>
      </c>
      <c r="D848" s="18">
        <v>0.8926967592592593</v>
      </c>
    </row>
    <row r="849" spans="1:4" ht="12.75">
      <c r="A849" t="s">
        <v>1784</v>
      </c>
      <c r="B849" t="s">
        <v>1785</v>
      </c>
      <c r="C849" s="57">
        <v>37062</v>
      </c>
      <c r="D849" s="18">
        <v>0.892824074074074</v>
      </c>
    </row>
    <row r="850" spans="1:4" ht="12.75">
      <c r="A850" t="s">
        <v>1786</v>
      </c>
      <c r="B850" t="s">
        <v>1787</v>
      </c>
      <c r="C850" s="57">
        <v>37062</v>
      </c>
      <c r="D850" s="18">
        <v>0.8929513888888888</v>
      </c>
    </row>
    <row r="851" spans="1:4" ht="12.75">
      <c r="A851" t="s">
        <v>1788</v>
      </c>
      <c r="B851" t="s">
        <v>1789</v>
      </c>
      <c r="C851" s="57">
        <v>37062</v>
      </c>
      <c r="D851" s="18">
        <v>0.8930902777777777</v>
      </c>
    </row>
    <row r="852" spans="1:4" ht="12.75">
      <c r="A852" t="s">
        <v>1790</v>
      </c>
      <c r="B852" t="s">
        <v>1791</v>
      </c>
      <c r="C852" s="57">
        <v>37062</v>
      </c>
      <c r="D852" s="18">
        <v>0.8932175925925926</v>
      </c>
    </row>
    <row r="853" spans="1:4" ht="12.75">
      <c r="A853" t="s">
        <v>1792</v>
      </c>
      <c r="B853" t="s">
        <v>1793</v>
      </c>
      <c r="C853" s="57">
        <v>37062</v>
      </c>
      <c r="D853" s="18">
        <v>0.8933449074074074</v>
      </c>
    </row>
    <row r="854" spans="1:4" ht="12.75">
      <c r="A854" t="s">
        <v>1794</v>
      </c>
      <c r="B854" t="s">
        <v>1795</v>
      </c>
      <c r="C854" s="57">
        <v>37062</v>
      </c>
      <c r="D854" s="18">
        <v>0.8934722222222223</v>
      </c>
    </row>
    <row r="855" spans="1:4" ht="12.75">
      <c r="A855" t="s">
        <v>1796</v>
      </c>
      <c r="B855" t="s">
        <v>1797</v>
      </c>
      <c r="C855" s="57">
        <v>37062</v>
      </c>
      <c r="D855" s="18">
        <v>0.893611111111111</v>
      </c>
    </row>
    <row r="856" spans="1:4" ht="12.75">
      <c r="A856" t="s">
        <v>1798</v>
      </c>
      <c r="B856" t="s">
        <v>1799</v>
      </c>
      <c r="C856" s="57">
        <v>37062</v>
      </c>
      <c r="D856" s="18">
        <v>0.8937384259259259</v>
      </c>
    </row>
    <row r="857" spans="1:4" ht="12.75">
      <c r="A857" t="s">
        <v>1800</v>
      </c>
      <c r="B857" t="s">
        <v>1801</v>
      </c>
      <c r="C857" s="57">
        <v>37062</v>
      </c>
      <c r="D857" s="18">
        <v>0.8938541666666667</v>
      </c>
    </row>
    <row r="858" spans="1:4" ht="12.75">
      <c r="A858" t="s">
        <v>1802</v>
      </c>
      <c r="B858" t="s">
        <v>1803</v>
      </c>
      <c r="C858" s="57">
        <v>37062</v>
      </c>
      <c r="D858" s="18">
        <v>0.8939814814814815</v>
      </c>
    </row>
    <row r="859" spans="1:4" ht="12.75">
      <c r="A859" t="s">
        <v>1804</v>
      </c>
      <c r="B859" t="s">
        <v>1805</v>
      </c>
      <c r="C859" s="57">
        <v>37062</v>
      </c>
      <c r="D859" s="18">
        <v>0.8940972222222222</v>
      </c>
    </row>
    <row r="860" spans="1:4" ht="12.75">
      <c r="A860" t="s">
        <v>1806</v>
      </c>
      <c r="B860" t="s">
        <v>1807</v>
      </c>
      <c r="C860" s="57">
        <v>37062</v>
      </c>
      <c r="D860" s="18">
        <v>0.894224537037037</v>
      </c>
    </row>
    <row r="861" spans="1:4" ht="12.75">
      <c r="A861" t="s">
        <v>1808</v>
      </c>
      <c r="B861" t="s">
        <v>1809</v>
      </c>
      <c r="C861" s="57">
        <v>37062</v>
      </c>
      <c r="D861" s="18">
        <v>0.894351851851852</v>
      </c>
    </row>
    <row r="863" spans="1:4" ht="12.75">
      <c r="A863" t="s">
        <v>118</v>
      </c>
      <c r="B863" t="s">
        <v>119</v>
      </c>
      <c r="C863" t="s">
        <v>120</v>
      </c>
      <c r="D863" t="s">
        <v>121</v>
      </c>
    </row>
    <row r="864" spans="1:4" ht="12.75">
      <c r="A864" t="s">
        <v>1810</v>
      </c>
      <c r="B864" t="s">
        <v>1811</v>
      </c>
      <c r="C864" s="57">
        <v>37062</v>
      </c>
      <c r="D864" s="18">
        <v>0.8982523148148148</v>
      </c>
    </row>
    <row r="865" spans="1:4" ht="12.75">
      <c r="A865" t="s">
        <v>1810</v>
      </c>
      <c r="B865" t="s">
        <v>1812</v>
      </c>
      <c r="C865" s="57">
        <v>37062</v>
      </c>
      <c r="D865" s="18">
        <v>0.8983912037037037</v>
      </c>
    </row>
    <row r="866" spans="1:4" ht="12.75">
      <c r="A866" t="s">
        <v>1813</v>
      </c>
      <c r="B866" t="s">
        <v>1814</v>
      </c>
      <c r="C866" s="57">
        <v>37062</v>
      </c>
      <c r="D866" s="18">
        <v>0.8985069444444443</v>
      </c>
    </row>
    <row r="867" spans="1:4" ht="12.75">
      <c r="A867" t="s">
        <v>1813</v>
      </c>
      <c r="B867" t="s">
        <v>1815</v>
      </c>
      <c r="C867" s="57">
        <v>37062</v>
      </c>
      <c r="D867" s="18">
        <v>0.8986458333333333</v>
      </c>
    </row>
    <row r="868" spans="1:4" ht="12.75">
      <c r="A868" t="s">
        <v>1816</v>
      </c>
      <c r="B868" t="s">
        <v>1817</v>
      </c>
      <c r="C868" s="57">
        <v>37062</v>
      </c>
      <c r="D868" s="18">
        <v>0.8987847222222222</v>
      </c>
    </row>
    <row r="869" spans="1:4" ht="12.75">
      <c r="A869" t="s">
        <v>1818</v>
      </c>
      <c r="B869" t="s">
        <v>1819</v>
      </c>
      <c r="C869" s="57">
        <v>37062</v>
      </c>
      <c r="D869" s="18">
        <v>0.898912037037037</v>
      </c>
    </row>
    <row r="870" spans="1:4" ht="12.75">
      <c r="A870" t="s">
        <v>1820</v>
      </c>
      <c r="B870" t="s">
        <v>1821</v>
      </c>
      <c r="C870" s="57">
        <v>37062</v>
      </c>
      <c r="D870" s="18">
        <v>0.8990393518518518</v>
      </c>
    </row>
    <row r="871" spans="1:4" ht="12.75">
      <c r="A871" t="s">
        <v>1822</v>
      </c>
      <c r="B871" t="s">
        <v>1823</v>
      </c>
      <c r="C871" s="57">
        <v>37062</v>
      </c>
      <c r="D871" s="18">
        <v>0.8991550925925926</v>
      </c>
    </row>
    <row r="872" spans="1:4" ht="12.75">
      <c r="A872" t="s">
        <v>1824</v>
      </c>
      <c r="B872" t="s">
        <v>1812</v>
      </c>
      <c r="C872" s="57">
        <v>37062</v>
      </c>
      <c r="D872" s="18">
        <v>0.8993171296296296</v>
      </c>
    </row>
    <row r="873" spans="1:4" ht="12.75">
      <c r="A873" t="s">
        <v>1825</v>
      </c>
      <c r="B873" t="s">
        <v>1826</v>
      </c>
      <c r="C873" s="57">
        <v>37062</v>
      </c>
      <c r="D873" s="18">
        <v>0.8994328703703703</v>
      </c>
    </row>
    <row r="874" spans="1:4" ht="12.75">
      <c r="A874" t="s">
        <v>1827</v>
      </c>
      <c r="B874" t="s">
        <v>1828</v>
      </c>
      <c r="C874" s="57">
        <v>37062</v>
      </c>
      <c r="D874" s="18">
        <v>0.8995486111111112</v>
      </c>
    </row>
    <row r="875" spans="1:4" ht="12.75">
      <c r="A875" t="s">
        <v>1813</v>
      </c>
      <c r="B875" t="s">
        <v>1815</v>
      </c>
      <c r="C875" s="57">
        <v>37062</v>
      </c>
      <c r="D875" s="18">
        <v>0.8996759259259259</v>
      </c>
    </row>
    <row r="876" spans="1:4" ht="12.75">
      <c r="A876" t="s">
        <v>1829</v>
      </c>
      <c r="B876" t="s">
        <v>1823</v>
      </c>
      <c r="C876" s="57">
        <v>37062</v>
      </c>
      <c r="D876" s="18">
        <v>0.8998148148148148</v>
      </c>
    </row>
    <row r="877" spans="1:4" ht="12.75">
      <c r="A877" t="s">
        <v>1830</v>
      </c>
      <c r="B877" t="s">
        <v>1812</v>
      </c>
      <c r="C877" s="57">
        <v>37062</v>
      </c>
      <c r="D877" s="18">
        <v>0.899988425925926</v>
      </c>
    </row>
    <row r="878" spans="1:4" ht="12.75">
      <c r="A878" t="s">
        <v>1831</v>
      </c>
      <c r="B878" t="s">
        <v>1828</v>
      </c>
      <c r="C878" s="57">
        <v>37062</v>
      </c>
      <c r="D878" s="18">
        <v>0.9001041666666666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3"/>
  <sheetViews>
    <sheetView zoomScale="75" zoomScaleNormal="75" workbookViewId="0" topLeftCell="A1">
      <selection activeCell="A1" sqref="A1:A103"/>
    </sheetView>
  </sheetViews>
  <sheetFormatPr defaultColWidth="9.140625" defaultRowHeight="12.75"/>
  <sheetData>
    <row r="1" ht="12.75">
      <c r="A1" t="s">
        <v>1836</v>
      </c>
    </row>
    <row r="2" ht="12.75">
      <c r="A2" t="s">
        <v>1837</v>
      </c>
    </row>
    <row r="3" ht="12.75">
      <c r="A3" t="s">
        <v>1838</v>
      </c>
    </row>
    <row r="4" ht="12.75">
      <c r="A4" t="s">
        <v>1839</v>
      </c>
    </row>
    <row r="5" ht="12.75">
      <c r="A5" t="s">
        <v>1840</v>
      </c>
    </row>
    <row r="6" ht="12.75">
      <c r="A6" t="s">
        <v>1841</v>
      </c>
    </row>
    <row r="7" ht="12.75">
      <c r="A7" t="s">
        <v>1842</v>
      </c>
    </row>
    <row r="8" ht="12.75">
      <c r="A8" t="s">
        <v>1843</v>
      </c>
    </row>
    <row r="9" ht="12.75">
      <c r="A9" t="s">
        <v>1844</v>
      </c>
    </row>
    <row r="10" ht="12.75">
      <c r="A10" t="s">
        <v>1845</v>
      </c>
    </row>
    <row r="11" ht="12.75">
      <c r="A11" t="s">
        <v>1846</v>
      </c>
    </row>
    <row r="12" ht="12.75">
      <c r="A12" t="s">
        <v>1847</v>
      </c>
    </row>
    <row r="13" ht="12.75">
      <c r="A13" t="s">
        <v>1848</v>
      </c>
    </row>
    <row r="14" ht="12.75">
      <c r="A14" t="s">
        <v>1849</v>
      </c>
    </row>
    <row r="15" ht="12.75">
      <c r="A15" t="s">
        <v>1850</v>
      </c>
    </row>
    <row r="16" ht="12.75">
      <c r="A16" t="s">
        <v>1851</v>
      </c>
    </row>
    <row r="17" ht="12.75">
      <c r="A17" t="s">
        <v>1852</v>
      </c>
    </row>
    <row r="18" ht="12.75">
      <c r="A18" t="s">
        <v>1853</v>
      </c>
    </row>
    <row r="19" ht="12.75">
      <c r="A19" t="s">
        <v>1854</v>
      </c>
    </row>
    <row r="20" ht="12.75">
      <c r="A20" t="s">
        <v>1855</v>
      </c>
    </row>
    <row r="22" ht="12.75">
      <c r="A22" t="s">
        <v>1856</v>
      </c>
    </row>
    <row r="23" ht="12.75">
      <c r="A23" t="s">
        <v>1857</v>
      </c>
    </row>
    <row r="25" ht="12.75">
      <c r="A25" t="s">
        <v>1858</v>
      </c>
    </row>
    <row r="26" ht="12.75">
      <c r="A26" t="s">
        <v>1859</v>
      </c>
    </row>
    <row r="27" ht="12.75">
      <c r="A27" t="s">
        <v>1860</v>
      </c>
    </row>
    <row r="28" ht="12.75">
      <c r="A28" t="s">
        <v>1861</v>
      </c>
    </row>
    <row r="29" ht="12.75">
      <c r="A29" t="s">
        <v>1862</v>
      </c>
    </row>
    <row r="30" ht="12.75">
      <c r="A30" t="s">
        <v>1863</v>
      </c>
    </row>
    <row r="31" ht="12.75">
      <c r="A31" t="s">
        <v>1864</v>
      </c>
    </row>
    <row r="32" ht="12.75">
      <c r="A32" t="s">
        <v>1865</v>
      </c>
    </row>
    <row r="33" ht="12.75">
      <c r="A33" t="s">
        <v>1866</v>
      </c>
    </row>
    <row r="35" ht="12.75">
      <c r="A35" t="s">
        <v>1867</v>
      </c>
    </row>
    <row r="36" ht="12.75">
      <c r="A36" t="s">
        <v>1868</v>
      </c>
    </row>
    <row r="38" ht="12.75">
      <c r="A38" t="s">
        <v>1869</v>
      </c>
    </row>
    <row r="39" ht="12.75">
      <c r="A39" t="s">
        <v>1870</v>
      </c>
    </row>
    <row r="40" ht="12.75">
      <c r="A40" t="s">
        <v>1871</v>
      </c>
    </row>
    <row r="41" ht="12.75">
      <c r="A41" t="s">
        <v>0</v>
      </c>
    </row>
    <row r="42" ht="12.75">
      <c r="A42" t="s">
        <v>1</v>
      </c>
    </row>
    <row r="43" ht="12.75">
      <c r="A43" t="s">
        <v>2</v>
      </c>
    </row>
    <row r="44" ht="12.75">
      <c r="A44" t="s">
        <v>3</v>
      </c>
    </row>
    <row r="45" ht="12.75">
      <c r="A45" t="s">
        <v>4</v>
      </c>
    </row>
    <row r="46" ht="12.75">
      <c r="A46" t="s">
        <v>5</v>
      </c>
    </row>
    <row r="47" ht="12.75">
      <c r="A47" t="s">
        <v>6</v>
      </c>
    </row>
    <row r="48" ht="12.75">
      <c r="A48" t="s">
        <v>7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5" ht="12.75">
      <c r="A55" t="s">
        <v>14</v>
      </c>
    </row>
    <row r="56" ht="12.75">
      <c r="A56" t="s">
        <v>15</v>
      </c>
    </row>
    <row r="57" ht="12.75">
      <c r="A57" t="s">
        <v>16</v>
      </c>
    </row>
    <row r="58" ht="12.75">
      <c r="A58" t="s">
        <v>17</v>
      </c>
    </row>
    <row r="59" ht="12.75">
      <c r="A59" t="s">
        <v>18</v>
      </c>
    </row>
    <row r="60" ht="12.75">
      <c r="A60" t="s">
        <v>19</v>
      </c>
    </row>
    <row r="61" ht="12.75">
      <c r="A61" t="s">
        <v>20</v>
      </c>
    </row>
    <row r="62" ht="12.75">
      <c r="A62" t="s">
        <v>21</v>
      </c>
    </row>
    <row r="63" ht="12.75">
      <c r="A63" t="s">
        <v>22</v>
      </c>
    </row>
    <row r="64" ht="12.75">
      <c r="A64" t="s">
        <v>23</v>
      </c>
    </row>
    <row r="65" ht="12.75">
      <c r="A65" t="s">
        <v>24</v>
      </c>
    </row>
    <row r="66" ht="12.75">
      <c r="A66" t="s">
        <v>25</v>
      </c>
    </row>
    <row r="67" ht="12.75">
      <c r="A67" t="s">
        <v>26</v>
      </c>
    </row>
    <row r="68" ht="12.75">
      <c r="A68" t="s">
        <v>27</v>
      </c>
    </row>
    <row r="69" ht="12.75">
      <c r="A69" t="s">
        <v>28</v>
      </c>
    </row>
    <row r="70" ht="12.75">
      <c r="A70" t="s">
        <v>29</v>
      </c>
    </row>
    <row r="71" ht="12.75">
      <c r="A71" t="s">
        <v>30</v>
      </c>
    </row>
    <row r="72" ht="12.75">
      <c r="A72" t="s">
        <v>31</v>
      </c>
    </row>
    <row r="73" ht="12.75">
      <c r="A73" t="s">
        <v>33</v>
      </c>
    </row>
    <row r="74" ht="12.75">
      <c r="A74" t="s">
        <v>34</v>
      </c>
    </row>
    <row r="75" ht="12.75">
      <c r="A75" t="s">
        <v>35</v>
      </c>
    </row>
    <row r="76" ht="12.75">
      <c r="A76" t="s">
        <v>36</v>
      </c>
    </row>
    <row r="77" ht="12.75">
      <c r="A77" t="s">
        <v>37</v>
      </c>
    </row>
    <row r="78" ht="12.75">
      <c r="A78" t="s">
        <v>38</v>
      </c>
    </row>
    <row r="79" ht="12.75">
      <c r="A79" t="s">
        <v>39</v>
      </c>
    </row>
    <row r="80" ht="12.75">
      <c r="A80" t="s">
        <v>40</v>
      </c>
    </row>
    <row r="81" ht="12.75">
      <c r="A81" t="s">
        <v>41</v>
      </c>
    </row>
    <row r="82" ht="12.75">
      <c r="A82" t="s">
        <v>42</v>
      </c>
    </row>
    <row r="83" ht="12.75">
      <c r="A83" t="s">
        <v>43</v>
      </c>
    </row>
    <row r="84" ht="12.75">
      <c r="A84" t="s">
        <v>44</v>
      </c>
    </row>
    <row r="85" ht="12.75">
      <c r="A85" t="s">
        <v>45</v>
      </c>
    </row>
    <row r="86" ht="12.75">
      <c r="A86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  <row r="90" ht="12.75">
      <c r="A90" t="s">
        <v>50</v>
      </c>
    </row>
    <row r="91" ht="12.75">
      <c r="A91" t="s">
        <v>51</v>
      </c>
    </row>
    <row r="92" ht="12.75">
      <c r="A92" t="s">
        <v>52</v>
      </c>
    </row>
    <row r="93" ht="12.75">
      <c r="A93" t="s">
        <v>53</v>
      </c>
    </row>
    <row r="94" ht="12.75">
      <c r="A94" t="s">
        <v>54</v>
      </c>
    </row>
    <row r="95" ht="12.75">
      <c r="A95" t="s">
        <v>55</v>
      </c>
    </row>
    <row r="96" ht="12.75">
      <c r="A96" t="s">
        <v>56</v>
      </c>
    </row>
    <row r="97" ht="12.75">
      <c r="A97" t="s">
        <v>57</v>
      </c>
    </row>
    <row r="98" ht="12.75">
      <c r="A98" t="s">
        <v>58</v>
      </c>
    </row>
    <row r="99" ht="12.75">
      <c r="A99" t="s">
        <v>59</v>
      </c>
    </row>
    <row r="100" ht="12.75">
      <c r="A100" t="s">
        <v>60</v>
      </c>
    </row>
    <row r="101" ht="12.75">
      <c r="A101" t="s">
        <v>61</v>
      </c>
    </row>
    <row r="102" ht="12.75">
      <c r="A102" t="s">
        <v>1841</v>
      </c>
    </row>
    <row r="103" ht="12.75">
      <c r="A103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2001-06-20T18:25:36Z</dcterms:created>
  <dcterms:modified xsi:type="dcterms:W3CDTF">2002-08-30T14:04:36Z</dcterms:modified>
  <cp:category/>
  <cp:version/>
  <cp:contentType/>
  <cp:contentStatus/>
</cp:coreProperties>
</file>