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11145" windowHeight="9405" tabRatio="834" firstSheet="16" activeTab="27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CO" sheetId="7" r:id="rId7"/>
    <sheet name="FME_SO2" sheetId="8" r:id="rId8"/>
    <sheet name="FME_Bap" sheetId="9" r:id="rId9"/>
    <sheet name="ANP_T" sheetId="10" r:id="rId10"/>
    <sheet name="ANP_RH" sheetId="11" r:id="rId11"/>
    <sheet name="ANP_O3" sheetId="12" r:id="rId12"/>
    <sheet name="ANP_CO" sheetId="13" r:id="rId13"/>
    <sheet name="ANP_SO2" sheetId="14" r:id="rId14"/>
    <sheet name="ANP_Bap" sheetId="15" r:id="rId15"/>
    <sheet name="Jet_T" sheetId="16" r:id="rId16"/>
    <sheet name="Jet_RH" sheetId="17" r:id="rId17"/>
    <sheet name="Jet_O3" sheetId="18" r:id="rId18"/>
    <sheet name="Jet_CO" sheetId="19" r:id="rId19"/>
    <sheet name="Jet_SO2" sheetId="20" r:id="rId20"/>
    <sheet name="Jet_Bap" sheetId="21" r:id="rId21"/>
    <sheet name="ESN_T" sheetId="22" r:id="rId22"/>
    <sheet name="ESN_RH" sheetId="23" r:id="rId23"/>
    <sheet name="ESN_O3" sheetId="24" r:id="rId24"/>
    <sheet name="ESN_CO" sheetId="25" r:id="rId25"/>
    <sheet name="ESN_SO2" sheetId="26" r:id="rId26"/>
    <sheet name="ESN_Bap" sheetId="27" r:id="rId27"/>
    <sheet name="Data" sheetId="28" r:id="rId28"/>
    <sheet name="TrackData" sheetId="29" r:id="rId29"/>
    <sheet name="Notes" sheetId="30" r:id="rId30"/>
  </sheets>
  <definedNames/>
  <calcPr fullCalcOnLoad="1"/>
</workbook>
</file>

<file path=xl/sharedStrings.xml><?xml version="1.0" encoding="utf-8"?>
<sst xmlns="http://schemas.openxmlformats.org/spreadsheetml/2006/main" count="1643" uniqueCount="1594">
  <si>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</si>
  <si>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</si>
  <si>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</si>
  <si>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</si>
  <si>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</si>
  <si>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</si>
  <si>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</si>
  <si>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</si>
  <si>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</si>
  <si>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</si>
  <si>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</si>
  <si>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</si>
  <si>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</si>
  <si>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</si>
  <si>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</si>
  <si>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</si>
  <si>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</si>
  <si>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</si>
  <si>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</si>
  <si>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</si>
  <si>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</si>
  <si>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</si>
  <si>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</si>
  <si>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</si>
  <si>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</si>
  <si>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t>Bap</t>
  </si>
  <si>
    <t>Raw CO</t>
  </si>
  <si>
    <t>10-s CO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</si>
  <si>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</si>
  <si>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</si>
  <si>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</si>
  <si>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</si>
  <si>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</si>
  <si>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</si>
  <si>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</si>
  <si>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</si>
  <si>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</si>
  <si>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</si>
  <si>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</si>
  <si>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START:flight09.txt</t>
  </si>
  <si>
    <t>RAMMPP 2001 Study RF-09 Flight Notes 05/24/2001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</si>
  <si>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</si>
  <si>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</si>
  <si>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</si>
  <si>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</si>
  <si>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1717   Line power on Aztec instruments.</t>
  </si>
  <si>
    <t>1800   Synchronize GPS, Rustrak DAS, PC DAS to within 1 sec.</t>
  </si>
  <si>
    <t>1805   Place SO2 filter in TEI 43C.  Change Hopcalite in TEI 48C.</t>
  </si>
  <si>
    <t xml:space="preserve">       Instrument settings: TEI 49  SPAN  500  OFFSET 59</t>
  </si>
  <si>
    <t xml:space="preserve">                            TEI 48C ZERO  365  SPAN  475</t>
  </si>
  <si>
    <t xml:space="preserve">                                    RANGE  22  TIME   00</t>
  </si>
  <si>
    <t xml:space="preserve">                            TEI 43C ZERO/SAMPLE switch</t>
  </si>
  <si>
    <t xml:space="preserve">       PSAP program check.</t>
  </si>
  <si>
    <t>1828   CGS altimeter 29.94"Hg.  Wind 190 @ 08.</t>
  </si>
  <si>
    <t>1839   GPS on.  Rustrak OK.  Scroll through status, OK.  PSAP program</t>
  </si>
  <si>
    <t xml:space="preserve">       started.</t>
  </si>
  <si>
    <t>184610 Take off.  TEIs in ZERO mode.</t>
  </si>
  <si>
    <t>185545 TEI zeros off in FME pattern.</t>
  </si>
  <si>
    <t>185910*Low approach to ~15 ft AGL rnwy 10 FME.  Nav/Time fix.  Spiral</t>
  </si>
  <si>
    <t xml:space="preserve">       up 2 mi s of FME (BWI ATC request) @ 300 ft/min.</t>
  </si>
  <si>
    <t xml:space="preserve">       Current wx: Partly cloudy (30%) Cu @ 4.0 Kft base.  Ci Buildup </t>
  </si>
  <si>
    <t xml:space="preserve">       to the w (approaching cold front).  Very light haze in PBL.</t>
  </si>
  <si>
    <t>1913   'Error' on TEI 49.  Lamp intensity = 0.</t>
  </si>
  <si>
    <t>191400 TEI zeros on @ 5.5 Kft.</t>
  </si>
  <si>
    <t xml:space="preserve">1915   Status @ 5.5 Kft direct ANP: 71.4%; 869.2 mbind; </t>
  </si>
  <si>
    <t xml:space="preserve">       0.133(0.6ppbSO2); 0V(ZERO); 10.7C; 74ppbvO3; </t>
  </si>
  <si>
    <t xml:space="preserve">       3.424V(1.75ppbvCO).</t>
  </si>
  <si>
    <t xml:space="preserve">192030 TEI zeros off @ 5.5 Kft over ANP.  Begin Spiral down @ 300 </t>
  </si>
  <si>
    <t xml:space="preserve">       ft/min over ANP.</t>
  </si>
  <si>
    <t>193902*Low approach to ~15 ft AGL rnwy 12 ANP.  Nav/Time fix.</t>
  </si>
  <si>
    <t xml:space="preserve">193920 TEI zeros on.  Fly ANP pattern to allow zeros to stabilize. </t>
  </si>
  <si>
    <t xml:space="preserve">       Status @ 1.2 Kft in ANP pattern: 55.3; 1008.9; 0.121(0.6); 0; </t>
  </si>
  <si>
    <t xml:space="preserve">       22.0; 83; 3.181(1.59).</t>
  </si>
  <si>
    <t>194646 Depart ANP pattern for Jetta intersection.</t>
  </si>
  <si>
    <t>194840 TEI zeros off direct Jet.</t>
  </si>
  <si>
    <t>195155*Low approach to ~100 ft over bay. Begin climp @ 300 ft/min,</t>
  </si>
  <si>
    <t>200000 Need to stay level @ 3.7 Kft for traffic.</t>
  </si>
  <si>
    <t>200206 Cleared to 4.5 Kft over Jet.</t>
  </si>
  <si>
    <t>200540 Cleared to 5.5 Kft over Jet.</t>
  </si>
  <si>
    <t xml:space="preserve">200749 TEI zeros on @ 5.5 Kft near Jet.  Status: 63.0; 867.0; </t>
  </si>
  <si>
    <t xml:space="preserve">       0.092(0.4); 0; 10.7; 72; 3.80(1.59).</t>
  </si>
  <si>
    <t>201330 winds 220 @ 6 @ ESN.  Altimeter 29.96.</t>
  </si>
  <si>
    <t>201400 TEI zeros off @ 5.5 Kft over ESN.</t>
  </si>
  <si>
    <t>201610 Begin descent @ 300 ft/min over ESN.</t>
  </si>
  <si>
    <t>203637*Low approach to ~15 ft AGL rnwy 22 ESN.  Nav/Time fix.</t>
  </si>
  <si>
    <t>2037   TEI zeros on.  Head back to CGS.</t>
  </si>
  <si>
    <t>2038   Conclude PSAP program.</t>
  </si>
  <si>
    <t>2046   Power down PSAP.</t>
  </si>
  <si>
    <t xml:space="preserve">205710 Land rnwy 15 CGS.  Pumps off.  Wind 130 @ 7.  CGS altimeter </t>
  </si>
  <si>
    <t xml:space="preserve">       29.93.  TEI 43 &amp; 48 power off.  GPS off.  Rustrak concluded.</t>
  </si>
  <si>
    <t>2100   Inverter off.</t>
  </si>
  <si>
    <t>Raw Data Files:</t>
  </si>
  <si>
    <t>GPS    01052409.trk</t>
  </si>
  <si>
    <t>DAS    1052409x.dta (x: 1=RH,2=PR,3=SO2,4=Mode,5=T,7=O3,8=CO)</t>
  </si>
  <si>
    <t>PSAP   11441839.psp</t>
  </si>
  <si>
    <t>END:flight09.txt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</si>
  <si>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</si>
  <si>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</si>
  <si>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</si>
  <si>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</si>
  <si>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</si>
  <si>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</si>
  <si>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</si>
  <si>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</si>
  <si>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</si>
  <si>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</si>
  <si>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</si>
  <si>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</si>
  <si>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</si>
  <si>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</si>
  <si>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</si>
  <si>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</si>
  <si>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</si>
  <si>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</si>
  <si>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</si>
  <si>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</si>
  <si>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N3858.78434</t>
  </si>
  <si>
    <t>W07655.36375</t>
  </si>
  <si>
    <t>W07655.36311</t>
  </si>
  <si>
    <t>N3858.76567</t>
  </si>
  <si>
    <t>W07655.34798</t>
  </si>
  <si>
    <t>N3858.78756</t>
  </si>
  <si>
    <t>W07655.34219</t>
  </si>
  <si>
    <t>N3858.79818</t>
  </si>
  <si>
    <t>W07655.34347</t>
  </si>
  <si>
    <t>N3858.80075</t>
  </si>
  <si>
    <t>W07655.33993</t>
  </si>
  <si>
    <t>N3858.80011</t>
  </si>
  <si>
    <t>W07655.33800</t>
  </si>
  <si>
    <t>N3858.82328</t>
  </si>
  <si>
    <t>W07655.35184</t>
  </si>
  <si>
    <t>N3858.85322</t>
  </si>
  <si>
    <t>W07655.39143</t>
  </si>
  <si>
    <t>N3858.89313</t>
  </si>
  <si>
    <t>W07655.43746</t>
  </si>
  <si>
    <t>N3858.93787</t>
  </si>
  <si>
    <t>W07655.49346</t>
  </si>
  <si>
    <t>N3858.98132</t>
  </si>
  <si>
    <t>W07655.54045</t>
  </si>
  <si>
    <t>N3858.98325</t>
  </si>
  <si>
    <t>W07655.53949</t>
  </si>
  <si>
    <t>N3858.98550</t>
  </si>
  <si>
    <t>W07655.54078</t>
  </si>
  <si>
    <t>N3858.98293</t>
  </si>
  <si>
    <t>W07655.54142</t>
  </si>
  <si>
    <t>N3858.98100</t>
  </si>
  <si>
    <t>W07655.54110</t>
  </si>
  <si>
    <t>N3858.97907</t>
  </si>
  <si>
    <t>W07655.54174</t>
  </si>
  <si>
    <t>N3858.97714</t>
  </si>
  <si>
    <t>N3858.97521</t>
  </si>
  <si>
    <t>W07655.54013</t>
  </si>
  <si>
    <t>N3858.97263</t>
  </si>
  <si>
    <t>N3858.97199</t>
  </si>
  <si>
    <t>N3858.97231</t>
  </si>
  <si>
    <t>N3858.97392</t>
  </si>
  <si>
    <t>W07655.53981</t>
  </si>
  <si>
    <t>N3858.98036</t>
  </si>
  <si>
    <t>N3858.98229</t>
  </si>
  <si>
    <t>W07655.54239</t>
  </si>
  <si>
    <t>W07655.54271</t>
  </si>
  <si>
    <t>N3858.98422</t>
  </si>
  <si>
    <t>N3858.98454</t>
  </si>
  <si>
    <t>W07655.54303</t>
  </si>
  <si>
    <t>W07655.54399</t>
  </si>
  <si>
    <t>N3858.98261</t>
  </si>
  <si>
    <t>W07655.54432</t>
  </si>
  <si>
    <t>W07655.54335</t>
  </si>
  <si>
    <t>N3858.98164</t>
  </si>
  <si>
    <t>N3859.00321</t>
  </si>
  <si>
    <t>W07655.52758</t>
  </si>
  <si>
    <t>N3859.01093</t>
  </si>
  <si>
    <t>W07655.53788</t>
  </si>
  <si>
    <t>N3859.01254</t>
  </si>
  <si>
    <t>N3858.99741</t>
  </si>
  <si>
    <t>W07655.52951</t>
  </si>
  <si>
    <t>N3858.94463</t>
  </si>
  <si>
    <t>W07655.45741</t>
  </si>
  <si>
    <t>N3858.78498</t>
  </si>
  <si>
    <t>W07655.28522</t>
  </si>
  <si>
    <t>N3858.59315</t>
  </si>
  <si>
    <t>W07655.03834</t>
  </si>
  <si>
    <t>N3858.37267</t>
  </si>
  <si>
    <t>W07654.77216</t>
  </si>
  <si>
    <t>N3858.15220</t>
  </si>
  <si>
    <t>W07654.46897</t>
  </si>
  <si>
    <t>N3858.01927</t>
  </si>
  <si>
    <t>W07654.09142</t>
  </si>
  <si>
    <t>N3858.07302</t>
  </si>
  <si>
    <t>W07653.73061</t>
  </si>
  <si>
    <t>N3858.37525</t>
  </si>
  <si>
    <t>W07653.51657</t>
  </si>
  <si>
    <t>N3858.77179</t>
  </si>
  <si>
    <t>W07653.73543</t>
  </si>
  <si>
    <t>N3859.07885</t>
  </si>
  <si>
    <t>W07654.12039</t>
  </si>
  <si>
    <t>N3859.40683</t>
  </si>
  <si>
    <t>W07654.35696</t>
  </si>
  <si>
    <t>N3859.74350</t>
  </si>
  <si>
    <t>W07654.42455</t>
  </si>
  <si>
    <t>N3900.10366</t>
  </si>
  <si>
    <t>W07654.22435</t>
  </si>
  <si>
    <t>N3900.42553</t>
  </si>
  <si>
    <t>W07653.91085</t>
  </si>
  <si>
    <t>N3900.69493</t>
  </si>
  <si>
    <t>W07653.49983</t>
  </si>
  <si>
    <t>N3900.98976</t>
  </si>
  <si>
    <t>W07653.03956</t>
  </si>
  <si>
    <t>N3901.25272</t>
  </si>
  <si>
    <t>W07652.64689</t>
  </si>
  <si>
    <t>N3901.55109</t>
  </si>
  <si>
    <t>W07652.18115</t>
  </si>
  <si>
    <t>N3901.85139</t>
  </si>
  <si>
    <t>W07651.72796</t>
  </si>
  <si>
    <t>N3902.09086</t>
  </si>
  <si>
    <t>W07651.34301</t>
  </si>
  <si>
    <t>N3902.35382</t>
  </si>
  <si>
    <t>W07650.89819</t>
  </si>
  <si>
    <t>N3902.62837</t>
  </si>
  <si>
    <t>W07650.40703</t>
  </si>
  <si>
    <t>N3902.94058</t>
  </si>
  <si>
    <t>W07649.83572</t>
  </si>
  <si>
    <t>N3903.23091</t>
  </si>
  <si>
    <t>W07649.33425</t>
  </si>
  <si>
    <t>N3903.47649</t>
  </si>
  <si>
    <t>W07648.84309</t>
  </si>
  <si>
    <t>N3903.77486</t>
  </si>
  <si>
    <t>W07648.33518</t>
  </si>
  <si>
    <t>N3904.01658</t>
  </si>
  <si>
    <t>W07647.83339</t>
  </si>
  <si>
    <t>N3904.23448</t>
  </si>
  <si>
    <t>W07647.25758</t>
  </si>
  <si>
    <t>N3904.33072</t>
  </si>
  <si>
    <t>W07646.76480</t>
  </si>
  <si>
    <t>N3904.32138</t>
  </si>
  <si>
    <t>W07646.22761</t>
  </si>
  <si>
    <t>N3904.24768</t>
  </si>
  <si>
    <t>W07645.75543</t>
  </si>
  <si>
    <t>N3904.14693</t>
  </si>
  <si>
    <t>W07645.23369</t>
  </si>
  <si>
    <t>N3904.00016</t>
  </si>
  <si>
    <t>W07644.70197</t>
  </si>
  <si>
    <t>N3903.82410</t>
  </si>
  <si>
    <t>W07644.25941</t>
  </si>
  <si>
    <t>N3903.75104</t>
  </si>
  <si>
    <t>W07643.69131</t>
  </si>
  <si>
    <t>N3904.05166</t>
  </si>
  <si>
    <t>W07643.40131</t>
  </si>
  <si>
    <t>N3904.42985</t>
  </si>
  <si>
    <t>W07643.59025</t>
  </si>
  <si>
    <t>N3904.54025</t>
  </si>
  <si>
    <t>W07644.07498</t>
  </si>
  <si>
    <t>N3904.58853</t>
  </si>
  <si>
    <t>W07644.64661</t>
  </si>
  <si>
    <t>N3904.55989</t>
  </si>
  <si>
    <t>W07645.19989</t>
  </si>
  <si>
    <t>N3904.50839</t>
  </si>
  <si>
    <t>W07645.78698</t>
  </si>
  <si>
    <t>N3904.45110</t>
  </si>
  <si>
    <t>W07646.27492</t>
  </si>
  <si>
    <t>N3904.39863</t>
  </si>
  <si>
    <t>W07646.80471</t>
  </si>
  <si>
    <t>N3904.47105</t>
  </si>
  <si>
    <t>W07647.40821</t>
  </si>
  <si>
    <t>N3904.80547</t>
  </si>
  <si>
    <t>W07647.82084</t>
  </si>
  <si>
    <t>N3905.19686</t>
  </si>
  <si>
    <t>W07647.83307</t>
  </si>
  <si>
    <t>N3905.47141</t>
  </si>
  <si>
    <t>W07647.41755</t>
  </si>
  <si>
    <t>N3905.33912</t>
  </si>
  <si>
    <t>W07646.90642</t>
  </si>
  <si>
    <t>N3905.18881</t>
  </si>
  <si>
    <t>W07646.39659</t>
  </si>
  <si>
    <t>N3905.14665</t>
  </si>
  <si>
    <t>W07645.84974</t>
  </si>
  <si>
    <t>N3905.13023</t>
  </si>
  <si>
    <t>W07645.35536</t>
  </si>
  <si>
    <t>N3905.13248</t>
  </si>
  <si>
    <t>W07644.87513</t>
  </si>
  <si>
    <t>N3905.07616</t>
  </si>
  <si>
    <t>W07644.37302</t>
  </si>
  <si>
    <t>N3904.87950</t>
  </si>
  <si>
    <t>W07644.01125</t>
  </si>
  <si>
    <t>N3904.52223</t>
  </si>
  <si>
    <t>W07643.84034</t>
  </si>
  <si>
    <t>N3904.12698</t>
  </si>
  <si>
    <t>W07643.99419</t>
  </si>
  <si>
    <t>N3903.87045</t>
  </si>
  <si>
    <t>W07644.48149</t>
  </si>
  <si>
    <t>N3903.92452</t>
  </si>
  <si>
    <t>W07645.10655</t>
  </si>
  <si>
    <t>N3904.01304</t>
  </si>
  <si>
    <t>W07645.68173</t>
  </si>
  <si>
    <t>N3904.06679</t>
  </si>
  <si>
    <t>W07646.21055</t>
  </si>
  <si>
    <t>N3904.09962</t>
  </si>
  <si>
    <t>W07646.69850</t>
  </si>
  <si>
    <t>N3904.13824</t>
  </si>
  <si>
    <t>W07647.16166</t>
  </si>
  <si>
    <t>N3904.31302</t>
  </si>
  <si>
    <t>W07647.53309</t>
  </si>
  <si>
    <t>N3904.60656</t>
  </si>
  <si>
    <t>W07647.66860</t>
  </si>
  <si>
    <t>N3904.97831</t>
  </si>
  <si>
    <t>W07647.62161</t>
  </si>
  <si>
    <t>N3905.20329</t>
  </si>
  <si>
    <t>W07647.47033</t>
  </si>
  <si>
    <t>N3905.24482</t>
  </si>
  <si>
    <t>W07647.13978</t>
  </si>
  <si>
    <t>N3905.20844</t>
  </si>
  <si>
    <t>W07646.81823</t>
  </si>
  <si>
    <t>N3905.17690</t>
  </si>
  <si>
    <t>W07646.47706</t>
  </si>
  <si>
    <t>N3905.14504</t>
  </si>
  <si>
    <t>W07646.05348</t>
  </si>
  <si>
    <t>N3905.13120</t>
  </si>
  <si>
    <t>W07645.71391</t>
  </si>
  <si>
    <t>N3905.11317</t>
  </si>
  <si>
    <t>W07645.37885</t>
  </si>
  <si>
    <t>N3905.09418</t>
  </si>
  <si>
    <t>W07645.03864</t>
  </si>
  <si>
    <t>N3905.09804</t>
  </si>
  <si>
    <t>W07644.70809</t>
  </si>
  <si>
    <t>N3905.06328</t>
  </si>
  <si>
    <t>W07644.32249</t>
  </si>
  <si>
    <t>N3904.92520</t>
  </si>
  <si>
    <t>W07644.02380</t>
  </si>
  <si>
    <t>N3904.69925</t>
  </si>
  <si>
    <t>W07643.83647</t>
  </si>
  <si>
    <t>N3904.35647</t>
  </si>
  <si>
    <t>W07643.87445</t>
  </si>
  <si>
    <t>N3904.10509</t>
  </si>
  <si>
    <t>W07644.21917</t>
  </si>
  <si>
    <t>N3904.04168</t>
  </si>
  <si>
    <t>W07644.69585</t>
  </si>
  <si>
    <t>N3904.11957</t>
  </si>
  <si>
    <t>W07645.20279</t>
  </si>
  <si>
    <t>N3904.20326</t>
  </si>
  <si>
    <t>W07645.67786</t>
  </si>
  <si>
    <t>N3904.11249</t>
  </si>
  <si>
    <t>W07646.15583</t>
  </si>
  <si>
    <t>N3903.82442</t>
  </si>
  <si>
    <t>W07646.42395</t>
  </si>
  <si>
    <t>N3903.48711</t>
  </si>
  <si>
    <t>W07646.51021</t>
  </si>
  <si>
    <t>N3903.13982</t>
  </si>
  <si>
    <t>W07646.49057</t>
  </si>
  <si>
    <t>N3902.86849</t>
  </si>
  <si>
    <t>W07646.31644</t>
  </si>
  <si>
    <t>N3902.75905</t>
  </si>
  <si>
    <t>W07645.94405</t>
  </si>
  <si>
    <t>N3902.86269</t>
  </si>
  <si>
    <t>W07645.50438</t>
  </si>
  <si>
    <t>N3903.13499</t>
  </si>
  <si>
    <t>W07645.22693</t>
  </si>
  <si>
    <t>N3903.43915</t>
  </si>
  <si>
    <t>W07645.12941</t>
  </si>
  <si>
    <t>N3903.82732</t>
  </si>
  <si>
    <t>W07645.10205</t>
  </si>
  <si>
    <t>N3904.19232</t>
  </si>
  <si>
    <t>W07645.15966</t>
  </si>
  <si>
    <t>N3904.52062</t>
  </si>
  <si>
    <t>W07645.38947</t>
  </si>
  <si>
    <t>N3904.66031</t>
  </si>
  <si>
    <t>W07645.86680</t>
  </si>
  <si>
    <t>N3904.59497</t>
  </si>
  <si>
    <t>W07646.30389</t>
  </si>
  <si>
    <t>N3904.35454</t>
  </si>
  <si>
    <t>W07646.65633</t>
  </si>
  <si>
    <t>N3903.96090</t>
  </si>
  <si>
    <t>W07646.76609</t>
  </si>
  <si>
    <t>N3903.62905</t>
  </si>
  <si>
    <t>W07646.51310</t>
  </si>
  <si>
    <t>N3903.52895</t>
  </si>
  <si>
    <t>W07646.05863</t>
  </si>
  <si>
    <t>N3903.65738</t>
  </si>
  <si>
    <t>W07645.59997</t>
  </si>
  <si>
    <t>N3903.91841</t>
  </si>
  <si>
    <t>W07645.27457</t>
  </si>
  <si>
    <t>N3904.32943</t>
  </si>
  <si>
    <t>W07645.12426</t>
  </si>
  <si>
    <t>N3904.69764</t>
  </si>
  <si>
    <t>W07645.26105</t>
  </si>
  <si>
    <t>N3904.94258</t>
  </si>
  <si>
    <t>W07645.59096</t>
  </si>
  <si>
    <t>N3905.08260</t>
  </si>
  <si>
    <t>W07646.08985</t>
  </si>
  <si>
    <t>N3905.05491</t>
  </si>
  <si>
    <t>W07646.51150</t>
  </si>
  <si>
    <t>N3904.89141</t>
  </si>
  <si>
    <t>W07646.83272</t>
  </si>
  <si>
    <t>N3904.57598</t>
  </si>
  <si>
    <t>W07646.98592</t>
  </si>
  <si>
    <t>N3904.27890</t>
  </si>
  <si>
    <t>W07646.90031</t>
  </si>
  <si>
    <t>N3904.04683</t>
  </si>
  <si>
    <t>W07646.68208</t>
  </si>
  <si>
    <t>N3903.92227</t>
  </si>
  <si>
    <t>W07646.28683</t>
  </si>
  <si>
    <t>N3903.99437</t>
  </si>
  <si>
    <t>W07645.88032</t>
  </si>
  <si>
    <t>N3904.26956</t>
  </si>
  <si>
    <t>W07645.53689</t>
  </si>
  <si>
    <t>N3904.62941</t>
  </si>
  <si>
    <t>W07645.44065</t>
  </si>
  <si>
    <t>N3904.99054</t>
  </si>
  <si>
    <t>W07645.55620</t>
  </si>
  <si>
    <t>N3905.21713</t>
  </si>
  <si>
    <t>W07645.90607</t>
  </si>
  <si>
    <t>N3905.24642</t>
  </si>
  <si>
    <t>W07646.43908</t>
  </si>
  <si>
    <t>N3905.06135</t>
  </si>
  <si>
    <t>W07646.78218</t>
  </si>
  <si>
    <t>N3904.74721</t>
  </si>
  <si>
    <t>W07646.96500</t>
  </si>
  <si>
    <t>N3904.43887</t>
  </si>
  <si>
    <t>W07646.92992</t>
  </si>
  <si>
    <t>N3904.13342</t>
  </si>
  <si>
    <t>W07646.74839</t>
  </si>
  <si>
    <t>N3903.94738</t>
  </si>
  <si>
    <t>W07646.40625</t>
  </si>
  <si>
    <t>N3903.91165</t>
  </si>
  <si>
    <t>W07645.96561</t>
  </si>
  <si>
    <t>N3904.04136</t>
  </si>
  <si>
    <t>W07645.50341</t>
  </si>
  <si>
    <t>N3904.35389</t>
  </si>
  <si>
    <t>W07645.22210</t>
  </si>
  <si>
    <t>N3904.73917</t>
  </si>
  <si>
    <t>W07645.20408</t>
  </si>
  <si>
    <t>N3905.03657</t>
  </si>
  <si>
    <t>W07645.43775</t>
  </si>
  <si>
    <t>N3905.24321</t>
  </si>
  <si>
    <t>W07645.87806</t>
  </si>
  <si>
    <t>N3905.23806</t>
  </si>
  <si>
    <t>W07646.30840</t>
  </si>
  <si>
    <t>N3905.05363</t>
  </si>
  <si>
    <t>W07646.69013</t>
  </si>
  <si>
    <t>N3904.79227</t>
  </si>
  <si>
    <t>W07646.90739</t>
  </si>
  <si>
    <t>N3904.47910</t>
  </si>
  <si>
    <t>W07646.97595</t>
  </si>
  <si>
    <t>N3904.12730</t>
  </si>
  <si>
    <t>W07646.84559</t>
  </si>
  <si>
    <t>N3903.90489</t>
  </si>
  <si>
    <t>W07646.52469</t>
  </si>
  <si>
    <t>N3903.83955</t>
  </si>
  <si>
    <t>W07646.06732</t>
  </si>
  <si>
    <t>N3903.96830</t>
  </si>
  <si>
    <t>W07645.62830</t>
  </si>
  <si>
    <t>N3904.25379</t>
  </si>
  <si>
    <t>W07645.31963</t>
  </si>
  <si>
    <t>N3904.61042</t>
  </si>
  <si>
    <t>W07645.30064</t>
  </si>
  <si>
    <t>N3904.90074</t>
  </si>
  <si>
    <t>N3905.11993</t>
  </si>
  <si>
    <t>W07646.00295</t>
  </si>
  <si>
    <t>N3905.08710</t>
  </si>
  <si>
    <t>W07646.48671</t>
  </si>
  <si>
    <t>N3904.80322</t>
  </si>
  <si>
    <t>W07646.81469</t>
  </si>
  <si>
    <t>N3904.44659</t>
  </si>
  <si>
    <t>W07646.89741</t>
  </si>
  <si>
    <t>N3904.09801</t>
  </si>
  <si>
    <t>W07646.73616</t>
  </si>
  <si>
    <t>N3903.80962</t>
  </si>
  <si>
    <t>W07646.38565</t>
  </si>
  <si>
    <t>N3903.63549</t>
  </si>
  <si>
    <t>W07645.96722</t>
  </si>
  <si>
    <t>N3903.52123</t>
  </si>
  <si>
    <t>W07645.46511</t>
  </si>
  <si>
    <t>N3903.47166</t>
  </si>
  <si>
    <t>W07645.03317</t>
  </si>
  <si>
    <t>N3903.54859</t>
  </si>
  <si>
    <t>W07644.57065</t>
  </si>
  <si>
    <t>N3903.74814</t>
  </si>
  <si>
    <t>W07644.17572</t>
  </si>
  <si>
    <t>N3904.00821</t>
  </si>
  <si>
    <t>W07643.90310</t>
  </si>
  <si>
    <t>N3904.38061</t>
  </si>
  <si>
    <t>W07643.73895</t>
  </si>
  <si>
    <t>N3904.72854</t>
  </si>
  <si>
    <t>W07643.70033</t>
  </si>
  <si>
    <t>N3905.08839</t>
  </si>
  <si>
    <t>W07643.56450</t>
  </si>
  <si>
    <t>N3905.44662</t>
  </si>
  <si>
    <t>W07643.15959</t>
  </si>
  <si>
    <t>N3905.60498</t>
  </si>
  <si>
    <t>W07642.67358</t>
  </si>
  <si>
    <t>N3905.66227</t>
  </si>
  <si>
    <t>W07642.11224</t>
  </si>
  <si>
    <t>N3905.56346</t>
  </si>
  <si>
    <t>W07641.58696</t>
  </si>
  <si>
    <t>N3905.43536</t>
  </si>
  <si>
    <t>W07641.14890</t>
  </si>
  <si>
    <t>N3905.27861</t>
  </si>
  <si>
    <t>W07640.60076</t>
  </si>
  <si>
    <t>N3905.02659</t>
  </si>
  <si>
    <t>W07640.22257</t>
  </si>
  <si>
    <t>N3904.73756</t>
  </si>
  <si>
    <t>W07639.90135</t>
  </si>
  <si>
    <t>N3904.44852</t>
  </si>
  <si>
    <t>W07639.46555</t>
  </si>
  <si>
    <t>N3904.12472</t>
  </si>
  <si>
    <t>W07639.05613</t>
  </si>
  <si>
    <t>N3903.85951</t>
  </si>
  <si>
    <t>W07638.72075</t>
  </si>
  <si>
    <t>N3903.54505</t>
  </si>
  <si>
    <t>W07638.28881</t>
  </si>
  <si>
    <t>N3903.18906</t>
  </si>
  <si>
    <t>W07637.83594</t>
  </si>
  <si>
    <t>N3902.88168</t>
  </si>
  <si>
    <t>W07637.46612</t>
  </si>
  <si>
    <t>N3902.52280</t>
  </si>
  <si>
    <t>W07637.15327</t>
  </si>
  <si>
    <t>N3902.14429</t>
  </si>
  <si>
    <t>W07636.86455</t>
  </si>
  <si>
    <t>N3901.79861</t>
  </si>
  <si>
    <t>W07636.60417</t>
  </si>
  <si>
    <t>N3901.39402</t>
  </si>
  <si>
    <t>W07636.32736</t>
  </si>
  <si>
    <t>N3901.07151</t>
  </si>
  <si>
    <t>W07636.12137</t>
  </si>
  <si>
    <t>N3900.71456</t>
  </si>
  <si>
    <t>W07635.90153</t>
  </si>
  <si>
    <t>N3900.34506</t>
  </si>
  <si>
    <t>W07635.68492</t>
  </si>
  <si>
    <t>N3859.96462</t>
  </si>
  <si>
    <t>W07635.41648</t>
  </si>
  <si>
    <t>N3859.54684</t>
  </si>
  <si>
    <t>W07635.17348</t>
  </si>
  <si>
    <t>N3859.17412</t>
  </si>
  <si>
    <t>W07634.91695</t>
  </si>
  <si>
    <t>N3858.79625</t>
  </si>
  <si>
    <t>W07634.69905</t>
  </si>
  <si>
    <t>N3858.39166</t>
  </si>
  <si>
    <t>W07634.48919</t>
  </si>
  <si>
    <t>N3858.05757</t>
  </si>
  <si>
    <t>W07634.25101</t>
  </si>
  <si>
    <t>N3857.64590</t>
  </si>
  <si>
    <t>W07634.02667</t>
  </si>
  <si>
    <t>N3857.24421</t>
  </si>
  <si>
    <t>W07633.77497</t>
  </si>
  <si>
    <t>N3856.86280</t>
  </si>
  <si>
    <t>W07633.56994</t>
  </si>
  <si>
    <t>N3856.47174</t>
  </si>
  <si>
    <t>W07633.53422</t>
  </si>
  <si>
    <t>N3856.06265</t>
  </si>
  <si>
    <t>W07633.43927</t>
  </si>
  <si>
    <t>N3855.76589</t>
  </si>
  <si>
    <t>W07632.99541</t>
  </si>
  <si>
    <t>N3855.73048</t>
  </si>
  <si>
    <t>W07632.39932</t>
  </si>
  <si>
    <t>N3855.95354</t>
  </si>
  <si>
    <t>W07631.90687</t>
  </si>
  <si>
    <t>N3856.27025</t>
  </si>
  <si>
    <t>W07631.55217</t>
  </si>
  <si>
    <t>N3856.67097</t>
  </si>
  <si>
    <t>W07631.38287</t>
  </si>
  <si>
    <t>N3857.12319</t>
  </si>
  <si>
    <t>W07631.47814</t>
  </si>
  <si>
    <t>N3857.41609</t>
  </si>
  <si>
    <t>W07631.79840</t>
  </si>
  <si>
    <t>N3857.62595</t>
  </si>
  <si>
    <t>W07632.21650</t>
  </si>
  <si>
    <t>N3857.75019</t>
  </si>
  <si>
    <t>W07632.71797</t>
  </si>
  <si>
    <t>N3857.78591</t>
  </si>
  <si>
    <t>W07633.28316</t>
  </si>
  <si>
    <t>N3857.72412</t>
  </si>
  <si>
    <t>W07633.82583</t>
  </si>
  <si>
    <t>N3857.55095</t>
  </si>
  <si>
    <t>W07634.27933</t>
  </si>
  <si>
    <t>N3857.29346</t>
  </si>
  <si>
    <t>W07634.65366</t>
  </si>
  <si>
    <t>N3856.97320</t>
  </si>
  <si>
    <t>W07634.89281</t>
  </si>
  <si>
    <t>N3856.52903</t>
  </si>
  <si>
    <t>W07634.98003</t>
  </si>
  <si>
    <t>N3856.16210</t>
  </si>
  <si>
    <t>W07634.84646</t>
  </si>
  <si>
    <t>N3855.84990</t>
  </si>
  <si>
    <t>W07634.49595</t>
  </si>
  <si>
    <t>N3855.69669</t>
  </si>
  <si>
    <t>W07634.03021</t>
  </si>
  <si>
    <t>N3855.72211</t>
  </si>
  <si>
    <t>W07633.45375</t>
  </si>
  <si>
    <t>N3856.00246</t>
  </si>
  <si>
    <t>W07632.90207</t>
  </si>
  <si>
    <t>N3856.41638</t>
  </si>
  <si>
    <t>W07632.68675</t>
  </si>
  <si>
    <t>N3856.81678</t>
  </si>
  <si>
    <t>W07632.72119</t>
  </si>
  <si>
    <t>N3857.15023</t>
  </si>
  <si>
    <t>W07633.01440</t>
  </si>
  <si>
    <t>N3857.33273</t>
  </si>
  <si>
    <t>W07633.40064</t>
  </si>
  <si>
    <t>N3857.35140</t>
  </si>
  <si>
    <t>W07633.90146</t>
  </si>
  <si>
    <t>N3857.16858</t>
  </si>
  <si>
    <t>W07634.30412</t>
  </si>
  <si>
    <t>N3856.83126</t>
  </si>
  <si>
    <t>W07634.58575</t>
  </si>
  <si>
    <t>N3856.38419</t>
  </si>
  <si>
    <t>W07634.56097</t>
  </si>
  <si>
    <t>N3856.07134</t>
  </si>
  <si>
    <t>W07634.27837</t>
  </si>
  <si>
    <t>N3855.90300</t>
  </si>
  <si>
    <t>W07633.77594</t>
  </si>
  <si>
    <t>N3855.96609</t>
  </si>
  <si>
    <t>W07633.18789</t>
  </si>
  <si>
    <t>N3856.18206</t>
  </si>
  <si>
    <t>W07632.77687</t>
  </si>
  <si>
    <t>N3856.62366</t>
  </si>
  <si>
    <t>W07632.54899</t>
  </si>
  <si>
    <t>N3857.02631</t>
  </si>
  <si>
    <t>W07632.62978</t>
  </si>
  <si>
    <t>N3857.31052</t>
  </si>
  <si>
    <t>W07632.92654</t>
  </si>
  <si>
    <t>N3857.44538</t>
  </si>
  <si>
    <t>W07633.46502</t>
  </si>
  <si>
    <t>N3857.34303</t>
  </si>
  <si>
    <t>W07633.96069</t>
  </si>
  <si>
    <t>N3857.03790</t>
  </si>
  <si>
    <t>W07634.36012</t>
  </si>
  <si>
    <t>N3856.65939</t>
  </si>
  <si>
    <t>W07634.52846</t>
  </si>
  <si>
    <t>N3856.30179</t>
  </si>
  <si>
    <t>W07634.47406</t>
  </si>
  <si>
    <t>N3855.99506</t>
  </si>
  <si>
    <t>W07634.19887</t>
  </si>
  <si>
    <t>N3855.81900</t>
  </si>
  <si>
    <t>W07633.71060</t>
  </si>
  <si>
    <t>N3855.86148</t>
  </si>
  <si>
    <t>W07633.15924</t>
  </si>
  <si>
    <t>N3856.10095</t>
  </si>
  <si>
    <t>W07632.75305</t>
  </si>
  <si>
    <t>N3856.44985</t>
  </si>
  <si>
    <t>W07632.51197</t>
  </si>
  <si>
    <t>N3856.84027</t>
  </si>
  <si>
    <t>W07632.47560</t>
  </si>
  <si>
    <t>N3857.22136</t>
  </si>
  <si>
    <t>W07632.69705</t>
  </si>
  <si>
    <t>N3857.43669</t>
  </si>
  <si>
    <t>W07633.14283</t>
  </si>
  <si>
    <t>N3857.48304</t>
  </si>
  <si>
    <t>W07633.61468</t>
  </si>
  <si>
    <t>N3857.40965</t>
  </si>
  <si>
    <t>W07634.07302</t>
  </si>
  <si>
    <t>N3857.17083</t>
  </si>
  <si>
    <t>W07634.42514</t>
  </si>
  <si>
    <t>N3856.78620</t>
  </si>
  <si>
    <t>W07634.51043</t>
  </si>
  <si>
    <t>N3856.41091</t>
  </si>
  <si>
    <t>W07634.24972</t>
  </si>
  <si>
    <t>N3856.22616</t>
  </si>
  <si>
    <t>W07633.82776</t>
  </si>
  <si>
    <t>N3856.20169</t>
  </si>
  <si>
    <t>W07633.33852</t>
  </si>
  <si>
    <t>N3856.39127</t>
  </si>
  <si>
    <t>W07632.80262</t>
  </si>
  <si>
    <t>N3856.75723</t>
  </si>
  <si>
    <t>W07632.50393</t>
  </si>
  <si>
    <t>N3857.15570</t>
  </si>
  <si>
    <t>W07632.50554</t>
  </si>
  <si>
    <t>N3857.49463</t>
  </si>
  <si>
    <t>W07632.76721</t>
  </si>
  <si>
    <t>N3857.71478</t>
  </si>
  <si>
    <t>W07633.19368</t>
  </si>
  <si>
    <t>N3857.76467</t>
  </si>
  <si>
    <t>W07633.74633</t>
  </si>
  <si>
    <t>N3857.62756</t>
  </si>
  <si>
    <t>W07634.20466</t>
  </si>
  <si>
    <t>N3857.22233</t>
  </si>
  <si>
    <t>W07634.46151</t>
  </si>
  <si>
    <t>N3856.87214</t>
  </si>
  <si>
    <t>W07634.40036</t>
  </si>
  <si>
    <t>N3856.48011</t>
  </si>
  <si>
    <t>W07634.23105</t>
  </si>
  <si>
    <t>N3856.55993</t>
  </si>
  <si>
    <t>W07633.43347</t>
  </si>
  <si>
    <t>N3856.78524</t>
  </si>
  <si>
    <t>W07632.96001</t>
  </si>
  <si>
    <t>N3857.25291</t>
  </si>
  <si>
    <t>W07632.78266</t>
  </si>
  <si>
    <t>N3857.64816</t>
  </si>
  <si>
    <t>W07633.01988</t>
  </si>
  <si>
    <t>N3857.81713</t>
  </si>
  <si>
    <t>W07633.58378</t>
  </si>
  <si>
    <t>N3857.72218</t>
  </si>
  <si>
    <t>W07634.15831</t>
  </si>
  <si>
    <t>N3857.45826</t>
  </si>
  <si>
    <t>W07634.58446</t>
  </si>
  <si>
    <t>N3857.11096</t>
  </si>
  <si>
    <t>W07634.78820</t>
  </si>
  <si>
    <t>N3856.70316</t>
  </si>
  <si>
    <t>W07634.70227</t>
  </si>
  <si>
    <t>N3856.42571</t>
  </si>
  <si>
    <t>W07634.40679</t>
  </si>
  <si>
    <t>N3856.34396</t>
  </si>
  <si>
    <t>W07633.89117</t>
  </si>
  <si>
    <t>N3856.59566</t>
  </si>
  <si>
    <t>W07633.45536</t>
  </si>
  <si>
    <t>N3857.00539</t>
  </si>
  <si>
    <t>W07633.35880</t>
  </si>
  <si>
    <t>N3857.41416</t>
  </si>
  <si>
    <t>W07633.62402</t>
  </si>
  <si>
    <t>N3857.60342</t>
  </si>
  <si>
    <t>W07634.03118</t>
  </si>
  <si>
    <t>N3857.63110</t>
  </si>
  <si>
    <t>W07634.56354</t>
  </si>
  <si>
    <t>N3857.48433</t>
  </si>
  <si>
    <t>W07635.07273</t>
  </si>
  <si>
    <t>N3857.11837</t>
  </si>
  <si>
    <t>W07635.39041</t>
  </si>
  <si>
    <t>N3856.73760</t>
  </si>
  <si>
    <t>W07635.51015</t>
  </si>
  <si>
    <t>N3856.35361</t>
  </si>
  <si>
    <t>W07635.29450</t>
  </si>
  <si>
    <t>N3856.09773</t>
  </si>
  <si>
    <t>W07634.90697</t>
  </si>
  <si>
    <t>N3855.88884</t>
  </si>
  <si>
    <t>W07634.50786</t>
  </si>
  <si>
    <t>N3855.75591</t>
  </si>
  <si>
    <t>W07633.99770</t>
  </si>
  <si>
    <t>N3855.88369</t>
  </si>
  <si>
    <t>W07633.59215</t>
  </si>
  <si>
    <t>N3856.22036</t>
  </si>
  <si>
    <t>W07633.28702</t>
  </si>
  <si>
    <t>N3856.62173</t>
  </si>
  <si>
    <t>W07633.20334</t>
  </si>
  <si>
    <t>N3857.01955</t>
  </si>
  <si>
    <t>W07633.39066</t>
  </si>
  <si>
    <t>N3857.22683</t>
  </si>
  <si>
    <t>W07633.85608</t>
  </si>
  <si>
    <t>N3857.32854</t>
  </si>
  <si>
    <t>N3857.42317</t>
  </si>
  <si>
    <t>W07634.75956</t>
  </si>
  <si>
    <t>N3857.47918</t>
  </si>
  <si>
    <t>W07635.21886</t>
  </si>
  <si>
    <t>N3857.34271</t>
  </si>
  <si>
    <t>W07635.59029</t>
  </si>
  <si>
    <t>N3857.05785</t>
  </si>
  <si>
    <t>W07635.71002</t>
  </si>
  <si>
    <t>N3856.87375</t>
  </si>
  <si>
    <t>W07635.45736</t>
  </si>
  <si>
    <t>N3856.82128</t>
  </si>
  <si>
    <t>W07635.08561</t>
  </si>
  <si>
    <t>N3856.71539</t>
  </si>
  <si>
    <t>W07634.69583</t>
  </si>
  <si>
    <t>N3856.63010</t>
  </si>
  <si>
    <t>W07634.35755</t>
  </si>
  <si>
    <t>W07634.05178</t>
  </si>
  <si>
    <t>N3856.49073</t>
  </si>
  <si>
    <t>W07633.76371</t>
  </si>
  <si>
    <t>N3856.43086</t>
  </si>
  <si>
    <t>W07633.46405</t>
  </si>
  <si>
    <t>N3856.39320</t>
  </si>
  <si>
    <t>W07633.07234</t>
  </si>
  <si>
    <t>N3856.39546</t>
  </si>
  <si>
    <t>W07632.73084</t>
  </si>
  <si>
    <t>N3856.51036</t>
  </si>
  <si>
    <t>W07632.44181</t>
  </si>
  <si>
    <t>N3856.83384</t>
  </si>
  <si>
    <t>W07632.28731</t>
  </si>
  <si>
    <t>N3857.17051</t>
  </si>
  <si>
    <t>W07632.26221</t>
  </si>
  <si>
    <t>N3857.48400</t>
  </si>
  <si>
    <t>W07632.37325</t>
  </si>
  <si>
    <t>N3857.66618</t>
  </si>
  <si>
    <t>W07632.77590</t>
  </si>
  <si>
    <t>N3857.79332</t>
  </si>
  <si>
    <t>W07633.21654</t>
  </si>
  <si>
    <t>N3857.89535</t>
  </si>
  <si>
    <t>W07633.60664</t>
  </si>
  <si>
    <t>N3857.99448</t>
  </si>
  <si>
    <t>W07634.08622</t>
  </si>
  <si>
    <t>N3858.05628</t>
  </si>
  <si>
    <t>W07634.49305</t>
  </si>
  <si>
    <t>N3858.06046</t>
  </si>
  <si>
    <t>W07634.94141</t>
  </si>
  <si>
    <t>N3857.87829</t>
  </si>
  <si>
    <t>W07635.32829</t>
  </si>
  <si>
    <t>N3857.55578</t>
  </si>
  <si>
    <t>W07635.48826</t>
  </si>
  <si>
    <t>N3857.21332</t>
  </si>
  <si>
    <t>W07635.46026</t>
  </si>
  <si>
    <t>N3856.92911</t>
  </si>
  <si>
    <t>W07635.15674</t>
  </si>
  <si>
    <t>N3856.74211</t>
  </si>
  <si>
    <t>W07634.71675</t>
  </si>
  <si>
    <t>N3856.62141</t>
  </si>
  <si>
    <t>W07634.23524</t>
  </si>
  <si>
    <t>N3856.53869</t>
  </si>
  <si>
    <t>W07633.71575</t>
  </si>
  <si>
    <t>N3856.51422</t>
  </si>
  <si>
    <t>W07633.19401</t>
  </si>
  <si>
    <t>N3856.62462</t>
  </si>
  <si>
    <t>W07632.75917</t>
  </si>
  <si>
    <t>N3857.00668</t>
  </si>
  <si>
    <t>W07632.56894</t>
  </si>
  <si>
    <t>N3857.39034</t>
  </si>
  <si>
    <t>W07632.77301</t>
  </si>
  <si>
    <t>N3857.67519</t>
  </si>
  <si>
    <t>W07633.26868</t>
  </si>
  <si>
    <t>N3857.80362</t>
  </si>
  <si>
    <t>W07633.80297</t>
  </si>
  <si>
    <t>N3857.88601</t>
  </si>
  <si>
    <t>W07634.30830</t>
  </si>
  <si>
    <t>N3857.93429</t>
  </si>
  <si>
    <t>W07634.77340</t>
  </si>
  <si>
    <t>N3857.92979</t>
  </si>
  <si>
    <t>W07635.32411</t>
  </si>
  <si>
    <t>N3857.82132</t>
  </si>
  <si>
    <t>W07635.82397</t>
  </si>
  <si>
    <t>N3857.49752</t>
  </si>
  <si>
    <t>W07636.17351</t>
  </si>
  <si>
    <t>N3857.10195</t>
  </si>
  <si>
    <t>W07636.01741</t>
  </si>
  <si>
    <t>N3856.91656</t>
  </si>
  <si>
    <t>W07635.44545</t>
  </si>
  <si>
    <t>N3856.77976</t>
  </si>
  <si>
    <t>W07634.90633</t>
  </si>
  <si>
    <t>N3856.65391</t>
  </si>
  <si>
    <t>W07634.39649</t>
  </si>
  <si>
    <t>N3856.55253</t>
  </si>
  <si>
    <t>W07633.95489</t>
  </si>
  <si>
    <t>N3856.48397</t>
  </si>
  <si>
    <t>W07633.55964</t>
  </si>
  <si>
    <t>N3856.43762</t>
  </si>
  <si>
    <t>W07633.12448</t>
  </si>
  <si>
    <t>N3856.39610</t>
  </si>
  <si>
    <t>W07632.66293</t>
  </si>
  <si>
    <t>W07632.24547</t>
  </si>
  <si>
    <t>N3856.43794</t>
  </si>
  <si>
    <t>W07631.78681</t>
  </si>
  <si>
    <t>N3856.43730</t>
  </si>
  <si>
    <t>W07631.31335</t>
  </si>
  <si>
    <t>N3856.32722</t>
  </si>
  <si>
    <t>W07630.92325</t>
  </si>
  <si>
    <t>N3856.12509</t>
  </si>
  <si>
    <t>W07630.54860</t>
  </si>
  <si>
    <t>N3855.79647</t>
  </si>
  <si>
    <t>W07630.25602</t>
  </si>
  <si>
    <t>N3855.45561</t>
  </si>
  <si>
    <t>W07630.06001</t>
  </si>
  <si>
    <t>N3855.07838</t>
  </si>
  <si>
    <t>W07629.84082</t>
  </si>
  <si>
    <t>N3854.73785</t>
  </si>
  <si>
    <t>W07629.61133</t>
  </si>
  <si>
    <t>N3854.44399</t>
  </si>
  <si>
    <t>W07629.38795</t>
  </si>
  <si>
    <t>N3854.09509</t>
  </si>
  <si>
    <t>W07629.11243</t>
  </si>
  <si>
    <t>N3853.80316</t>
  </si>
  <si>
    <t>W07628.87651</t>
  </si>
  <si>
    <t>N3853.51927</t>
  </si>
  <si>
    <t>W07628.62642</t>
  </si>
  <si>
    <t>N3853.15975</t>
  </si>
  <si>
    <t>W07628.27365</t>
  </si>
  <si>
    <t>N3852.84110</t>
  </si>
  <si>
    <t>W07628.00168</t>
  </si>
  <si>
    <t>N3852.52793</t>
  </si>
  <si>
    <t>W07627.74065</t>
  </si>
  <si>
    <t>N3852.19512</t>
  </si>
  <si>
    <t>W07627.42264</t>
  </si>
  <si>
    <t>N3851.87969</t>
  </si>
  <si>
    <t>W07627.12009</t>
  </si>
  <si>
    <t>N3851.57553</t>
  </si>
  <si>
    <t>W07626.82655</t>
  </si>
  <si>
    <t>N3851.21085</t>
  </si>
  <si>
    <t>W07626.43580</t>
  </si>
  <si>
    <t>N3850.86099</t>
  </si>
  <si>
    <t>W07626.09141</t>
  </si>
  <si>
    <t>N3850.47829</t>
  </si>
  <si>
    <t>W07625.80334</t>
  </si>
  <si>
    <t>N3850.07306</t>
  </si>
  <si>
    <t>W07625.50400</t>
  </si>
  <si>
    <t>N3849.78113</t>
  </si>
  <si>
    <t>W07625.09137</t>
  </si>
  <si>
    <t>N3849.46087</t>
  </si>
  <si>
    <t>W07624.61855</t>
  </si>
  <si>
    <t>N3849.12613</t>
  </si>
  <si>
    <t>W07624.27223</t>
  </si>
  <si>
    <t>N3848.73636</t>
  </si>
  <si>
    <t>W07624.03212</t>
  </si>
  <si>
    <t>N3848.29283</t>
  </si>
  <si>
    <t>W07623.82870</t>
  </si>
  <si>
    <t>N3847.87826</t>
  </si>
  <si>
    <t>W07623.69223</t>
  </si>
  <si>
    <t>N3847.43924</t>
  </si>
  <si>
    <t>W07623.66294</t>
  </si>
  <si>
    <t>N3847.01373</t>
  </si>
  <si>
    <t>W07623.69319</t>
  </si>
  <si>
    <t>N3846.60400</t>
  </si>
  <si>
    <t>W07623.71154</t>
  </si>
  <si>
    <t>N3846.21615</t>
  </si>
  <si>
    <t>W07623.77559</t>
  </si>
  <si>
    <t>N3845.90974</t>
  </si>
  <si>
    <t>W07623.93169</t>
  </si>
  <si>
    <t>N3845.58143</t>
  </si>
  <si>
    <t>W07624.16987</t>
  </si>
  <si>
    <t>N3845.30592</t>
  </si>
  <si>
    <t>W07624.42704</t>
  </si>
  <si>
    <t>N3844.96989</t>
  </si>
  <si>
    <t>W07624.63948</t>
  </si>
  <si>
    <t>N3844.62678</t>
  </si>
  <si>
    <t>W07624.69387</t>
  </si>
  <si>
    <t>N3844.31650</t>
  </si>
  <si>
    <t>W07624.53165</t>
  </si>
  <si>
    <t>N3844.11759</t>
  </si>
  <si>
    <t>W07624.08812</t>
  </si>
  <si>
    <t>N3844.16587</t>
  </si>
  <si>
    <t>W07623.57153</t>
  </si>
  <si>
    <t>N3844.49353</t>
  </si>
  <si>
    <t>W07623.27412</t>
  </si>
  <si>
    <t>N3844.83889</t>
  </si>
  <si>
    <t>W07623.16952</t>
  </si>
  <si>
    <t>N3845.22449</t>
  </si>
  <si>
    <t>W07623.13443</t>
  </si>
  <si>
    <t>N3845.59366</t>
  </si>
  <si>
    <t>W07623.20911</t>
  </si>
  <si>
    <t>N3845.95544</t>
  </si>
  <si>
    <t>W07623.41413</t>
  </si>
  <si>
    <t>N3846.29855</t>
  </si>
  <si>
    <t>W07623.80327</t>
  </si>
  <si>
    <t>N3846.54928</t>
  </si>
  <si>
    <t>W07624.13286</t>
  </si>
  <si>
    <t>N3846.84057</t>
  </si>
  <si>
    <t>W07624.42640</t>
  </si>
  <si>
    <t>N3847.10482</t>
  </si>
  <si>
    <t>W07624.77337</t>
  </si>
  <si>
    <t>N3847.16083</t>
  </si>
  <si>
    <t>W07625.26325</t>
  </si>
  <si>
    <t>N3847.06105</t>
  </si>
  <si>
    <t>W07625.66977</t>
  </si>
  <si>
    <t>N3846.82383</t>
  </si>
  <si>
    <t>W07626.00161</t>
  </si>
  <si>
    <t>N3846.48201</t>
  </si>
  <si>
    <t>W07626.20310</t>
  </si>
  <si>
    <t>N3846.15403</t>
  </si>
  <si>
    <t>W07626.17638</t>
  </si>
  <si>
    <t>N3845.91617</t>
  </si>
  <si>
    <t>W07625.87254</t>
  </si>
  <si>
    <t>N3845.86854</t>
  </si>
  <si>
    <t>W07625.40712</t>
  </si>
  <si>
    <t>N3846.01885</t>
  </si>
  <si>
    <t>W07624.96392</t>
  </si>
  <si>
    <t>N3846.29758</t>
  </si>
  <si>
    <t>W07624.57575</t>
  </si>
  <si>
    <t>N3846.62717</t>
  </si>
  <si>
    <t>W07624.32855</t>
  </si>
  <si>
    <t>N3846.94743</t>
  </si>
  <si>
    <t>W07624.18436</t>
  </si>
  <si>
    <t>N3847.33753</t>
  </si>
  <si>
    <t>W07624.06720</t>
  </si>
  <si>
    <t>N3847.73954</t>
  </si>
  <si>
    <t>W07624.00862</t>
  </si>
  <si>
    <t>N3848.11290</t>
  </si>
  <si>
    <t>W07624.00508</t>
  </si>
  <si>
    <t>N3848.50654</t>
  </si>
  <si>
    <t>W07624.05883</t>
  </si>
  <si>
    <t>N3848.85030</t>
  </si>
  <si>
    <t>W07624.20270</t>
  </si>
  <si>
    <t>N3849.16025</t>
  </si>
  <si>
    <t>W07624.40805</t>
  </si>
  <si>
    <t>N3849.42161</t>
  </si>
  <si>
    <t>W07624.66587</t>
  </si>
  <si>
    <t>N3849.72094</t>
  </si>
  <si>
    <t>W07625.00994</t>
  </si>
  <si>
    <t>N3849.90827</t>
  </si>
  <si>
    <t>W07625.39135</t>
  </si>
  <si>
    <t>N3850.04345</t>
  </si>
  <si>
    <t>W07625.87383</t>
  </si>
  <si>
    <t>N3850.15063</t>
  </si>
  <si>
    <t>W07626.32380</t>
  </si>
  <si>
    <t>N3850.22305</t>
  </si>
  <si>
    <t>W07626.88770</t>
  </si>
  <si>
    <t>N3850.10493</t>
  </si>
  <si>
    <t>W07627.39271</t>
  </si>
  <si>
    <t>N3849.81138</t>
  </si>
  <si>
    <t>W07627.69430</t>
  </si>
  <si>
    <t>N3849.36850</t>
  </si>
  <si>
    <t>W07627.71232</t>
  </si>
  <si>
    <t>N3849.04020</t>
  </si>
  <si>
    <t>W07627.46062</t>
  </si>
  <si>
    <t>N3848.79107</t>
  </si>
  <si>
    <t>W07627.02450</t>
  </si>
  <si>
    <t>N3848.64108</t>
  </si>
  <si>
    <t>W07626.47829</t>
  </si>
  <si>
    <t>N3848.64559</t>
  </si>
  <si>
    <t>W07625.81686</t>
  </si>
  <si>
    <t>N3848.86349</t>
  </si>
  <si>
    <t>W07625.33116</t>
  </si>
  <si>
    <t>N3849.24265</t>
  </si>
  <si>
    <t>W07625.03955</t>
  </si>
  <si>
    <t>N3849.73317</t>
  </si>
  <si>
    <t>W07624.97518</t>
  </si>
  <si>
    <t>N3850.15836</t>
  </si>
  <si>
    <t>W07625.16572</t>
  </si>
  <si>
    <t>N3850.50854</t>
  </si>
  <si>
    <t>W07625.61473</t>
  </si>
  <si>
    <t>N3850.59416</t>
  </si>
  <si>
    <t>W07626.11040</t>
  </si>
  <si>
    <t>N3850.43645</t>
  </si>
  <si>
    <t>W07626.67849</t>
  </si>
  <si>
    <t>N3850.20535</t>
  </si>
  <si>
    <t>W07627.05797</t>
  </si>
  <si>
    <t>N3849.85612</t>
  </si>
  <si>
    <t>W07627.25785</t>
  </si>
  <si>
    <t>N3849.45572</t>
  </si>
  <si>
    <t>W07627.25077</t>
  </si>
  <si>
    <t>N3849.08719</t>
  </si>
  <si>
    <t>W07627.01194</t>
  </si>
  <si>
    <t>N3848.86381</t>
  </si>
  <si>
    <t>W07626.61315</t>
  </si>
  <si>
    <t>N3848.84289</t>
  </si>
  <si>
    <t>W07626.10332</t>
  </si>
  <si>
    <t>N3849.00576</t>
  </si>
  <si>
    <t>W07625.62245</t>
  </si>
  <si>
    <t>N3849.34597</t>
  </si>
  <si>
    <t>W07625.26454</t>
  </si>
  <si>
    <t>N3849.72126</t>
  </si>
  <si>
    <t>W07625.12968</t>
  </si>
  <si>
    <t>N3850.14902</t>
  </si>
  <si>
    <t>W07625.21240</t>
  </si>
  <si>
    <t>N3850.45511</t>
  </si>
  <si>
    <t>W07625.52718</t>
  </si>
  <si>
    <t>N3850.60253</t>
  </si>
  <si>
    <t>W07626.04409</t>
  </si>
  <si>
    <t>N3850.52206</t>
  </si>
  <si>
    <t>W07626.56037</t>
  </si>
  <si>
    <t>N3850.27165</t>
  </si>
  <si>
    <t>W07626.91571</t>
  </si>
  <si>
    <t>N3849.90473</t>
  </si>
  <si>
    <t>W07627.03834</t>
  </si>
  <si>
    <t>N3849.56033</t>
  </si>
  <si>
    <t>W07626.87193</t>
  </si>
  <si>
    <t>N3849.32408</t>
  </si>
  <si>
    <t>W07626.57678</t>
  </si>
  <si>
    <t>N3849.15768</t>
  </si>
  <si>
    <t>W07626.16866</t>
  </si>
  <si>
    <t>N3849.09105</t>
  </si>
  <si>
    <t>W07625.65882</t>
  </si>
  <si>
    <t>N3849.12935</t>
  </si>
  <si>
    <t>W07625.18021</t>
  </si>
  <si>
    <t>N3849.32086</t>
  </si>
  <si>
    <t>W07624.75663</t>
  </si>
  <si>
    <t>N3849.66815</t>
  </si>
  <si>
    <t>W07624.46342</t>
  </si>
  <si>
    <t>N3850.03347</t>
  </si>
  <si>
    <t>W07624.35302</t>
  </si>
  <si>
    <t>N3850.40040</t>
  </si>
  <si>
    <t>N3850.69040</t>
  </si>
  <si>
    <t>W07624.89890</t>
  </si>
  <si>
    <t>N3850.66658</t>
  </si>
  <si>
    <t>W07625.48276</t>
  </si>
  <si>
    <t>N3850.41359</t>
  </si>
  <si>
    <t>W07625.85838</t>
  </si>
  <si>
    <t>N3850.07692</t>
  </si>
  <si>
    <t>W07626.13068</t>
  </si>
  <si>
    <t>N3849.68006</t>
  </si>
  <si>
    <t>W07626.14774</t>
  </si>
  <si>
    <t>N3849.38491</t>
  </si>
  <si>
    <t>W07625.73285</t>
  </si>
  <si>
    <t>N3849.30187</t>
  </si>
  <si>
    <t>W07625.23654</t>
  </si>
  <si>
    <t>N3849.34532</t>
  </si>
  <si>
    <t>W07624.76372</t>
  </si>
  <si>
    <t>N3849.48340</t>
  </si>
  <si>
    <t>W07624.25549</t>
  </si>
  <si>
    <t>N3849.60764</t>
  </si>
  <si>
    <t>W07623.80134</t>
  </si>
  <si>
    <t>N3849.74347</t>
  </si>
  <si>
    <t>W07623.28925</t>
  </si>
  <si>
    <t>N3849.97554</t>
  </si>
  <si>
    <t>W07622.75817</t>
  </si>
  <si>
    <t>N3850.16093</t>
  </si>
  <si>
    <t>W07622.27377</t>
  </si>
  <si>
    <t>N3850.31897</t>
  </si>
  <si>
    <t>W07621.77327</t>
  </si>
  <si>
    <t>N3850.48537</t>
  </si>
  <si>
    <t>W07621.27212</t>
  </si>
  <si>
    <t>N3850.63246</t>
  </si>
  <si>
    <t>W07620.75649</t>
  </si>
  <si>
    <t>N3850.79275</t>
  </si>
  <si>
    <t>W07620.20965</t>
  </si>
  <si>
    <t>N3850.96817</t>
  </si>
  <si>
    <t>W07619.57911</t>
  </si>
  <si>
    <t>N3851.11687</t>
  </si>
  <si>
    <t>W07618.98592</t>
  </si>
  <si>
    <t>N3851.28199</t>
  </si>
  <si>
    <t>W07618.40720</t>
  </si>
  <si>
    <t>N3851.41749</t>
  </si>
  <si>
    <t>W07617.91089</t>
  </si>
  <si>
    <t>N3851.57681</t>
  </si>
  <si>
    <t>W07617.36597</t>
  </si>
  <si>
    <t>N3851.71264</t>
  </si>
  <si>
    <t>W07616.73962</t>
  </si>
  <si>
    <t>N3851.79633</t>
  </si>
  <si>
    <t>W07616.19534</t>
  </si>
  <si>
    <t>N3851.82819</t>
  </si>
  <si>
    <t>W07615.53230</t>
  </si>
  <si>
    <t>N3851.82594</t>
  </si>
  <si>
    <t>W07614.87344</t>
  </si>
  <si>
    <t>N3851.74515</t>
  </si>
  <si>
    <t>W07614.28186</t>
  </si>
  <si>
    <t>N3851.65696</t>
  </si>
  <si>
    <t>W07613.71216</t>
  </si>
  <si>
    <t>N3851.65664</t>
  </si>
  <si>
    <t>W07613.06810</t>
  </si>
  <si>
    <t>N3851.64666</t>
  </si>
  <si>
    <t>W07612.48167</t>
  </si>
  <si>
    <t>N3851.63475</t>
  </si>
  <si>
    <t>W07611.95477</t>
  </si>
  <si>
    <t>N3851.61415</t>
  </si>
  <si>
    <t>W07611.37509</t>
  </si>
  <si>
    <t>N3851.52113</t>
  </si>
  <si>
    <t>W07610.86043</t>
  </si>
  <si>
    <t>N3851.33638</t>
  </si>
  <si>
    <t>W07610.26562</t>
  </si>
  <si>
    <t>N3851.12620</t>
  </si>
  <si>
    <t>W07609.75418</t>
  </si>
  <si>
    <t>N3850.90540</t>
  </si>
  <si>
    <t>W07609.20379</t>
  </si>
  <si>
    <t>N3850.72387</t>
  </si>
  <si>
    <t>W07608.68591</t>
  </si>
  <si>
    <t>N3850.56326</t>
  </si>
  <si>
    <t>W07608.10076</t>
  </si>
  <si>
    <t>N3850.38366</t>
  </si>
  <si>
    <t>W07607.51207</t>
  </si>
  <si>
    <t>N3850.18024</t>
  </si>
  <si>
    <t>W07606.96071</t>
  </si>
  <si>
    <t>N3850.01030</t>
  </si>
  <si>
    <t>W07606.44219</t>
  </si>
  <si>
    <t>N3849.89861</t>
  </si>
  <si>
    <t>W07605.88472</t>
  </si>
  <si>
    <t>N3849.76922</t>
  </si>
  <si>
    <t>W07605.28508</t>
  </si>
  <si>
    <t>N3849.68103</t>
  </si>
  <si>
    <t>W07604.68352</t>
  </si>
  <si>
    <t>N3849.57964</t>
  </si>
  <si>
    <t>W07604.12605</t>
  </si>
  <si>
    <t>N3849.52460</t>
  </si>
  <si>
    <t>W07603.61106</t>
  </si>
  <si>
    <t>N3849.57707</t>
  </si>
  <si>
    <t>W07603.03203</t>
  </si>
  <si>
    <t>N3849.81428</t>
  </si>
  <si>
    <t>W07602.58110</t>
  </si>
  <si>
    <t>N3850.29772</t>
  </si>
  <si>
    <t>W07602.33326</t>
  </si>
  <si>
    <t>N3850.76217</t>
  </si>
  <si>
    <t>W07602.54376</t>
  </si>
  <si>
    <t>N3851.01259</t>
  </si>
  <si>
    <t>W07603.05263</t>
  </si>
  <si>
    <t>N3850.99488</t>
  </si>
  <si>
    <t>W07603.57888</t>
  </si>
  <si>
    <t>N3850.79661</t>
  </si>
  <si>
    <t>W07604.09708</t>
  </si>
  <si>
    <t>N3850.51595</t>
  </si>
  <si>
    <t>W07604.53353</t>
  </si>
  <si>
    <t>N3850.14709</t>
  </si>
  <si>
    <t>W07604.84509</t>
  </si>
  <si>
    <t>N3849.67845</t>
  </si>
  <si>
    <t>W07604.94552</t>
  </si>
  <si>
    <t>N3849.24941</t>
  </si>
  <si>
    <t>W07604.94713</t>
  </si>
  <si>
    <t>N3848.83549</t>
  </si>
  <si>
    <t>W07605.02437</t>
  </si>
  <si>
    <t>N3848.36267</t>
  </si>
  <si>
    <t>W07604.99959</t>
  </si>
  <si>
    <t>N3848.04048</t>
  </si>
  <si>
    <t>W07604.74113</t>
  </si>
  <si>
    <t>N3847.88148</t>
  </si>
  <si>
    <t>W07604.19010</t>
  </si>
  <si>
    <t>N3848.03276</t>
  </si>
  <si>
    <t>W07603.67994</t>
  </si>
  <si>
    <t>N3848.39711</t>
  </si>
  <si>
    <t>W07603.37385</t>
  </si>
  <si>
    <t>N3848.82133</t>
  </si>
  <si>
    <t>W07603.33233</t>
  </si>
  <si>
    <t>N3849.19662</t>
  </si>
  <si>
    <t>W07603.59079</t>
  </si>
  <si>
    <t>N3849.37365</t>
  </si>
  <si>
    <t>W07604.13989</t>
  </si>
  <si>
    <t>N3849.26647</t>
  </si>
  <si>
    <t>W07604.68191</t>
  </si>
  <si>
    <t>N3848.98162</t>
  </si>
  <si>
    <t>W07605.07362</t>
  </si>
  <si>
    <t>N3848.57542</t>
  </si>
  <si>
    <t>W07605.23616</t>
  </si>
  <si>
    <t>N3848.13962</t>
  </si>
  <si>
    <t>W07605.04690</t>
  </si>
  <si>
    <t>N3847.93105</t>
  </si>
  <si>
    <t>W07604.51357</t>
  </si>
  <si>
    <t>N3848.01892</t>
  </si>
  <si>
    <t>W07603.99601</t>
  </si>
  <si>
    <t>N3848.31696</t>
  </si>
  <si>
    <t>W07603.69797</t>
  </si>
  <si>
    <t>N3848.72895</t>
  </si>
  <si>
    <t>W07603.63874</t>
  </si>
  <si>
    <t>N3849.10650</t>
  </si>
  <si>
    <t>W07603.89012</t>
  </si>
  <si>
    <t>N3849.27129</t>
  </si>
  <si>
    <t>W07604.38708</t>
  </si>
  <si>
    <t>N3849.13933</t>
  </si>
  <si>
    <t>W07604.85378</t>
  </si>
  <si>
    <t>N3848.80105</t>
  </si>
  <si>
    <t>W07605.20880</t>
  </si>
  <si>
    <t>N3848.39647</t>
  </si>
  <si>
    <t>W07605.27253</t>
  </si>
  <si>
    <t>N3848.00154</t>
  </si>
  <si>
    <t>W07605.05527</t>
  </si>
  <si>
    <t>N3847.77012</t>
  </si>
  <si>
    <t>W07604.64683</t>
  </si>
  <si>
    <t>N3847.73278</t>
  </si>
  <si>
    <t>W07604.09933</t>
  </si>
  <si>
    <t>N3847.91174</t>
  </si>
  <si>
    <t>W07603.63392</t>
  </si>
  <si>
    <t>N3848.27319</t>
  </si>
  <si>
    <t>W07603.35647</t>
  </si>
  <si>
    <t>N3848.74987</t>
  </si>
  <si>
    <t>W07603.41601</t>
  </si>
  <si>
    <t>N3849.08107</t>
  </si>
  <si>
    <t>W07603.83637</t>
  </si>
  <si>
    <t>N3849.16186</t>
  </si>
  <si>
    <t>W07604.37163</t>
  </si>
  <si>
    <t>N3849.00222</t>
  </si>
  <si>
    <t>W07604.86473</t>
  </si>
  <si>
    <t>N3848.62563</t>
  </si>
  <si>
    <t>W07605.17372</t>
  </si>
  <si>
    <t>N3848.26611</t>
  </si>
  <si>
    <t>W07605.17565</t>
  </si>
  <si>
    <t>N3847.92236</t>
  </si>
  <si>
    <t>W07604.94616</t>
  </si>
  <si>
    <t>N3847.70800</t>
  </si>
  <si>
    <t>W07604.53160</t>
  </si>
  <si>
    <t>N3847.61787</t>
  </si>
  <si>
    <t>W07603.99119</t>
  </si>
  <si>
    <t>N3847.71476</t>
  </si>
  <si>
    <t>W07603.55377</t>
  </si>
  <si>
    <t>N3848.03662</t>
  </si>
  <si>
    <t>W07603.16560</t>
  </si>
  <si>
    <t>N3848.46985</t>
  </si>
  <si>
    <t>W07603.06872</t>
  </si>
  <si>
    <t>N3848.90662</t>
  </si>
  <si>
    <t>W07603.32814</t>
  </si>
  <si>
    <t>N3849.12356</t>
  </si>
  <si>
    <t>W07603.78551</t>
  </si>
  <si>
    <t>N3849.07399</t>
  </si>
  <si>
    <t>W07604.24482</t>
  </si>
  <si>
    <t>N3848.81618</t>
  </si>
  <si>
    <t>W07604.70154</t>
  </si>
  <si>
    <t>N3848.49174</t>
  </si>
  <si>
    <t>W07604.91784</t>
  </si>
  <si>
    <t>N3848.06366</t>
  </si>
  <si>
    <t>W07604.90721</t>
  </si>
  <si>
    <t>N3847.75274</t>
  </si>
  <si>
    <t>W07604.59307</t>
  </si>
  <si>
    <t>N3847.63912</t>
  </si>
  <si>
    <t>W07604.06876</t>
  </si>
  <si>
    <t>N3847.80423</t>
  </si>
  <si>
    <t>W07603.55152</t>
  </si>
  <si>
    <t>N3848.18275</t>
  </si>
  <si>
    <t>W07603.20487</t>
  </si>
  <si>
    <t>N3848.64849</t>
  </si>
  <si>
    <t>W07603.15691</t>
  </si>
  <si>
    <t>N3849.04084</t>
  </si>
  <si>
    <t>W07603.40282</t>
  </si>
  <si>
    <t>N3849.25327</t>
  </si>
  <si>
    <t>W07603.90589</t>
  </si>
  <si>
    <t>N3849.17924</t>
  </si>
  <si>
    <t>W07604.42860</t>
  </si>
  <si>
    <t>N3848.87862</t>
  </si>
  <si>
    <t>W07604.85765</t>
  </si>
  <si>
    <t>N3848.51781</t>
  </si>
  <si>
    <t>W07605.00377</t>
  </si>
  <si>
    <t>N3848.11934</t>
  </si>
  <si>
    <t>W07604.85572</t>
  </si>
  <si>
    <t>N3847.88470</t>
  </si>
  <si>
    <t>W07604.46368</t>
  </si>
  <si>
    <t>N3847.89210</t>
  </si>
  <si>
    <t>W07603.89688</t>
  </si>
  <si>
    <t>N3848.14123</t>
  </si>
  <si>
    <t>W07603.44434</t>
  </si>
  <si>
    <t>N3848.60310</t>
  </si>
  <si>
    <t>W07603.29789</t>
  </si>
  <si>
    <t>N3848.97936</t>
  </si>
  <si>
    <t>W07603.55281</t>
  </si>
  <si>
    <t>N3849.13450</t>
  </si>
  <si>
    <t>W07604.09000</t>
  </si>
  <si>
    <t>N3848.98033</t>
  </si>
  <si>
    <t>W07604.53546</t>
  </si>
  <si>
    <t>N3848.68067</t>
  </si>
  <si>
    <t>W07604.94584</t>
  </si>
  <si>
    <t>N3848.31246</t>
  </si>
  <si>
    <t>W07605.10548</t>
  </si>
  <si>
    <t>N3847.91592</t>
  </si>
  <si>
    <t>W07604.84155</t>
  </si>
  <si>
    <t>N3847.72763</t>
  </si>
  <si>
    <t>W07604.29277</t>
  </si>
  <si>
    <t>N3847.79522</t>
  </si>
  <si>
    <t>W07603.75204</t>
  </si>
  <si>
    <t>N3848.10196</t>
  </si>
  <si>
    <t>W07603.35196</t>
  </si>
  <si>
    <t>N3848.43380</t>
  </si>
  <si>
    <t>W07603.09608</t>
  </si>
  <si>
    <t>N3848.84643</t>
  </si>
  <si>
    <t>W07603.04297</t>
  </si>
  <si>
    <t>N3849.29125</t>
  </si>
  <si>
    <t>W07603.26409</t>
  </si>
  <si>
    <t>N3849.65721</t>
  </si>
  <si>
    <t>W07603.65130</t>
  </si>
  <si>
    <t>N3849.87930</t>
  </si>
  <si>
    <t>W07604.06682</t>
  </si>
  <si>
    <t>N3850.00354</t>
  </si>
  <si>
    <t>W07604.63781</t>
  </si>
  <si>
    <t>N3850.01545</t>
  </si>
  <si>
    <t>W07605.23713</t>
  </si>
  <si>
    <t>N3849.99742</t>
  </si>
  <si>
    <t>W07605.82485</t>
  </si>
  <si>
    <t>N3849.97232</t>
  </si>
  <si>
    <t>W07606.34756</t>
  </si>
  <si>
    <t>N3849.94206</t>
  </si>
  <si>
    <t>W07606.86544</t>
  </si>
  <si>
    <t>N3849.88026</t>
  </si>
  <si>
    <t>W07607.37656</t>
  </si>
  <si>
    <t>N3849.75345</t>
  </si>
  <si>
    <t>W07607.84391</t>
  </si>
  <si>
    <t>N3849.40390</t>
  </si>
  <si>
    <t>W07608.11557</t>
  </si>
  <si>
    <t>N3849.02442</t>
  </si>
  <si>
    <t>W07607.99261</t>
  </si>
  <si>
    <t>N3848.80491</t>
  </si>
  <si>
    <t>W07607.48181</t>
  </si>
  <si>
    <t>N3848.75309</t>
  </si>
  <si>
    <t>W07606.92112</t>
  </si>
  <si>
    <t>N3848.81296</t>
  </si>
  <si>
    <t>W07606.38393</t>
  </si>
  <si>
    <t>N3848.92368</t>
  </si>
  <si>
    <t>W07605.81681</t>
  </si>
  <si>
    <t>N3849.08461</t>
  </si>
  <si>
    <t>W07605.29474</t>
  </si>
  <si>
    <t>N3849.41163</t>
  </si>
  <si>
    <t>W07604.92556</t>
  </si>
  <si>
    <t>N3849.71032</t>
  </si>
  <si>
    <t>W07604.65552</t>
  </si>
  <si>
    <t>N3850.00869</t>
  </si>
  <si>
    <t>W07604.41895</t>
  </si>
  <si>
    <t>N3850.27133</t>
  </si>
  <si>
    <t>W07604.09483</t>
  </si>
  <si>
    <t>N3850.32572</t>
  </si>
  <si>
    <t>W07603.72307</t>
  </si>
  <si>
    <t>N3850.19473</t>
  </si>
  <si>
    <t>W07603.28856</t>
  </si>
  <si>
    <t>N3850.01126</t>
  </si>
  <si>
    <t>W07602.96830</t>
  </si>
  <si>
    <t>N3849.71000</t>
  </si>
  <si>
    <t>W07602.86015</t>
  </si>
  <si>
    <t>N3849.42933</t>
  </si>
  <si>
    <t>W07603.08385</t>
  </si>
  <si>
    <t>N3849.17763</t>
  </si>
  <si>
    <t>W07603.31752</t>
  </si>
  <si>
    <t>N3848.92626</t>
  </si>
  <si>
    <t>W07603.50163</t>
  </si>
  <si>
    <t>W07603.71535</t>
  </si>
  <si>
    <t>N3848.39453</t>
  </si>
  <si>
    <t>W07603.90460</t>
  </si>
  <si>
    <t>N3848.16183</t>
  </si>
  <si>
    <t>W07604.07873</t>
  </si>
  <si>
    <t>N3847.88373</t>
  </si>
  <si>
    <t>W07604.27411</t>
  </si>
  <si>
    <t>N3847.61723</t>
  </si>
  <si>
    <t>W07604.43246</t>
  </si>
  <si>
    <t>N3847.35781</t>
  </si>
  <si>
    <t>W07604.60144</t>
  </si>
  <si>
    <t>N3847.13186</t>
  </si>
  <si>
    <t>W07604.88822</t>
  </si>
  <si>
    <t>N3847.04270</t>
  </si>
  <si>
    <t>W07605.22264</t>
  </si>
  <si>
    <t>N3847.07907</t>
  </si>
  <si>
    <t>W07605.61918</t>
  </si>
  <si>
    <t>N3847.19527</t>
  </si>
  <si>
    <t>W07605.98675</t>
  </si>
  <si>
    <t>N3847.19398</t>
  </si>
  <si>
    <t>W07606.45957</t>
  </si>
  <si>
    <t>N3847.16662</t>
  </si>
  <si>
    <t>W07606.95910</t>
  </si>
  <si>
    <t>N3847.21393</t>
  </si>
  <si>
    <t>W07607.43096</t>
  </si>
  <si>
    <t>N3847.24644</t>
  </si>
  <si>
    <t>W07607.95624</t>
  </si>
  <si>
    <t>N3847.27155</t>
  </si>
  <si>
    <t>W07608.45674</t>
  </si>
  <si>
    <t>N3847.27509</t>
  </si>
  <si>
    <t>W07609.00037</t>
  </si>
  <si>
    <t>N3847.33174</t>
  </si>
  <si>
    <t>W07609.49540</t>
  </si>
  <si>
    <t>N3847.41220</t>
  </si>
  <si>
    <t>W07609.98303</t>
  </si>
  <si>
    <t>N3847.42604</t>
  </si>
  <si>
    <t>W07610.47097</t>
  </si>
  <si>
    <t>N3847.45630</t>
  </si>
  <si>
    <t>W07610.99111</t>
  </si>
  <si>
    <t>N3847.51649</t>
  </si>
  <si>
    <t>W07611.48517</t>
  </si>
  <si>
    <t>N3847.55929</t>
  </si>
  <si>
    <t>W07612.05294</t>
  </si>
  <si>
    <t>N3847.59019</t>
  </si>
  <si>
    <t>W07612.58595</t>
  </si>
  <si>
    <t>N3847.60307</t>
  </si>
  <si>
    <t>W07613.11188</t>
  </si>
  <si>
    <t>N3847.66036</t>
  </si>
  <si>
    <t>W07613.64617</t>
  </si>
  <si>
    <t>N3847.72441</t>
  </si>
  <si>
    <t>W07614.18852</t>
  </si>
  <si>
    <t>N3847.79200</t>
  </si>
  <si>
    <t>W07614.76498</t>
  </si>
  <si>
    <t>N3847.89178</t>
  </si>
  <si>
    <t>W07615.33597</t>
  </si>
  <si>
    <t>N3847.98255</t>
  </si>
  <si>
    <t>W07615.86511</t>
  </si>
  <si>
    <t>N3848.08233</t>
  </si>
  <si>
    <t>W07616.38010</t>
  </si>
  <si>
    <t>N3848.18822</t>
  </si>
  <si>
    <t>W07616.90795</t>
  </si>
  <si>
    <t>N3848.30280</t>
  </si>
  <si>
    <t>W07617.48602</t>
  </si>
  <si>
    <t>N3848.41256</t>
  </si>
  <si>
    <t>W07617.99457</t>
  </si>
  <si>
    <t>N3848.52650</t>
  </si>
  <si>
    <t>W07618.54432</t>
  </si>
  <si>
    <t>N3848.64623</t>
  </si>
  <si>
    <t>W07619.11273</t>
  </si>
  <si>
    <t>N3848.76758</t>
  </si>
  <si>
    <t>W07619.70078</t>
  </si>
  <si>
    <t>N3848.87701</t>
  </si>
  <si>
    <t>W07620.24924</t>
  </si>
  <si>
    <t>N3848.98902</t>
  </si>
  <si>
    <t>W07620.79383</t>
  </si>
  <si>
    <t>N3849.11326</t>
  </si>
  <si>
    <t>W07621.39475</t>
  </si>
  <si>
    <t>N3849.23428</t>
  </si>
  <si>
    <t>W07621.99213</t>
  </si>
  <si>
    <t>N3849.35208</t>
  </si>
  <si>
    <t>W07622.48684</t>
  </si>
  <si>
    <t>N3849.52299</t>
  </si>
  <si>
    <t>W07623.22037</t>
  </si>
  <si>
    <t>N3849.64401</t>
  </si>
  <si>
    <t>W07623.71508</t>
  </si>
  <si>
    <t>N3849.79336</t>
  </si>
  <si>
    <t>W07624.29830</t>
  </si>
  <si>
    <t>N3849.92726</t>
  </si>
  <si>
    <t>W07624.78013</t>
  </si>
  <si>
    <t>N3850.09141</t>
  </si>
  <si>
    <t>W07625.35756</t>
  </si>
  <si>
    <t>N3850.24075</t>
  </si>
  <si>
    <t>W07625.84003</t>
  </si>
  <si>
    <t>N3850.40297</t>
  </si>
  <si>
    <t>W07626.42164</t>
  </si>
  <si>
    <t>N3850.55167</t>
  </si>
  <si>
    <t>W07626.94532</t>
  </si>
  <si>
    <t>N3850.73160</t>
  </si>
  <si>
    <t>W07627.52564</t>
  </si>
  <si>
    <t>N3850.88223</t>
  </si>
  <si>
    <t>W07628.06219</t>
  </si>
  <si>
    <t>N3851.04735</t>
  </si>
  <si>
    <t>W07628.64734</t>
  </si>
  <si>
    <t>N3851.21439</t>
  </si>
  <si>
    <t>W07629.20481</t>
  </si>
  <si>
    <t>N3851.36889</t>
  </si>
  <si>
    <t>W07629.74973</t>
  </si>
  <si>
    <t>N3851.52628</t>
  </si>
  <si>
    <t>W07630.28531</t>
  </si>
  <si>
    <t>N3851.67917</t>
  </si>
  <si>
    <t>W07630.82669</t>
  </si>
  <si>
    <t>N3851.83753</t>
  </si>
  <si>
    <t>W07631.36581</t>
  </si>
  <si>
    <t>N3852.01841</t>
  </si>
  <si>
    <t>W07631.93873</t>
  </si>
  <si>
    <t>N3852.18256</t>
  </si>
  <si>
    <t>W07632.47946</t>
  </si>
  <si>
    <t>N3852.34446</t>
  </si>
  <si>
    <t>W07633.01730</t>
  </si>
  <si>
    <t>N3852.51924</t>
  </si>
  <si>
    <t>W07633.58958</t>
  </si>
  <si>
    <t>N3852.68789</t>
  </si>
  <si>
    <t>W07634.12645</t>
  </si>
  <si>
    <t>N3852.86138</t>
  </si>
  <si>
    <t>W07634.67394</t>
  </si>
  <si>
    <t>N3853.02746</t>
  </si>
  <si>
    <t>W07635.21854</t>
  </si>
  <si>
    <t>N3853.18807</t>
  </si>
  <si>
    <t>W07635.73095</t>
  </si>
  <si>
    <t>N3853.36059</t>
  </si>
  <si>
    <t>W07636.30290</t>
  </si>
  <si>
    <t>N3853.52925</t>
  </si>
  <si>
    <t>N3853.72977</t>
  </si>
  <si>
    <t>W07637.53049</t>
  </si>
  <si>
    <t>N3853.91452</t>
  </si>
  <si>
    <t>W07638.14107</t>
  </si>
  <si>
    <t>N3854.07996</t>
  </si>
  <si>
    <t>W07638.69532</t>
  </si>
  <si>
    <t>N3854.25184</t>
  </si>
  <si>
    <t>W07639.26116</t>
  </si>
  <si>
    <t>N3854.43626</t>
  </si>
  <si>
    <t>W07639.90715</t>
  </si>
  <si>
    <t>N3854.59012</t>
  </si>
  <si>
    <t>W07640.46751</t>
  </si>
  <si>
    <t>N3854.73946</t>
  </si>
  <si>
    <t>W07641.06007</t>
  </si>
  <si>
    <t>N3854.89042</t>
  </si>
  <si>
    <t>W07641.70219</t>
  </si>
  <si>
    <t>N3855.02689</t>
  </si>
  <si>
    <t>W07642.29796</t>
  </si>
  <si>
    <t>N3855.20681</t>
  </si>
  <si>
    <t>W07643.05112</t>
  </si>
  <si>
    <t>N3855.36839</t>
  </si>
  <si>
    <t>W07643.70451</t>
  </si>
  <si>
    <t>N3855.51290</t>
  </si>
  <si>
    <t>W07644.29063</t>
  </si>
  <si>
    <t>N3855.66869</t>
  </si>
  <si>
    <t>W07644.93436</t>
  </si>
  <si>
    <t>N3855.80677</t>
  </si>
  <si>
    <t>W07645.51371</t>
  </si>
  <si>
    <t>N3855.95193</t>
  </si>
  <si>
    <t>W07646.09404</t>
  </si>
  <si>
    <t>W07646.69399</t>
  </si>
  <si>
    <t>N3856.25963</t>
  </si>
  <si>
    <t>W07647.35510</t>
  </si>
  <si>
    <t>N3856.40672</t>
  </si>
  <si>
    <t>W07647.97115</t>
  </si>
  <si>
    <t>N3856.56894</t>
  </si>
  <si>
    <t>W07648.63162</t>
  </si>
  <si>
    <t>N3856.71249</t>
  </si>
  <si>
    <t>W07649.26344</t>
  </si>
  <si>
    <t>N3856.85540</t>
  </si>
  <si>
    <t>W07649.88979</t>
  </si>
  <si>
    <t>N3857.01086</t>
  </si>
  <si>
    <t>W07650.56410</t>
  </si>
  <si>
    <t>N3857.14218</t>
  </si>
  <si>
    <t>W07651.12382</t>
  </si>
  <si>
    <t>N3857.31020</t>
  </si>
  <si>
    <t>W07651.80875</t>
  </si>
  <si>
    <t>W07652.47051</t>
  </si>
  <si>
    <t>N3857.63077</t>
  </si>
  <si>
    <t>W07653.05984</t>
  </si>
  <si>
    <t>N3857.80941</t>
  </si>
  <si>
    <t>W07653.63888</t>
  </si>
  <si>
    <t>N3858.14286</t>
  </si>
  <si>
    <t>W07654.09013</t>
  </si>
  <si>
    <t>N3858.67523</t>
  </si>
  <si>
    <t>W07654.20858</t>
  </si>
  <si>
    <t>N3859.16768</t>
  </si>
  <si>
    <t>W07654.23980</t>
  </si>
  <si>
    <t>N3859.59962</t>
  </si>
  <si>
    <t>W07654.44000</t>
  </si>
  <si>
    <t>N3900.03800</t>
  </si>
  <si>
    <t>W07654.70393</t>
  </si>
  <si>
    <t>N3900.41620</t>
  </si>
  <si>
    <t>W07655.04060</t>
  </si>
  <si>
    <t>N3900.73484</t>
  </si>
  <si>
    <t>W07655.43681</t>
  </si>
  <si>
    <t>N3900.86809</t>
  </si>
  <si>
    <t>W07655.98913</t>
  </si>
  <si>
    <t>N3900.70491</t>
  </si>
  <si>
    <t>W07656.39565</t>
  </si>
  <si>
    <t>N3900.40944</t>
  </si>
  <si>
    <t>W07656.66763</t>
  </si>
  <si>
    <t>N3900.08628</t>
  </si>
  <si>
    <t>W07656.70335</t>
  </si>
  <si>
    <t>N3859.85261</t>
  </si>
  <si>
    <t>W07656.47515</t>
  </si>
  <si>
    <t>N3859.63567</t>
  </si>
  <si>
    <t>W07656.24888</t>
  </si>
  <si>
    <t>N3859.44191</t>
  </si>
  <si>
    <t>W07656.02390</t>
  </si>
  <si>
    <t>N3859.24396</t>
  </si>
  <si>
    <t>W07655.80020</t>
  </si>
  <si>
    <t>N3859.04119</t>
  </si>
  <si>
    <t>W07655.57007</t>
  </si>
  <si>
    <t>N3858.86835</t>
  </si>
  <si>
    <t>W07655.37405</t>
  </si>
  <si>
    <t>N3858.74185</t>
  </si>
  <si>
    <t>W07655.23275</t>
  </si>
  <si>
    <t>N3858.68231</t>
  </si>
  <si>
    <t>W07655.16065</t>
  </si>
  <si>
    <t>N3858.67201</t>
  </si>
  <si>
    <t>W07655.15679</t>
  </si>
  <si>
    <t>Latest Revision: 12/24/2001</t>
  </si>
  <si>
    <t>Lat</t>
  </si>
  <si>
    <t>Lon</t>
  </si>
  <si>
    <t>deg</t>
  </si>
  <si>
    <t>RF-09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</si>
</sst>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0.000000"/>
    <numFmt numFmtId="167" formatCode="0.0"/>
    <numFmt numFmtId="168" formatCode="0.000"/>
    <numFmt numFmtId="169" formatCode="0.0E+00"/>
  </numFmts>
  <fonts count="28">
    <font>
      <sz val="10"/>
      <name val="Arial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sz val="8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b/>
      <vertAlign val="subscript"/>
      <sz val="10"/>
      <color indexed="17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21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21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66" fontId="8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0" fontId="17" fillId="0" borderId="0" xfId="0" applyFont="1" applyAlignment="1">
      <alignment/>
    </xf>
    <xf numFmtId="168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6" fontId="27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worksheet" Target="worksheets/sheet1.xml" /><Relationship Id="rId29" Type="http://schemas.openxmlformats.org/officeDocument/2006/relationships/worksheet" Target="worksheets/sheet2.xml" /><Relationship Id="rId30" Type="http://schemas.openxmlformats.org/officeDocument/2006/relationships/worksheet" Target="worksheets/sheet3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RF-09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Data!$D$9:$D$841</c:f>
              <c:strCache>
                <c:ptCount val="833"/>
                <c:pt idx="0">
                  <c:v>0.7774305555555556</c:v>
                </c:pt>
                <c:pt idx="1">
                  <c:v>0.7775462962962963</c:v>
                </c:pt>
                <c:pt idx="2">
                  <c:v>0.777662037037037</c:v>
                </c:pt>
                <c:pt idx="3">
                  <c:v>0.7777777777777778</c:v>
                </c:pt>
                <c:pt idx="4">
                  <c:v>0.7778935185185185</c:v>
                </c:pt>
                <c:pt idx="5">
                  <c:v>0.7780092592592592</c:v>
                </c:pt>
                <c:pt idx="6">
                  <c:v>0.778125</c:v>
                </c:pt>
                <c:pt idx="7">
                  <c:v>0.77824074</c:v>
                </c:pt>
                <c:pt idx="8">
                  <c:v>0.778356493</c:v>
                </c:pt>
                <c:pt idx="9">
                  <c:v>0.778472245</c:v>
                </c:pt>
                <c:pt idx="10">
                  <c:v>0.778587937</c:v>
                </c:pt>
                <c:pt idx="11">
                  <c:v>0.77870369</c:v>
                </c:pt>
                <c:pt idx="12">
                  <c:v>0.778819442</c:v>
                </c:pt>
                <c:pt idx="13">
                  <c:v>0.778935194</c:v>
                </c:pt>
                <c:pt idx="14">
                  <c:v>0.779050946</c:v>
                </c:pt>
                <c:pt idx="15">
                  <c:v>0.779166639</c:v>
                </c:pt>
                <c:pt idx="16">
                  <c:v>0.779282391</c:v>
                </c:pt>
                <c:pt idx="17">
                  <c:v>0.779398143</c:v>
                </c:pt>
                <c:pt idx="18">
                  <c:v>0.779513896</c:v>
                </c:pt>
                <c:pt idx="19">
                  <c:v>0.779629648</c:v>
                </c:pt>
                <c:pt idx="20">
                  <c:v>0.7797454</c:v>
                </c:pt>
                <c:pt idx="21">
                  <c:v>0.779861093</c:v>
                </c:pt>
                <c:pt idx="22">
                  <c:v>0.779976845</c:v>
                </c:pt>
                <c:pt idx="23">
                  <c:v>0.780092597</c:v>
                </c:pt>
                <c:pt idx="24">
                  <c:v>0.780208349</c:v>
                </c:pt>
                <c:pt idx="25">
                  <c:v>0.780324101</c:v>
                </c:pt>
                <c:pt idx="26">
                  <c:v>0.780439794</c:v>
                </c:pt>
                <c:pt idx="27">
                  <c:v>0.780555546</c:v>
                </c:pt>
                <c:pt idx="28">
                  <c:v>0.780671299</c:v>
                </c:pt>
                <c:pt idx="29">
                  <c:v>0.780787051</c:v>
                </c:pt>
                <c:pt idx="30">
                  <c:v>0.780902803</c:v>
                </c:pt>
                <c:pt idx="31">
                  <c:v>0.781018496</c:v>
                </c:pt>
                <c:pt idx="32">
                  <c:v>0.781134248</c:v>
                </c:pt>
                <c:pt idx="33">
                  <c:v>0.78125</c:v>
                </c:pt>
                <c:pt idx="34">
                  <c:v>0.781365752</c:v>
                </c:pt>
                <c:pt idx="35">
                  <c:v>0.781481504</c:v>
                </c:pt>
                <c:pt idx="36">
                  <c:v>0.781597197</c:v>
                </c:pt>
                <c:pt idx="37">
                  <c:v>0.781712949</c:v>
                </c:pt>
                <c:pt idx="38">
                  <c:v>0.781828701</c:v>
                </c:pt>
                <c:pt idx="39">
                  <c:v>0.781944454</c:v>
                </c:pt>
                <c:pt idx="40">
                  <c:v>0.782060206</c:v>
                </c:pt>
                <c:pt idx="41">
                  <c:v>0.782175899</c:v>
                </c:pt>
                <c:pt idx="42">
                  <c:v>0.782291651</c:v>
                </c:pt>
                <c:pt idx="43">
                  <c:v>0.782407403</c:v>
                </c:pt>
                <c:pt idx="44">
                  <c:v>0.782523155</c:v>
                </c:pt>
                <c:pt idx="45">
                  <c:v>0.782638907</c:v>
                </c:pt>
                <c:pt idx="46">
                  <c:v>0.7827546</c:v>
                </c:pt>
                <c:pt idx="47">
                  <c:v>0.782870352</c:v>
                </c:pt>
                <c:pt idx="48">
                  <c:v>0.782986104</c:v>
                </c:pt>
                <c:pt idx="49">
                  <c:v>0.783101857</c:v>
                </c:pt>
                <c:pt idx="50">
                  <c:v>0.783217609</c:v>
                </c:pt>
                <c:pt idx="51">
                  <c:v>0.783333361</c:v>
                </c:pt>
                <c:pt idx="52">
                  <c:v>0.783449054</c:v>
                </c:pt>
                <c:pt idx="53">
                  <c:v>0.783564806</c:v>
                </c:pt>
                <c:pt idx="54">
                  <c:v>0.783680558</c:v>
                </c:pt>
                <c:pt idx="55">
                  <c:v>0.78379631</c:v>
                </c:pt>
                <c:pt idx="56">
                  <c:v>0.783912063</c:v>
                </c:pt>
                <c:pt idx="57">
                  <c:v>0.784027755</c:v>
                </c:pt>
                <c:pt idx="58">
                  <c:v>0.784143507</c:v>
                </c:pt>
                <c:pt idx="59">
                  <c:v>0.78425926</c:v>
                </c:pt>
                <c:pt idx="60">
                  <c:v>0.784375012</c:v>
                </c:pt>
                <c:pt idx="61">
                  <c:v>0.784490764</c:v>
                </c:pt>
                <c:pt idx="62">
                  <c:v>0.784606457</c:v>
                </c:pt>
                <c:pt idx="63">
                  <c:v>0.784722209</c:v>
                </c:pt>
                <c:pt idx="64">
                  <c:v>0.784837961</c:v>
                </c:pt>
                <c:pt idx="65">
                  <c:v>0.784953713</c:v>
                </c:pt>
                <c:pt idx="66">
                  <c:v>0.785069466</c:v>
                </c:pt>
                <c:pt idx="67">
                  <c:v>0.785185158</c:v>
                </c:pt>
                <c:pt idx="68">
                  <c:v>0.78530091</c:v>
                </c:pt>
                <c:pt idx="69">
                  <c:v>0.785416663</c:v>
                </c:pt>
                <c:pt idx="70">
                  <c:v>0.785532415</c:v>
                </c:pt>
                <c:pt idx="71">
                  <c:v>0.785648167</c:v>
                </c:pt>
                <c:pt idx="72">
                  <c:v>0.78576386</c:v>
                </c:pt>
                <c:pt idx="73">
                  <c:v>0.785879612</c:v>
                </c:pt>
                <c:pt idx="74">
                  <c:v>0.785995364</c:v>
                </c:pt>
                <c:pt idx="75">
                  <c:v>0.786111116</c:v>
                </c:pt>
                <c:pt idx="76">
                  <c:v>0.786226869</c:v>
                </c:pt>
                <c:pt idx="77">
                  <c:v>0.786342621</c:v>
                </c:pt>
                <c:pt idx="78">
                  <c:v>0.786458313</c:v>
                </c:pt>
                <c:pt idx="79">
                  <c:v>0.786574066</c:v>
                </c:pt>
                <c:pt idx="80">
                  <c:v>0.786689818</c:v>
                </c:pt>
                <c:pt idx="81">
                  <c:v>0.78680557</c:v>
                </c:pt>
                <c:pt idx="82">
                  <c:v>0.786921322</c:v>
                </c:pt>
                <c:pt idx="83">
                  <c:v>0.787037015</c:v>
                </c:pt>
                <c:pt idx="84">
                  <c:v>0.787152767</c:v>
                </c:pt>
                <c:pt idx="85">
                  <c:v>0.787268519</c:v>
                </c:pt>
                <c:pt idx="86">
                  <c:v>0.787384272</c:v>
                </c:pt>
                <c:pt idx="87">
                  <c:v>0.787500024</c:v>
                </c:pt>
                <c:pt idx="88">
                  <c:v>0.787615716</c:v>
                </c:pt>
                <c:pt idx="89">
                  <c:v>0.787731469</c:v>
                </c:pt>
                <c:pt idx="90">
                  <c:v>0.787847221</c:v>
                </c:pt>
                <c:pt idx="91">
                  <c:v>0.787962973</c:v>
                </c:pt>
                <c:pt idx="92">
                  <c:v>0.788078725</c:v>
                </c:pt>
                <c:pt idx="93">
                  <c:v>0.788194418</c:v>
                </c:pt>
                <c:pt idx="94">
                  <c:v>0.78831017</c:v>
                </c:pt>
                <c:pt idx="95">
                  <c:v>0.788425922</c:v>
                </c:pt>
                <c:pt idx="96">
                  <c:v>0.788541675</c:v>
                </c:pt>
                <c:pt idx="97">
                  <c:v>0.788657427</c:v>
                </c:pt>
                <c:pt idx="98">
                  <c:v>0.788773119</c:v>
                </c:pt>
                <c:pt idx="99">
                  <c:v>0.788888872</c:v>
                </c:pt>
                <c:pt idx="100">
                  <c:v>0.789004624</c:v>
                </c:pt>
                <c:pt idx="101">
                  <c:v>0.789120376</c:v>
                </c:pt>
                <c:pt idx="102">
                  <c:v>0.789236128</c:v>
                </c:pt>
                <c:pt idx="103">
                  <c:v>0.789351881</c:v>
                </c:pt>
                <c:pt idx="104">
                  <c:v>0.789467573</c:v>
                </c:pt>
                <c:pt idx="105">
                  <c:v>0.789583325</c:v>
                </c:pt>
                <c:pt idx="106">
                  <c:v>0.789699078</c:v>
                </c:pt>
                <c:pt idx="107">
                  <c:v>0.78981483</c:v>
                </c:pt>
                <c:pt idx="108">
                  <c:v>0.789930582</c:v>
                </c:pt>
                <c:pt idx="109">
                  <c:v>0.790046275</c:v>
                </c:pt>
                <c:pt idx="110">
                  <c:v>0.790162027</c:v>
                </c:pt>
                <c:pt idx="111">
                  <c:v>0.790277779</c:v>
                </c:pt>
                <c:pt idx="112">
                  <c:v>0.790393531</c:v>
                </c:pt>
                <c:pt idx="113">
                  <c:v>0.790509284</c:v>
                </c:pt>
                <c:pt idx="114">
                  <c:v>0.790624976</c:v>
                </c:pt>
                <c:pt idx="115">
                  <c:v>0.790740728</c:v>
                </c:pt>
                <c:pt idx="116">
                  <c:v>0.790856481</c:v>
                </c:pt>
                <c:pt idx="117">
                  <c:v>0.790972233</c:v>
                </c:pt>
                <c:pt idx="118">
                  <c:v>0.791087985</c:v>
                </c:pt>
                <c:pt idx="119">
                  <c:v>0.791203678</c:v>
                </c:pt>
                <c:pt idx="120">
                  <c:v>0.79131943</c:v>
                </c:pt>
                <c:pt idx="121">
                  <c:v>0.791435182</c:v>
                </c:pt>
                <c:pt idx="122">
                  <c:v>0.791550934</c:v>
                </c:pt>
                <c:pt idx="123">
                  <c:v>0.791666687</c:v>
                </c:pt>
                <c:pt idx="124">
                  <c:v>0.791782379</c:v>
                </c:pt>
                <c:pt idx="125">
                  <c:v>0.791898131</c:v>
                </c:pt>
                <c:pt idx="126">
                  <c:v>0.792013884</c:v>
                </c:pt>
                <c:pt idx="127">
                  <c:v>0.792129636</c:v>
                </c:pt>
                <c:pt idx="128">
                  <c:v>0.792245388</c:v>
                </c:pt>
                <c:pt idx="129">
                  <c:v>0.79236114</c:v>
                </c:pt>
                <c:pt idx="130">
                  <c:v>0.792476833</c:v>
                </c:pt>
                <c:pt idx="131">
                  <c:v>0.792592585</c:v>
                </c:pt>
                <c:pt idx="132">
                  <c:v>0.792708337</c:v>
                </c:pt>
                <c:pt idx="133">
                  <c:v>0.79282409</c:v>
                </c:pt>
                <c:pt idx="134">
                  <c:v>0.792939842</c:v>
                </c:pt>
                <c:pt idx="135">
                  <c:v>0.793055534</c:v>
                </c:pt>
                <c:pt idx="136">
                  <c:v>0.793171287</c:v>
                </c:pt>
                <c:pt idx="137">
                  <c:v>0.793287039</c:v>
                </c:pt>
                <c:pt idx="138">
                  <c:v>0.793402791</c:v>
                </c:pt>
                <c:pt idx="139">
                  <c:v>0.793518543</c:v>
                </c:pt>
                <c:pt idx="140">
                  <c:v>0.793634236</c:v>
                </c:pt>
                <c:pt idx="141">
                  <c:v>0.793749988</c:v>
                </c:pt>
                <c:pt idx="142">
                  <c:v>0.79386574</c:v>
                </c:pt>
                <c:pt idx="143">
                  <c:v>0.793981493</c:v>
                </c:pt>
                <c:pt idx="144">
                  <c:v>0.794097245</c:v>
                </c:pt>
                <c:pt idx="145">
                  <c:v>0.794212937</c:v>
                </c:pt>
                <c:pt idx="146">
                  <c:v>0.79432869</c:v>
                </c:pt>
                <c:pt idx="147">
                  <c:v>0.794444442</c:v>
                </c:pt>
                <c:pt idx="148">
                  <c:v>0.794560194</c:v>
                </c:pt>
                <c:pt idx="149">
                  <c:v>0.794675946</c:v>
                </c:pt>
                <c:pt idx="150">
                  <c:v>0.794791639</c:v>
                </c:pt>
                <c:pt idx="151">
                  <c:v>0.794907391</c:v>
                </c:pt>
                <c:pt idx="152">
                  <c:v>0.795023143</c:v>
                </c:pt>
                <c:pt idx="153">
                  <c:v>0.795138896</c:v>
                </c:pt>
                <c:pt idx="154">
                  <c:v>0.795254648</c:v>
                </c:pt>
                <c:pt idx="155">
                  <c:v>0.7953704</c:v>
                </c:pt>
                <c:pt idx="156">
                  <c:v>0.795486093</c:v>
                </c:pt>
                <c:pt idx="157">
                  <c:v>0.795601845</c:v>
                </c:pt>
                <c:pt idx="158">
                  <c:v>0.795717597</c:v>
                </c:pt>
                <c:pt idx="159">
                  <c:v>0.795833349</c:v>
                </c:pt>
                <c:pt idx="160">
                  <c:v>0.795949101</c:v>
                </c:pt>
                <c:pt idx="161">
                  <c:v>0.796064794</c:v>
                </c:pt>
                <c:pt idx="162">
                  <c:v>0.796180546</c:v>
                </c:pt>
                <c:pt idx="163">
                  <c:v>0.796296299</c:v>
                </c:pt>
                <c:pt idx="164">
                  <c:v>0.796412051</c:v>
                </c:pt>
                <c:pt idx="165">
                  <c:v>0.796527803</c:v>
                </c:pt>
                <c:pt idx="166">
                  <c:v>0.796643496</c:v>
                </c:pt>
                <c:pt idx="167">
                  <c:v>0.796759248</c:v>
                </c:pt>
                <c:pt idx="168">
                  <c:v>0.796875</c:v>
                </c:pt>
                <c:pt idx="169">
                  <c:v>0.796990752</c:v>
                </c:pt>
                <c:pt idx="170">
                  <c:v>0.797106504</c:v>
                </c:pt>
                <c:pt idx="171">
                  <c:v>0.797222197</c:v>
                </c:pt>
                <c:pt idx="172">
                  <c:v>0.797337949</c:v>
                </c:pt>
                <c:pt idx="173">
                  <c:v>0.797453701</c:v>
                </c:pt>
                <c:pt idx="174">
                  <c:v>0.797569454</c:v>
                </c:pt>
                <c:pt idx="175">
                  <c:v>0.797685206</c:v>
                </c:pt>
                <c:pt idx="176">
                  <c:v>0.797800899</c:v>
                </c:pt>
                <c:pt idx="177">
                  <c:v>0.797916651</c:v>
                </c:pt>
                <c:pt idx="178">
                  <c:v>0.798032403</c:v>
                </c:pt>
                <c:pt idx="179">
                  <c:v>0.798148155</c:v>
                </c:pt>
                <c:pt idx="180">
                  <c:v>0.798263907</c:v>
                </c:pt>
                <c:pt idx="181">
                  <c:v>0.7983796</c:v>
                </c:pt>
                <c:pt idx="182">
                  <c:v>0.798495352</c:v>
                </c:pt>
                <c:pt idx="183">
                  <c:v>0.798611104</c:v>
                </c:pt>
                <c:pt idx="184">
                  <c:v>0.798726857</c:v>
                </c:pt>
                <c:pt idx="185">
                  <c:v>0.798842609</c:v>
                </c:pt>
                <c:pt idx="186">
                  <c:v>0.798958361</c:v>
                </c:pt>
                <c:pt idx="187">
                  <c:v>0.799074054</c:v>
                </c:pt>
                <c:pt idx="188">
                  <c:v>0.799189806</c:v>
                </c:pt>
                <c:pt idx="189">
                  <c:v>0.799305558</c:v>
                </c:pt>
                <c:pt idx="190">
                  <c:v>0.79942131</c:v>
                </c:pt>
                <c:pt idx="191">
                  <c:v>0.799537063</c:v>
                </c:pt>
                <c:pt idx="192">
                  <c:v>0.799652755</c:v>
                </c:pt>
                <c:pt idx="193">
                  <c:v>0.799768507</c:v>
                </c:pt>
                <c:pt idx="194">
                  <c:v>0.79988426</c:v>
                </c:pt>
                <c:pt idx="195">
                  <c:v>0.800000012</c:v>
                </c:pt>
                <c:pt idx="196">
                  <c:v>0.800115764</c:v>
                </c:pt>
                <c:pt idx="197">
                  <c:v>0.800231457</c:v>
                </c:pt>
                <c:pt idx="198">
                  <c:v>0.800347209</c:v>
                </c:pt>
                <c:pt idx="199">
                  <c:v>0.800462961</c:v>
                </c:pt>
                <c:pt idx="200">
                  <c:v>0.800578713</c:v>
                </c:pt>
                <c:pt idx="201">
                  <c:v>0.800694466</c:v>
                </c:pt>
                <c:pt idx="202">
                  <c:v>0.800810158</c:v>
                </c:pt>
                <c:pt idx="203">
                  <c:v>0.80092591</c:v>
                </c:pt>
                <c:pt idx="204">
                  <c:v>0.801041663</c:v>
                </c:pt>
                <c:pt idx="205">
                  <c:v>0.801157415</c:v>
                </c:pt>
                <c:pt idx="206">
                  <c:v>0.801273167</c:v>
                </c:pt>
                <c:pt idx="207">
                  <c:v>0.80138886</c:v>
                </c:pt>
                <c:pt idx="208">
                  <c:v>0.801504612</c:v>
                </c:pt>
                <c:pt idx="209">
                  <c:v>0.801620364</c:v>
                </c:pt>
                <c:pt idx="210">
                  <c:v>0.801736116</c:v>
                </c:pt>
                <c:pt idx="211">
                  <c:v>0.801851869</c:v>
                </c:pt>
                <c:pt idx="212">
                  <c:v>0.801967621</c:v>
                </c:pt>
                <c:pt idx="213">
                  <c:v>0.802083313</c:v>
                </c:pt>
                <c:pt idx="214">
                  <c:v>0.802199066</c:v>
                </c:pt>
                <c:pt idx="215">
                  <c:v>0.802314818</c:v>
                </c:pt>
                <c:pt idx="216">
                  <c:v>0.80243057</c:v>
                </c:pt>
                <c:pt idx="217">
                  <c:v>0.802546322</c:v>
                </c:pt>
                <c:pt idx="218">
                  <c:v>0.802662015</c:v>
                </c:pt>
                <c:pt idx="219">
                  <c:v>0.802777767</c:v>
                </c:pt>
                <c:pt idx="220">
                  <c:v>0.802893519</c:v>
                </c:pt>
                <c:pt idx="221">
                  <c:v>0.803009272</c:v>
                </c:pt>
                <c:pt idx="222">
                  <c:v>0.803125024</c:v>
                </c:pt>
                <c:pt idx="223">
                  <c:v>0.803240716</c:v>
                </c:pt>
                <c:pt idx="224">
                  <c:v>0.803356469</c:v>
                </c:pt>
                <c:pt idx="225">
                  <c:v>0.803472221</c:v>
                </c:pt>
                <c:pt idx="226">
                  <c:v>0.803587973</c:v>
                </c:pt>
                <c:pt idx="227">
                  <c:v>0.803703725</c:v>
                </c:pt>
                <c:pt idx="228">
                  <c:v>0.803819418</c:v>
                </c:pt>
                <c:pt idx="229">
                  <c:v>0.80393517</c:v>
                </c:pt>
                <c:pt idx="230">
                  <c:v>0.804050922</c:v>
                </c:pt>
                <c:pt idx="231">
                  <c:v>0.804166675</c:v>
                </c:pt>
                <c:pt idx="232">
                  <c:v>0.804282427</c:v>
                </c:pt>
                <c:pt idx="233">
                  <c:v>0.804398119</c:v>
                </c:pt>
                <c:pt idx="234">
                  <c:v>0.804513872</c:v>
                </c:pt>
                <c:pt idx="235">
                  <c:v>0.804629624</c:v>
                </c:pt>
                <c:pt idx="236">
                  <c:v>0.804745376</c:v>
                </c:pt>
                <c:pt idx="237">
                  <c:v>0.804861128</c:v>
                </c:pt>
                <c:pt idx="238">
                  <c:v>0.804976881</c:v>
                </c:pt>
                <c:pt idx="239">
                  <c:v>0.805092573</c:v>
                </c:pt>
                <c:pt idx="240">
                  <c:v>0.805208325</c:v>
                </c:pt>
                <c:pt idx="241">
                  <c:v>0.805324078</c:v>
                </c:pt>
                <c:pt idx="242">
                  <c:v>0.80543983</c:v>
                </c:pt>
                <c:pt idx="243">
                  <c:v>0.805555582</c:v>
                </c:pt>
                <c:pt idx="244">
                  <c:v>0.805671275</c:v>
                </c:pt>
                <c:pt idx="245">
                  <c:v>0.805787027</c:v>
                </c:pt>
                <c:pt idx="246">
                  <c:v>0.805902779</c:v>
                </c:pt>
                <c:pt idx="247">
                  <c:v>0.806018531</c:v>
                </c:pt>
                <c:pt idx="248">
                  <c:v>0.806134284</c:v>
                </c:pt>
                <c:pt idx="249">
                  <c:v>0.806249976</c:v>
                </c:pt>
                <c:pt idx="250">
                  <c:v>0.806365728</c:v>
                </c:pt>
                <c:pt idx="251">
                  <c:v>0.806481481</c:v>
                </c:pt>
                <c:pt idx="252">
                  <c:v>0.806597233</c:v>
                </c:pt>
                <c:pt idx="253">
                  <c:v>0.806712985</c:v>
                </c:pt>
                <c:pt idx="254">
                  <c:v>0.806828678</c:v>
                </c:pt>
                <c:pt idx="255">
                  <c:v>0.80694443</c:v>
                </c:pt>
                <c:pt idx="256">
                  <c:v>0.807060182</c:v>
                </c:pt>
                <c:pt idx="257">
                  <c:v>0.807175934</c:v>
                </c:pt>
                <c:pt idx="258">
                  <c:v>0.807291687</c:v>
                </c:pt>
                <c:pt idx="259">
                  <c:v>0.807407379</c:v>
                </c:pt>
                <c:pt idx="260">
                  <c:v>0.807523131</c:v>
                </c:pt>
                <c:pt idx="261">
                  <c:v>0.807638884</c:v>
                </c:pt>
                <c:pt idx="262">
                  <c:v>0.807754636</c:v>
                </c:pt>
                <c:pt idx="263">
                  <c:v>0.807870388</c:v>
                </c:pt>
                <c:pt idx="264">
                  <c:v>0.80798614</c:v>
                </c:pt>
                <c:pt idx="265">
                  <c:v>0.808101833</c:v>
                </c:pt>
                <c:pt idx="266">
                  <c:v>0.808217585</c:v>
                </c:pt>
                <c:pt idx="267">
                  <c:v>0.808333337</c:v>
                </c:pt>
                <c:pt idx="268">
                  <c:v>0.80844909</c:v>
                </c:pt>
                <c:pt idx="269">
                  <c:v>0.808564842</c:v>
                </c:pt>
                <c:pt idx="270">
                  <c:v>0.808680534</c:v>
                </c:pt>
                <c:pt idx="271">
                  <c:v>0.808796287</c:v>
                </c:pt>
                <c:pt idx="272">
                  <c:v>0.808912039</c:v>
                </c:pt>
                <c:pt idx="273">
                  <c:v>0.809027791</c:v>
                </c:pt>
                <c:pt idx="274">
                  <c:v>0.809143543</c:v>
                </c:pt>
                <c:pt idx="275">
                  <c:v>0.809259236</c:v>
                </c:pt>
                <c:pt idx="276">
                  <c:v>0.809374988</c:v>
                </c:pt>
                <c:pt idx="277">
                  <c:v>0.80949074</c:v>
                </c:pt>
                <c:pt idx="278">
                  <c:v>0.809606493</c:v>
                </c:pt>
                <c:pt idx="279">
                  <c:v>0.809722245</c:v>
                </c:pt>
                <c:pt idx="280">
                  <c:v>0.809837937</c:v>
                </c:pt>
                <c:pt idx="281">
                  <c:v>0.80995369</c:v>
                </c:pt>
                <c:pt idx="282">
                  <c:v>0.810069442</c:v>
                </c:pt>
                <c:pt idx="283">
                  <c:v>0.810185194</c:v>
                </c:pt>
                <c:pt idx="284">
                  <c:v>0.810300946</c:v>
                </c:pt>
                <c:pt idx="285">
                  <c:v>0.810416639</c:v>
                </c:pt>
                <c:pt idx="286">
                  <c:v>0.810532391</c:v>
                </c:pt>
                <c:pt idx="287">
                  <c:v>0.810648143</c:v>
                </c:pt>
                <c:pt idx="288">
                  <c:v>0.810763896</c:v>
                </c:pt>
                <c:pt idx="289">
                  <c:v>0.810879648</c:v>
                </c:pt>
                <c:pt idx="290">
                  <c:v>0.8109954</c:v>
                </c:pt>
                <c:pt idx="291">
                  <c:v>0.811111093</c:v>
                </c:pt>
                <c:pt idx="292">
                  <c:v>0.811226845</c:v>
                </c:pt>
                <c:pt idx="293">
                  <c:v>0.811342597</c:v>
                </c:pt>
                <c:pt idx="294">
                  <c:v>0.811458349</c:v>
                </c:pt>
                <c:pt idx="295">
                  <c:v>0.811574101</c:v>
                </c:pt>
                <c:pt idx="296">
                  <c:v>0.811689794</c:v>
                </c:pt>
                <c:pt idx="297">
                  <c:v>0.811805546</c:v>
                </c:pt>
                <c:pt idx="298">
                  <c:v>0.811921299</c:v>
                </c:pt>
                <c:pt idx="299">
                  <c:v>0.812037051</c:v>
                </c:pt>
                <c:pt idx="300">
                  <c:v>0.812152803</c:v>
                </c:pt>
                <c:pt idx="301">
                  <c:v>0.812268496</c:v>
                </c:pt>
                <c:pt idx="302">
                  <c:v>0.812384248</c:v>
                </c:pt>
                <c:pt idx="303">
                  <c:v>0.8125</c:v>
                </c:pt>
                <c:pt idx="304">
                  <c:v>0.812615752</c:v>
                </c:pt>
                <c:pt idx="305">
                  <c:v>0.812731504</c:v>
                </c:pt>
                <c:pt idx="306">
                  <c:v>0.812847197</c:v>
                </c:pt>
                <c:pt idx="307">
                  <c:v>0.812962949</c:v>
                </c:pt>
                <c:pt idx="308">
                  <c:v>0.813078701</c:v>
                </c:pt>
                <c:pt idx="309">
                  <c:v>0.813194454</c:v>
                </c:pt>
                <c:pt idx="310">
                  <c:v>0.813310206</c:v>
                </c:pt>
                <c:pt idx="311">
                  <c:v>0.813425899</c:v>
                </c:pt>
                <c:pt idx="312">
                  <c:v>0.813541651</c:v>
                </c:pt>
                <c:pt idx="313">
                  <c:v>0.813657403</c:v>
                </c:pt>
                <c:pt idx="314">
                  <c:v>0.813773155</c:v>
                </c:pt>
                <c:pt idx="315">
                  <c:v>0.813888907</c:v>
                </c:pt>
                <c:pt idx="316">
                  <c:v>0.8140046</c:v>
                </c:pt>
                <c:pt idx="317">
                  <c:v>0.814120352</c:v>
                </c:pt>
                <c:pt idx="318">
                  <c:v>0.814236104</c:v>
                </c:pt>
                <c:pt idx="319">
                  <c:v>0.814351857</c:v>
                </c:pt>
                <c:pt idx="320">
                  <c:v>0.814467609</c:v>
                </c:pt>
                <c:pt idx="321">
                  <c:v>0.814583361</c:v>
                </c:pt>
                <c:pt idx="322">
                  <c:v>0.814699054</c:v>
                </c:pt>
                <c:pt idx="323">
                  <c:v>0.814814806</c:v>
                </c:pt>
                <c:pt idx="324">
                  <c:v>0.814930558</c:v>
                </c:pt>
                <c:pt idx="325">
                  <c:v>0.81504631</c:v>
                </c:pt>
                <c:pt idx="326">
                  <c:v>0.815162063</c:v>
                </c:pt>
                <c:pt idx="327">
                  <c:v>0.815277755</c:v>
                </c:pt>
                <c:pt idx="328">
                  <c:v>0.815393507</c:v>
                </c:pt>
                <c:pt idx="329">
                  <c:v>0.81550926</c:v>
                </c:pt>
                <c:pt idx="330">
                  <c:v>0.815625012</c:v>
                </c:pt>
                <c:pt idx="331">
                  <c:v>0.815740764</c:v>
                </c:pt>
                <c:pt idx="332">
                  <c:v>0.815856457</c:v>
                </c:pt>
                <c:pt idx="333">
                  <c:v>0.815972209</c:v>
                </c:pt>
                <c:pt idx="334">
                  <c:v>0.816087961</c:v>
                </c:pt>
                <c:pt idx="335">
                  <c:v>0.816203713</c:v>
                </c:pt>
                <c:pt idx="336">
                  <c:v>0.816319466</c:v>
                </c:pt>
                <c:pt idx="337">
                  <c:v>0.816435158</c:v>
                </c:pt>
                <c:pt idx="338">
                  <c:v>0.81655091</c:v>
                </c:pt>
                <c:pt idx="339">
                  <c:v>0.816666663</c:v>
                </c:pt>
                <c:pt idx="340">
                  <c:v>0.816782415</c:v>
                </c:pt>
                <c:pt idx="341">
                  <c:v>0.816898167</c:v>
                </c:pt>
                <c:pt idx="342">
                  <c:v>0.81701386</c:v>
                </c:pt>
                <c:pt idx="343">
                  <c:v>0.817129612</c:v>
                </c:pt>
                <c:pt idx="344">
                  <c:v>0.817245364</c:v>
                </c:pt>
                <c:pt idx="345">
                  <c:v>0.817361116</c:v>
                </c:pt>
                <c:pt idx="346">
                  <c:v>0.817476869</c:v>
                </c:pt>
                <c:pt idx="347">
                  <c:v>0.817592621</c:v>
                </c:pt>
                <c:pt idx="348">
                  <c:v>0.817708313</c:v>
                </c:pt>
                <c:pt idx="349">
                  <c:v>0.817824066</c:v>
                </c:pt>
                <c:pt idx="350">
                  <c:v>0.817939818</c:v>
                </c:pt>
                <c:pt idx="351">
                  <c:v>0.81805557</c:v>
                </c:pt>
                <c:pt idx="352">
                  <c:v>0.818171322</c:v>
                </c:pt>
                <c:pt idx="353">
                  <c:v>0.818287015</c:v>
                </c:pt>
                <c:pt idx="354">
                  <c:v>0.818402767</c:v>
                </c:pt>
                <c:pt idx="355">
                  <c:v>0.818518519</c:v>
                </c:pt>
                <c:pt idx="356">
                  <c:v>0.818634272</c:v>
                </c:pt>
                <c:pt idx="357">
                  <c:v>0.818750024</c:v>
                </c:pt>
                <c:pt idx="358">
                  <c:v>0.818865716</c:v>
                </c:pt>
                <c:pt idx="359">
                  <c:v>0.818981469</c:v>
                </c:pt>
                <c:pt idx="360">
                  <c:v>0.819097221</c:v>
                </c:pt>
                <c:pt idx="361">
                  <c:v>0.819212973</c:v>
                </c:pt>
                <c:pt idx="362">
                  <c:v>0.819328725</c:v>
                </c:pt>
                <c:pt idx="363">
                  <c:v>0.819444418</c:v>
                </c:pt>
                <c:pt idx="364">
                  <c:v>0.81956017</c:v>
                </c:pt>
                <c:pt idx="365">
                  <c:v>0.819675922</c:v>
                </c:pt>
                <c:pt idx="366">
                  <c:v>0.819791675</c:v>
                </c:pt>
                <c:pt idx="367">
                  <c:v>0.819907427</c:v>
                </c:pt>
                <c:pt idx="368">
                  <c:v>0.820023119</c:v>
                </c:pt>
                <c:pt idx="369">
                  <c:v>0.820138872</c:v>
                </c:pt>
                <c:pt idx="370">
                  <c:v>0.820254624</c:v>
                </c:pt>
                <c:pt idx="371">
                  <c:v>0.820370376</c:v>
                </c:pt>
                <c:pt idx="372">
                  <c:v>0.820486128</c:v>
                </c:pt>
                <c:pt idx="373">
                  <c:v>0.820601881</c:v>
                </c:pt>
                <c:pt idx="374">
                  <c:v>0.820717573</c:v>
                </c:pt>
                <c:pt idx="375">
                  <c:v>0.820833325</c:v>
                </c:pt>
                <c:pt idx="376">
                  <c:v>0.820949078</c:v>
                </c:pt>
                <c:pt idx="377">
                  <c:v>0.82106483</c:v>
                </c:pt>
                <c:pt idx="378">
                  <c:v>0.821180582</c:v>
                </c:pt>
                <c:pt idx="379">
                  <c:v>0.821296275</c:v>
                </c:pt>
                <c:pt idx="380">
                  <c:v>0.821412027</c:v>
                </c:pt>
                <c:pt idx="381">
                  <c:v>0.821527779</c:v>
                </c:pt>
                <c:pt idx="382">
                  <c:v>0.821643531</c:v>
                </c:pt>
                <c:pt idx="383">
                  <c:v>0.821759284</c:v>
                </c:pt>
                <c:pt idx="384">
                  <c:v>0.821874976</c:v>
                </c:pt>
                <c:pt idx="385">
                  <c:v>0.821990728</c:v>
                </c:pt>
                <c:pt idx="386">
                  <c:v>0.822106481</c:v>
                </c:pt>
                <c:pt idx="387">
                  <c:v>0.822222233</c:v>
                </c:pt>
                <c:pt idx="388">
                  <c:v>0.822337985</c:v>
                </c:pt>
                <c:pt idx="389">
                  <c:v>0.822453678</c:v>
                </c:pt>
                <c:pt idx="390">
                  <c:v>0.82256943</c:v>
                </c:pt>
                <c:pt idx="391">
                  <c:v>0.822685182</c:v>
                </c:pt>
                <c:pt idx="392">
                  <c:v>0.822800934</c:v>
                </c:pt>
                <c:pt idx="393">
                  <c:v>0.822916687</c:v>
                </c:pt>
                <c:pt idx="394">
                  <c:v>0.823032379</c:v>
                </c:pt>
                <c:pt idx="395">
                  <c:v>0.823148131</c:v>
                </c:pt>
                <c:pt idx="396">
                  <c:v>0.823263884</c:v>
                </c:pt>
                <c:pt idx="397">
                  <c:v>0.823379636</c:v>
                </c:pt>
                <c:pt idx="398">
                  <c:v>0.823495388</c:v>
                </c:pt>
                <c:pt idx="399">
                  <c:v>0.82361114</c:v>
                </c:pt>
                <c:pt idx="400">
                  <c:v>0.823726833</c:v>
                </c:pt>
                <c:pt idx="401">
                  <c:v>0.823842585</c:v>
                </c:pt>
                <c:pt idx="402">
                  <c:v>0.823958337</c:v>
                </c:pt>
                <c:pt idx="403">
                  <c:v>0.82407409</c:v>
                </c:pt>
                <c:pt idx="404">
                  <c:v>0.824189842</c:v>
                </c:pt>
                <c:pt idx="405">
                  <c:v>0.824305534</c:v>
                </c:pt>
                <c:pt idx="406">
                  <c:v>0.824421287</c:v>
                </c:pt>
                <c:pt idx="407">
                  <c:v>0.824537039</c:v>
                </c:pt>
                <c:pt idx="408">
                  <c:v>0.824652791</c:v>
                </c:pt>
                <c:pt idx="409">
                  <c:v>0.824768543</c:v>
                </c:pt>
                <c:pt idx="410">
                  <c:v>0.824884236</c:v>
                </c:pt>
                <c:pt idx="411">
                  <c:v>0.824999988</c:v>
                </c:pt>
                <c:pt idx="412">
                  <c:v>0.82511574</c:v>
                </c:pt>
                <c:pt idx="413">
                  <c:v>0.825231493</c:v>
                </c:pt>
                <c:pt idx="414">
                  <c:v>0.825347245</c:v>
                </c:pt>
                <c:pt idx="415">
                  <c:v>0.825462937</c:v>
                </c:pt>
                <c:pt idx="416">
                  <c:v>0.82557869</c:v>
                </c:pt>
                <c:pt idx="417">
                  <c:v>0.825694442</c:v>
                </c:pt>
                <c:pt idx="418">
                  <c:v>0.825810194</c:v>
                </c:pt>
                <c:pt idx="419">
                  <c:v>0.825925946</c:v>
                </c:pt>
                <c:pt idx="420">
                  <c:v>0.826041639</c:v>
                </c:pt>
                <c:pt idx="421">
                  <c:v>0.826157391</c:v>
                </c:pt>
                <c:pt idx="422">
                  <c:v>0.826273143</c:v>
                </c:pt>
                <c:pt idx="423">
                  <c:v>0.826388896</c:v>
                </c:pt>
                <c:pt idx="424">
                  <c:v>0.826504648</c:v>
                </c:pt>
                <c:pt idx="425">
                  <c:v>0.8266204</c:v>
                </c:pt>
                <c:pt idx="426">
                  <c:v>0.826736093</c:v>
                </c:pt>
                <c:pt idx="427">
                  <c:v>0.826851845</c:v>
                </c:pt>
                <c:pt idx="428">
                  <c:v>0.826967597</c:v>
                </c:pt>
                <c:pt idx="429">
                  <c:v>0.827083349</c:v>
                </c:pt>
                <c:pt idx="430">
                  <c:v>0.827199101</c:v>
                </c:pt>
                <c:pt idx="431">
                  <c:v>0.827314794</c:v>
                </c:pt>
                <c:pt idx="432">
                  <c:v>0.827430546</c:v>
                </c:pt>
                <c:pt idx="433">
                  <c:v>0.827546299</c:v>
                </c:pt>
                <c:pt idx="434">
                  <c:v>0.827662051</c:v>
                </c:pt>
                <c:pt idx="435">
                  <c:v>0.827777803</c:v>
                </c:pt>
                <c:pt idx="436">
                  <c:v>0.827893496</c:v>
                </c:pt>
                <c:pt idx="437">
                  <c:v>0.828009248</c:v>
                </c:pt>
                <c:pt idx="438">
                  <c:v>0.828125</c:v>
                </c:pt>
                <c:pt idx="439">
                  <c:v>0.828240752</c:v>
                </c:pt>
                <c:pt idx="440">
                  <c:v>0.828356504</c:v>
                </c:pt>
                <c:pt idx="441">
                  <c:v>0.828472197</c:v>
                </c:pt>
                <c:pt idx="442">
                  <c:v>0.828587949</c:v>
                </c:pt>
                <c:pt idx="443">
                  <c:v>0.828703701</c:v>
                </c:pt>
                <c:pt idx="444">
                  <c:v>0.828819454</c:v>
                </c:pt>
                <c:pt idx="445">
                  <c:v>0.828935206</c:v>
                </c:pt>
                <c:pt idx="446">
                  <c:v>0.829050899</c:v>
                </c:pt>
                <c:pt idx="447">
                  <c:v>0.829166651</c:v>
                </c:pt>
                <c:pt idx="448">
                  <c:v>0.829282403</c:v>
                </c:pt>
                <c:pt idx="449">
                  <c:v>0.829398155</c:v>
                </c:pt>
                <c:pt idx="450">
                  <c:v>0.829513907</c:v>
                </c:pt>
                <c:pt idx="451">
                  <c:v>0.8296296</c:v>
                </c:pt>
                <c:pt idx="452">
                  <c:v>0.829745352</c:v>
                </c:pt>
                <c:pt idx="453">
                  <c:v>0.829861104</c:v>
                </c:pt>
                <c:pt idx="454">
                  <c:v>0.829976857</c:v>
                </c:pt>
                <c:pt idx="455">
                  <c:v>0.830092609</c:v>
                </c:pt>
                <c:pt idx="456">
                  <c:v>0.830208361</c:v>
                </c:pt>
                <c:pt idx="457">
                  <c:v>0.830324054</c:v>
                </c:pt>
                <c:pt idx="458">
                  <c:v>0.830439806</c:v>
                </c:pt>
                <c:pt idx="459">
                  <c:v>0.830555558</c:v>
                </c:pt>
                <c:pt idx="460">
                  <c:v>0.83067131</c:v>
                </c:pt>
                <c:pt idx="461">
                  <c:v>0.830787063</c:v>
                </c:pt>
                <c:pt idx="462">
                  <c:v>0.830902755</c:v>
                </c:pt>
                <c:pt idx="463">
                  <c:v>0.831018507</c:v>
                </c:pt>
                <c:pt idx="464">
                  <c:v>0.83113426</c:v>
                </c:pt>
                <c:pt idx="465">
                  <c:v>0.831250012</c:v>
                </c:pt>
                <c:pt idx="466">
                  <c:v>0.831365764</c:v>
                </c:pt>
                <c:pt idx="467">
                  <c:v>0.831481457</c:v>
                </c:pt>
                <c:pt idx="468">
                  <c:v>0.831597209</c:v>
                </c:pt>
                <c:pt idx="469">
                  <c:v>0.831712961</c:v>
                </c:pt>
                <c:pt idx="470">
                  <c:v>0.831828713</c:v>
                </c:pt>
                <c:pt idx="471">
                  <c:v>0.831944466</c:v>
                </c:pt>
                <c:pt idx="472">
                  <c:v>0.832060158</c:v>
                </c:pt>
                <c:pt idx="473">
                  <c:v>0.83217591</c:v>
                </c:pt>
                <c:pt idx="474">
                  <c:v>0.832291663</c:v>
                </c:pt>
                <c:pt idx="475">
                  <c:v>0.832407415</c:v>
                </c:pt>
                <c:pt idx="476">
                  <c:v>0.832523167</c:v>
                </c:pt>
                <c:pt idx="477">
                  <c:v>0.83263886</c:v>
                </c:pt>
                <c:pt idx="478">
                  <c:v>0.832754612</c:v>
                </c:pt>
                <c:pt idx="479">
                  <c:v>0.832870364</c:v>
                </c:pt>
                <c:pt idx="480">
                  <c:v>0.832986116</c:v>
                </c:pt>
                <c:pt idx="481">
                  <c:v>0.833101869</c:v>
                </c:pt>
                <c:pt idx="482">
                  <c:v>0.833217621</c:v>
                </c:pt>
                <c:pt idx="483">
                  <c:v>0.833333313</c:v>
                </c:pt>
                <c:pt idx="484">
                  <c:v>0.833449066</c:v>
                </c:pt>
                <c:pt idx="485">
                  <c:v>0.833564818</c:v>
                </c:pt>
                <c:pt idx="486">
                  <c:v>0.83368057</c:v>
                </c:pt>
                <c:pt idx="487">
                  <c:v>0.833796322</c:v>
                </c:pt>
                <c:pt idx="488">
                  <c:v>0.833912015</c:v>
                </c:pt>
                <c:pt idx="489">
                  <c:v>0.834027767</c:v>
                </c:pt>
                <c:pt idx="490">
                  <c:v>0.834143519</c:v>
                </c:pt>
                <c:pt idx="491">
                  <c:v>0.834259272</c:v>
                </c:pt>
                <c:pt idx="492">
                  <c:v>0.834375024</c:v>
                </c:pt>
                <c:pt idx="493">
                  <c:v>0.834490716</c:v>
                </c:pt>
                <c:pt idx="494">
                  <c:v>0.834606469</c:v>
                </c:pt>
                <c:pt idx="495">
                  <c:v>0.834722221</c:v>
                </c:pt>
                <c:pt idx="496">
                  <c:v>0.834837973</c:v>
                </c:pt>
                <c:pt idx="497">
                  <c:v>0.834953725</c:v>
                </c:pt>
                <c:pt idx="498">
                  <c:v>0.835069418</c:v>
                </c:pt>
                <c:pt idx="499">
                  <c:v>0.83518517</c:v>
                </c:pt>
                <c:pt idx="500">
                  <c:v>0.835300922</c:v>
                </c:pt>
                <c:pt idx="501">
                  <c:v>0.835416675</c:v>
                </c:pt>
                <c:pt idx="502">
                  <c:v>0.835532427</c:v>
                </c:pt>
                <c:pt idx="503">
                  <c:v>0.835648119</c:v>
                </c:pt>
                <c:pt idx="504">
                  <c:v>0.835763872</c:v>
                </c:pt>
                <c:pt idx="505">
                  <c:v>0.835879624</c:v>
                </c:pt>
                <c:pt idx="506">
                  <c:v>0.835995376</c:v>
                </c:pt>
                <c:pt idx="507">
                  <c:v>0.836111128</c:v>
                </c:pt>
                <c:pt idx="508">
                  <c:v>0.836226881</c:v>
                </c:pt>
                <c:pt idx="509">
                  <c:v>0.836342573</c:v>
                </c:pt>
                <c:pt idx="510">
                  <c:v>0.836458325</c:v>
                </c:pt>
                <c:pt idx="511">
                  <c:v>0.836574078</c:v>
                </c:pt>
                <c:pt idx="512">
                  <c:v>0.83668983</c:v>
                </c:pt>
                <c:pt idx="513">
                  <c:v>0.836805582</c:v>
                </c:pt>
                <c:pt idx="514">
                  <c:v>0.836921275</c:v>
                </c:pt>
                <c:pt idx="515">
                  <c:v>0.837037027</c:v>
                </c:pt>
                <c:pt idx="516">
                  <c:v>0.837152779</c:v>
                </c:pt>
                <c:pt idx="517">
                  <c:v>0.837268531</c:v>
                </c:pt>
                <c:pt idx="518">
                  <c:v>0.837384284</c:v>
                </c:pt>
                <c:pt idx="519">
                  <c:v>0.837499976</c:v>
                </c:pt>
                <c:pt idx="520">
                  <c:v>0.837615728</c:v>
                </c:pt>
                <c:pt idx="521">
                  <c:v>0.837731481</c:v>
                </c:pt>
                <c:pt idx="522">
                  <c:v>0.837847233</c:v>
                </c:pt>
                <c:pt idx="523">
                  <c:v>0.837962985</c:v>
                </c:pt>
                <c:pt idx="524">
                  <c:v>0.838078678</c:v>
                </c:pt>
                <c:pt idx="525">
                  <c:v>0.83819443</c:v>
                </c:pt>
                <c:pt idx="526">
                  <c:v>0.838310182</c:v>
                </c:pt>
                <c:pt idx="527">
                  <c:v>0.838425934</c:v>
                </c:pt>
                <c:pt idx="528">
                  <c:v>0.838541687</c:v>
                </c:pt>
                <c:pt idx="529">
                  <c:v>0.838657379</c:v>
                </c:pt>
                <c:pt idx="530">
                  <c:v>0.838773131</c:v>
                </c:pt>
                <c:pt idx="531">
                  <c:v>0.838888884</c:v>
                </c:pt>
                <c:pt idx="532">
                  <c:v>0.839004636</c:v>
                </c:pt>
                <c:pt idx="533">
                  <c:v>0.839120388</c:v>
                </c:pt>
                <c:pt idx="534">
                  <c:v>0.83923614</c:v>
                </c:pt>
                <c:pt idx="535">
                  <c:v>0.839351833</c:v>
                </c:pt>
                <c:pt idx="536">
                  <c:v>0.839467585</c:v>
                </c:pt>
                <c:pt idx="537">
                  <c:v>0.839583337</c:v>
                </c:pt>
                <c:pt idx="538">
                  <c:v>0.83969909</c:v>
                </c:pt>
                <c:pt idx="539">
                  <c:v>0.839814842</c:v>
                </c:pt>
                <c:pt idx="540">
                  <c:v>0.839930534</c:v>
                </c:pt>
                <c:pt idx="541">
                  <c:v>0.840046287</c:v>
                </c:pt>
                <c:pt idx="542">
                  <c:v>0.840162039</c:v>
                </c:pt>
                <c:pt idx="543">
                  <c:v>0.840277791</c:v>
                </c:pt>
                <c:pt idx="544">
                  <c:v>0.840393543</c:v>
                </c:pt>
                <c:pt idx="545">
                  <c:v>0.840509236</c:v>
                </c:pt>
                <c:pt idx="546">
                  <c:v>0.840624988</c:v>
                </c:pt>
                <c:pt idx="547">
                  <c:v>0.84074074</c:v>
                </c:pt>
                <c:pt idx="548">
                  <c:v>0.840856493</c:v>
                </c:pt>
                <c:pt idx="549">
                  <c:v>0.840972245</c:v>
                </c:pt>
                <c:pt idx="550">
                  <c:v>0.841087937</c:v>
                </c:pt>
                <c:pt idx="551">
                  <c:v>0.84120369</c:v>
                </c:pt>
                <c:pt idx="552">
                  <c:v>0.841319442</c:v>
                </c:pt>
                <c:pt idx="553">
                  <c:v>0.841435194</c:v>
                </c:pt>
                <c:pt idx="554">
                  <c:v>0.841550946</c:v>
                </c:pt>
                <c:pt idx="555">
                  <c:v>0.841666639</c:v>
                </c:pt>
                <c:pt idx="556">
                  <c:v>0.841782391</c:v>
                </c:pt>
                <c:pt idx="557">
                  <c:v>0.841898143</c:v>
                </c:pt>
                <c:pt idx="558">
                  <c:v>0.842013896</c:v>
                </c:pt>
                <c:pt idx="559">
                  <c:v>0.842129648</c:v>
                </c:pt>
                <c:pt idx="560">
                  <c:v>0.8422454</c:v>
                </c:pt>
                <c:pt idx="561">
                  <c:v>0.842361093</c:v>
                </c:pt>
                <c:pt idx="562">
                  <c:v>0.842476845</c:v>
                </c:pt>
                <c:pt idx="563">
                  <c:v>0.842592597</c:v>
                </c:pt>
                <c:pt idx="564">
                  <c:v>0.842708349</c:v>
                </c:pt>
                <c:pt idx="565">
                  <c:v>0.842824101</c:v>
                </c:pt>
                <c:pt idx="566">
                  <c:v>0.842939794</c:v>
                </c:pt>
                <c:pt idx="567">
                  <c:v>0.843055546</c:v>
                </c:pt>
                <c:pt idx="568">
                  <c:v>0.843171299</c:v>
                </c:pt>
                <c:pt idx="569">
                  <c:v>0.843287051</c:v>
                </c:pt>
                <c:pt idx="570">
                  <c:v>0.843402803</c:v>
                </c:pt>
                <c:pt idx="571">
                  <c:v>0.843518496</c:v>
                </c:pt>
                <c:pt idx="572">
                  <c:v>0.843634248</c:v>
                </c:pt>
                <c:pt idx="573">
                  <c:v>0.84375</c:v>
                </c:pt>
                <c:pt idx="574">
                  <c:v>0.843865752</c:v>
                </c:pt>
                <c:pt idx="575">
                  <c:v>0.843981504</c:v>
                </c:pt>
                <c:pt idx="576">
                  <c:v>0.844097197</c:v>
                </c:pt>
                <c:pt idx="577">
                  <c:v>0.844212949</c:v>
                </c:pt>
                <c:pt idx="578">
                  <c:v>0.844328701</c:v>
                </c:pt>
                <c:pt idx="579">
                  <c:v>0.844444454</c:v>
                </c:pt>
                <c:pt idx="580">
                  <c:v>0.844560206</c:v>
                </c:pt>
                <c:pt idx="581">
                  <c:v>0.844675899</c:v>
                </c:pt>
                <c:pt idx="582">
                  <c:v>0.844791651</c:v>
                </c:pt>
                <c:pt idx="583">
                  <c:v>0.844907403</c:v>
                </c:pt>
                <c:pt idx="584">
                  <c:v>0.845023155</c:v>
                </c:pt>
                <c:pt idx="585">
                  <c:v>0.845138907</c:v>
                </c:pt>
                <c:pt idx="586">
                  <c:v>0.8452546</c:v>
                </c:pt>
                <c:pt idx="587">
                  <c:v>0.845370352</c:v>
                </c:pt>
                <c:pt idx="588">
                  <c:v>0.845486104</c:v>
                </c:pt>
                <c:pt idx="589">
                  <c:v>0.845601857</c:v>
                </c:pt>
                <c:pt idx="590">
                  <c:v>0.845717609</c:v>
                </c:pt>
                <c:pt idx="591">
                  <c:v>0.845833361</c:v>
                </c:pt>
                <c:pt idx="592">
                  <c:v>0.845949054</c:v>
                </c:pt>
                <c:pt idx="593">
                  <c:v>0.846064806</c:v>
                </c:pt>
                <c:pt idx="594">
                  <c:v>0.846180558</c:v>
                </c:pt>
                <c:pt idx="595">
                  <c:v>0.84629631</c:v>
                </c:pt>
                <c:pt idx="596">
                  <c:v>0.846412063</c:v>
                </c:pt>
                <c:pt idx="597">
                  <c:v>0.846527755</c:v>
                </c:pt>
                <c:pt idx="598">
                  <c:v>0.846643507</c:v>
                </c:pt>
                <c:pt idx="599">
                  <c:v>0.84675926</c:v>
                </c:pt>
                <c:pt idx="600">
                  <c:v>0.846875012</c:v>
                </c:pt>
                <c:pt idx="601">
                  <c:v>0.846990764</c:v>
                </c:pt>
                <c:pt idx="602">
                  <c:v>0.847106457</c:v>
                </c:pt>
                <c:pt idx="603">
                  <c:v>0.847222209</c:v>
                </c:pt>
                <c:pt idx="604">
                  <c:v>0.847337961</c:v>
                </c:pt>
                <c:pt idx="605">
                  <c:v>0.847453713</c:v>
                </c:pt>
                <c:pt idx="606">
                  <c:v>0.847569466</c:v>
                </c:pt>
                <c:pt idx="607">
                  <c:v>0.847685158</c:v>
                </c:pt>
                <c:pt idx="608">
                  <c:v>0.84780091</c:v>
                </c:pt>
                <c:pt idx="609">
                  <c:v>0.847916663</c:v>
                </c:pt>
                <c:pt idx="610">
                  <c:v>0.848032415</c:v>
                </c:pt>
                <c:pt idx="611">
                  <c:v>0.848148167</c:v>
                </c:pt>
                <c:pt idx="612">
                  <c:v>0.84826386</c:v>
                </c:pt>
                <c:pt idx="613">
                  <c:v>0.848379612</c:v>
                </c:pt>
                <c:pt idx="614">
                  <c:v>0.848495364</c:v>
                </c:pt>
                <c:pt idx="615">
                  <c:v>0.848611116</c:v>
                </c:pt>
                <c:pt idx="616">
                  <c:v>0.848726869</c:v>
                </c:pt>
                <c:pt idx="617">
                  <c:v>0.848842621</c:v>
                </c:pt>
                <c:pt idx="618">
                  <c:v>0.848958313</c:v>
                </c:pt>
                <c:pt idx="619">
                  <c:v>0.849074066</c:v>
                </c:pt>
                <c:pt idx="620">
                  <c:v>0.849189818</c:v>
                </c:pt>
                <c:pt idx="621">
                  <c:v>0.84930557</c:v>
                </c:pt>
                <c:pt idx="622">
                  <c:v>0.849421322</c:v>
                </c:pt>
                <c:pt idx="623">
                  <c:v>0.849537015</c:v>
                </c:pt>
                <c:pt idx="624">
                  <c:v>0.849652767</c:v>
                </c:pt>
                <c:pt idx="625">
                  <c:v>0.849768519</c:v>
                </c:pt>
                <c:pt idx="626">
                  <c:v>0.849884272</c:v>
                </c:pt>
                <c:pt idx="627">
                  <c:v>0.850000024</c:v>
                </c:pt>
                <c:pt idx="628">
                  <c:v>0.850115716</c:v>
                </c:pt>
                <c:pt idx="629">
                  <c:v>0.850231469</c:v>
                </c:pt>
                <c:pt idx="630">
                  <c:v>0.850347221</c:v>
                </c:pt>
                <c:pt idx="631">
                  <c:v>0.850462973</c:v>
                </c:pt>
                <c:pt idx="632">
                  <c:v>0.850578725</c:v>
                </c:pt>
                <c:pt idx="633">
                  <c:v>0.850694418</c:v>
                </c:pt>
                <c:pt idx="634">
                  <c:v>0.85081017</c:v>
                </c:pt>
                <c:pt idx="635">
                  <c:v>0.850925922</c:v>
                </c:pt>
                <c:pt idx="636">
                  <c:v>0.851041675</c:v>
                </c:pt>
                <c:pt idx="637">
                  <c:v>0.851157427</c:v>
                </c:pt>
                <c:pt idx="638">
                  <c:v>0.851273119</c:v>
                </c:pt>
                <c:pt idx="639">
                  <c:v>0.851388872</c:v>
                </c:pt>
                <c:pt idx="640">
                  <c:v>0.851504624</c:v>
                </c:pt>
                <c:pt idx="641">
                  <c:v>0.851620376</c:v>
                </c:pt>
                <c:pt idx="642">
                  <c:v>0.851736128</c:v>
                </c:pt>
                <c:pt idx="643">
                  <c:v>0.851851881</c:v>
                </c:pt>
                <c:pt idx="644">
                  <c:v>0.851967573</c:v>
                </c:pt>
                <c:pt idx="645">
                  <c:v>0.852083325</c:v>
                </c:pt>
                <c:pt idx="646">
                  <c:v>0.852199078</c:v>
                </c:pt>
                <c:pt idx="647">
                  <c:v>0.85231483</c:v>
                </c:pt>
                <c:pt idx="648">
                  <c:v>0.852430582</c:v>
                </c:pt>
                <c:pt idx="649">
                  <c:v>0.852546275</c:v>
                </c:pt>
                <c:pt idx="650">
                  <c:v>0.852662027</c:v>
                </c:pt>
                <c:pt idx="651">
                  <c:v>0.852777779</c:v>
                </c:pt>
                <c:pt idx="652">
                  <c:v>0.852893531</c:v>
                </c:pt>
                <c:pt idx="653">
                  <c:v>0.853009284</c:v>
                </c:pt>
                <c:pt idx="654">
                  <c:v>0.853124976</c:v>
                </c:pt>
                <c:pt idx="655">
                  <c:v>0.853240728</c:v>
                </c:pt>
                <c:pt idx="656">
                  <c:v>0.853356481</c:v>
                </c:pt>
                <c:pt idx="657">
                  <c:v>0.853472233</c:v>
                </c:pt>
                <c:pt idx="658">
                  <c:v>0.853587985</c:v>
                </c:pt>
                <c:pt idx="659">
                  <c:v>0.853703678</c:v>
                </c:pt>
                <c:pt idx="660">
                  <c:v>0.85381943</c:v>
                </c:pt>
                <c:pt idx="661">
                  <c:v>0.853935182</c:v>
                </c:pt>
                <c:pt idx="662">
                  <c:v>0.854050934</c:v>
                </c:pt>
                <c:pt idx="663">
                  <c:v>0.854166687</c:v>
                </c:pt>
                <c:pt idx="664">
                  <c:v>0.854282379</c:v>
                </c:pt>
                <c:pt idx="665">
                  <c:v>0.854398131</c:v>
                </c:pt>
                <c:pt idx="666">
                  <c:v>0.854513884</c:v>
                </c:pt>
                <c:pt idx="667">
                  <c:v>0.854629636</c:v>
                </c:pt>
                <c:pt idx="668">
                  <c:v>0.854745388</c:v>
                </c:pt>
                <c:pt idx="669">
                  <c:v>0.85486114</c:v>
                </c:pt>
                <c:pt idx="670">
                  <c:v>0.854976833</c:v>
                </c:pt>
                <c:pt idx="671">
                  <c:v>0.855092585</c:v>
                </c:pt>
                <c:pt idx="672">
                  <c:v>0.855208337</c:v>
                </c:pt>
                <c:pt idx="673">
                  <c:v>0.85532409</c:v>
                </c:pt>
                <c:pt idx="674">
                  <c:v>0.855439842</c:v>
                </c:pt>
                <c:pt idx="675">
                  <c:v>0.855555534</c:v>
                </c:pt>
                <c:pt idx="676">
                  <c:v>0.855671287</c:v>
                </c:pt>
                <c:pt idx="677">
                  <c:v>0.855787039</c:v>
                </c:pt>
                <c:pt idx="678">
                  <c:v>0.855902791</c:v>
                </c:pt>
                <c:pt idx="679">
                  <c:v>0.856018543</c:v>
                </c:pt>
                <c:pt idx="680">
                  <c:v>0.856134236</c:v>
                </c:pt>
                <c:pt idx="681">
                  <c:v>0.856249988</c:v>
                </c:pt>
                <c:pt idx="682">
                  <c:v>0.85636574</c:v>
                </c:pt>
                <c:pt idx="683">
                  <c:v>0.856481493</c:v>
                </c:pt>
                <c:pt idx="684">
                  <c:v>0.856597245</c:v>
                </c:pt>
                <c:pt idx="685">
                  <c:v>0.856712937</c:v>
                </c:pt>
                <c:pt idx="686">
                  <c:v>0.85682869</c:v>
                </c:pt>
                <c:pt idx="687">
                  <c:v>0.856944442</c:v>
                </c:pt>
                <c:pt idx="688">
                  <c:v>0.857060194</c:v>
                </c:pt>
                <c:pt idx="689">
                  <c:v>0.857175946</c:v>
                </c:pt>
                <c:pt idx="690">
                  <c:v>0.857291639</c:v>
                </c:pt>
                <c:pt idx="691">
                  <c:v>0.857407391</c:v>
                </c:pt>
                <c:pt idx="692">
                  <c:v>0.857523143</c:v>
                </c:pt>
                <c:pt idx="693">
                  <c:v>0.857638896</c:v>
                </c:pt>
                <c:pt idx="694">
                  <c:v>0.857754648</c:v>
                </c:pt>
                <c:pt idx="695">
                  <c:v>0.8578704</c:v>
                </c:pt>
                <c:pt idx="696">
                  <c:v>0.857986093</c:v>
                </c:pt>
                <c:pt idx="697">
                  <c:v>0.858101845</c:v>
                </c:pt>
                <c:pt idx="698">
                  <c:v>0.858217597</c:v>
                </c:pt>
                <c:pt idx="699">
                  <c:v>0.858333349</c:v>
                </c:pt>
                <c:pt idx="700">
                  <c:v>0.858449101</c:v>
                </c:pt>
                <c:pt idx="701">
                  <c:v>0.858564794</c:v>
                </c:pt>
                <c:pt idx="702">
                  <c:v>0.858680546</c:v>
                </c:pt>
                <c:pt idx="703">
                  <c:v>0.858796299</c:v>
                </c:pt>
                <c:pt idx="704">
                  <c:v>0.858912051</c:v>
                </c:pt>
                <c:pt idx="705">
                  <c:v>0.859027803</c:v>
                </c:pt>
                <c:pt idx="706">
                  <c:v>0.859143496</c:v>
                </c:pt>
                <c:pt idx="707">
                  <c:v>0.859259248</c:v>
                </c:pt>
                <c:pt idx="708">
                  <c:v>0.859375</c:v>
                </c:pt>
                <c:pt idx="709">
                  <c:v>0.859490752</c:v>
                </c:pt>
                <c:pt idx="710">
                  <c:v>0.859606504</c:v>
                </c:pt>
                <c:pt idx="711">
                  <c:v>0.859722197</c:v>
                </c:pt>
                <c:pt idx="712">
                  <c:v>0.859837949</c:v>
                </c:pt>
                <c:pt idx="713">
                  <c:v>0.859953701</c:v>
                </c:pt>
                <c:pt idx="714">
                  <c:v>0.860069454</c:v>
                </c:pt>
                <c:pt idx="715">
                  <c:v>0.860185206</c:v>
                </c:pt>
                <c:pt idx="716">
                  <c:v>0.860300899</c:v>
                </c:pt>
                <c:pt idx="717">
                  <c:v>0.860416651</c:v>
                </c:pt>
                <c:pt idx="718">
                  <c:v>0.860532403</c:v>
                </c:pt>
                <c:pt idx="719">
                  <c:v>0.860648155</c:v>
                </c:pt>
                <c:pt idx="720">
                  <c:v>0.860763907</c:v>
                </c:pt>
                <c:pt idx="721">
                  <c:v>0.8608796</c:v>
                </c:pt>
                <c:pt idx="722">
                  <c:v>0.860995352</c:v>
                </c:pt>
                <c:pt idx="723">
                  <c:v>0.861111104</c:v>
                </c:pt>
                <c:pt idx="724">
                  <c:v>0.861226857</c:v>
                </c:pt>
                <c:pt idx="725">
                  <c:v>0.861342609</c:v>
                </c:pt>
                <c:pt idx="726">
                  <c:v>0.861458361</c:v>
                </c:pt>
                <c:pt idx="727">
                  <c:v>0.861574054</c:v>
                </c:pt>
                <c:pt idx="728">
                  <c:v>0.861689806</c:v>
                </c:pt>
                <c:pt idx="729">
                  <c:v>0.861805558</c:v>
                </c:pt>
                <c:pt idx="730">
                  <c:v>0.86192131</c:v>
                </c:pt>
                <c:pt idx="731">
                  <c:v>0.862037063</c:v>
                </c:pt>
                <c:pt idx="732">
                  <c:v>0.862152755</c:v>
                </c:pt>
                <c:pt idx="733">
                  <c:v>0.862268507</c:v>
                </c:pt>
                <c:pt idx="734">
                  <c:v>0.86238426</c:v>
                </c:pt>
                <c:pt idx="735">
                  <c:v>0.862500012</c:v>
                </c:pt>
                <c:pt idx="736">
                  <c:v>0.862615764</c:v>
                </c:pt>
                <c:pt idx="737">
                  <c:v>0.862731457</c:v>
                </c:pt>
                <c:pt idx="738">
                  <c:v>0.862847209</c:v>
                </c:pt>
                <c:pt idx="739">
                  <c:v>0.862962961</c:v>
                </c:pt>
                <c:pt idx="740">
                  <c:v>0.863078713</c:v>
                </c:pt>
                <c:pt idx="741">
                  <c:v>0.863194466</c:v>
                </c:pt>
                <c:pt idx="742">
                  <c:v>0.863310158</c:v>
                </c:pt>
                <c:pt idx="743">
                  <c:v>0.86342591</c:v>
                </c:pt>
                <c:pt idx="744">
                  <c:v>0.863541663</c:v>
                </c:pt>
                <c:pt idx="745">
                  <c:v>0.863657415</c:v>
                </c:pt>
                <c:pt idx="746">
                  <c:v>0.863773167</c:v>
                </c:pt>
                <c:pt idx="747">
                  <c:v>0.86388886</c:v>
                </c:pt>
                <c:pt idx="748">
                  <c:v>0.864004612</c:v>
                </c:pt>
                <c:pt idx="749">
                  <c:v>0.864120364</c:v>
                </c:pt>
                <c:pt idx="750">
                  <c:v>0.864236116</c:v>
                </c:pt>
                <c:pt idx="751">
                  <c:v>0.864351869</c:v>
                </c:pt>
                <c:pt idx="752">
                  <c:v>0.864467621</c:v>
                </c:pt>
                <c:pt idx="753">
                  <c:v>0.864583313</c:v>
                </c:pt>
                <c:pt idx="754">
                  <c:v>0.864699066</c:v>
                </c:pt>
                <c:pt idx="755">
                  <c:v>0.864814818</c:v>
                </c:pt>
                <c:pt idx="756">
                  <c:v>0.86493057</c:v>
                </c:pt>
                <c:pt idx="757">
                  <c:v>0.865046322</c:v>
                </c:pt>
                <c:pt idx="758">
                  <c:v>0.865162015</c:v>
                </c:pt>
                <c:pt idx="759">
                  <c:v>0.865277767</c:v>
                </c:pt>
                <c:pt idx="760">
                  <c:v>0.865393519</c:v>
                </c:pt>
                <c:pt idx="761">
                  <c:v>0.865509272</c:v>
                </c:pt>
                <c:pt idx="762">
                  <c:v>0.865625024</c:v>
                </c:pt>
                <c:pt idx="763">
                  <c:v>0.865740716</c:v>
                </c:pt>
                <c:pt idx="764">
                  <c:v>0.865856469</c:v>
                </c:pt>
                <c:pt idx="765">
                  <c:v>0.865972221</c:v>
                </c:pt>
                <c:pt idx="766">
                  <c:v>0.866087973</c:v>
                </c:pt>
                <c:pt idx="767">
                  <c:v>0.866203725</c:v>
                </c:pt>
                <c:pt idx="768">
                  <c:v>0.866319418</c:v>
                </c:pt>
                <c:pt idx="769">
                  <c:v>0.86643517</c:v>
                </c:pt>
                <c:pt idx="770">
                  <c:v>0.866550922</c:v>
                </c:pt>
                <c:pt idx="771">
                  <c:v>0.866666675</c:v>
                </c:pt>
                <c:pt idx="772">
                  <c:v>0.866782427</c:v>
                </c:pt>
                <c:pt idx="773">
                  <c:v>0.866898119</c:v>
                </c:pt>
                <c:pt idx="774">
                  <c:v>0.867013872</c:v>
                </c:pt>
                <c:pt idx="775">
                  <c:v>0.867129624</c:v>
                </c:pt>
                <c:pt idx="776">
                  <c:v>0.867245376</c:v>
                </c:pt>
                <c:pt idx="777">
                  <c:v>0.867361128</c:v>
                </c:pt>
                <c:pt idx="778">
                  <c:v>0.867476881</c:v>
                </c:pt>
                <c:pt idx="779">
                  <c:v>0.867592573</c:v>
                </c:pt>
                <c:pt idx="780">
                  <c:v>0.867708325</c:v>
                </c:pt>
                <c:pt idx="781">
                  <c:v>0.867824078</c:v>
                </c:pt>
                <c:pt idx="782">
                  <c:v>0.86793983</c:v>
                </c:pt>
                <c:pt idx="783">
                  <c:v>0.868055582</c:v>
                </c:pt>
                <c:pt idx="784">
                  <c:v>0.868171275</c:v>
                </c:pt>
                <c:pt idx="785">
                  <c:v>0.868287027</c:v>
                </c:pt>
                <c:pt idx="786">
                  <c:v>0.868402779</c:v>
                </c:pt>
                <c:pt idx="787">
                  <c:v>0.868518531</c:v>
                </c:pt>
                <c:pt idx="788">
                  <c:v>0.868634284</c:v>
                </c:pt>
                <c:pt idx="789">
                  <c:v>0.868749976</c:v>
                </c:pt>
                <c:pt idx="790">
                  <c:v>0.868865728</c:v>
                </c:pt>
                <c:pt idx="791">
                  <c:v>0.868981481</c:v>
                </c:pt>
                <c:pt idx="792">
                  <c:v>0.869097233</c:v>
                </c:pt>
                <c:pt idx="793">
                  <c:v>0.869212985</c:v>
                </c:pt>
                <c:pt idx="794">
                  <c:v>0.869328678</c:v>
                </c:pt>
                <c:pt idx="795">
                  <c:v>0.86944443</c:v>
                </c:pt>
                <c:pt idx="796">
                  <c:v>0.869560182</c:v>
                </c:pt>
                <c:pt idx="797">
                  <c:v>0.869675934</c:v>
                </c:pt>
                <c:pt idx="798">
                  <c:v>0.869791687</c:v>
                </c:pt>
                <c:pt idx="799">
                  <c:v>0.869907379</c:v>
                </c:pt>
                <c:pt idx="800">
                  <c:v>0.870023131</c:v>
                </c:pt>
                <c:pt idx="801">
                  <c:v>0.870138884</c:v>
                </c:pt>
                <c:pt idx="802">
                  <c:v>0.870254636</c:v>
                </c:pt>
                <c:pt idx="803">
                  <c:v>0.870370388</c:v>
                </c:pt>
                <c:pt idx="804">
                  <c:v>0.87048614</c:v>
                </c:pt>
                <c:pt idx="805">
                  <c:v>0.870601833</c:v>
                </c:pt>
                <c:pt idx="806">
                  <c:v>0.870717585</c:v>
                </c:pt>
                <c:pt idx="807">
                  <c:v>0.870833337</c:v>
                </c:pt>
                <c:pt idx="808">
                  <c:v>0.87094909</c:v>
                </c:pt>
                <c:pt idx="809">
                  <c:v>0.871064842</c:v>
                </c:pt>
                <c:pt idx="810">
                  <c:v>0.871180534</c:v>
                </c:pt>
                <c:pt idx="811">
                  <c:v>0.871296287</c:v>
                </c:pt>
                <c:pt idx="812">
                  <c:v>0.871412039</c:v>
                </c:pt>
                <c:pt idx="813">
                  <c:v>0.871527791</c:v>
                </c:pt>
                <c:pt idx="814">
                  <c:v>0.871643543</c:v>
                </c:pt>
                <c:pt idx="815">
                  <c:v>0.871759236</c:v>
                </c:pt>
                <c:pt idx="816">
                  <c:v>0.871874988</c:v>
                </c:pt>
                <c:pt idx="817">
                  <c:v>0.87199074</c:v>
                </c:pt>
                <c:pt idx="818">
                  <c:v>0.872106493</c:v>
                </c:pt>
                <c:pt idx="819">
                  <c:v>0.872222245</c:v>
                </c:pt>
                <c:pt idx="820">
                  <c:v>0.872337937</c:v>
                </c:pt>
                <c:pt idx="821">
                  <c:v>0.87245369</c:v>
                </c:pt>
                <c:pt idx="822">
                  <c:v>0.872569442</c:v>
                </c:pt>
                <c:pt idx="823">
                  <c:v>0.872685194</c:v>
                </c:pt>
                <c:pt idx="824">
                  <c:v>0.872800946</c:v>
                </c:pt>
                <c:pt idx="825">
                  <c:v>0.872916639</c:v>
                </c:pt>
                <c:pt idx="826">
                  <c:v>0.873032391</c:v>
                </c:pt>
                <c:pt idx="827">
                  <c:v>0.873148143</c:v>
                </c:pt>
                <c:pt idx="828">
                  <c:v>0.873263896</c:v>
                </c:pt>
                <c:pt idx="829">
                  <c:v>0.873379648</c:v>
                </c:pt>
                <c:pt idx="830">
                  <c:v>0.8734954</c:v>
                </c:pt>
                <c:pt idx="831">
                  <c:v>0.873611093</c:v>
                </c:pt>
                <c:pt idx="832">
                  <c:v>0.873726845</c:v>
                </c:pt>
              </c:strCache>
            </c:strRef>
          </c:xVal>
          <c:yVal>
            <c:numRef>
              <c:f>Data!$N$9:$N$841</c:f>
              <c:numCache>
                <c:ptCount val="833"/>
                <c:pt idx="0">
                  <c:v>26.486959857332934</c:v>
                </c:pt>
                <c:pt idx="1">
                  <c:v>28.947973262816895</c:v>
                </c:pt>
                <c:pt idx="2">
                  <c:v>27.307216621603793</c:v>
                </c:pt>
                <c:pt idx="3">
                  <c:v>27.307216621603793</c:v>
                </c:pt>
                <c:pt idx="4">
                  <c:v>26.486959857332934</c:v>
                </c:pt>
                <c:pt idx="5">
                  <c:v>29.768473171790106</c:v>
                </c:pt>
                <c:pt idx="6">
                  <c:v>29.768473171790106</c:v>
                </c:pt>
                <c:pt idx="7">
                  <c:v>28.127554418092753</c:v>
                </c:pt>
                <c:pt idx="8">
                  <c:v>28.127554418092753</c:v>
                </c:pt>
                <c:pt idx="9">
                  <c:v>28.947973262816895</c:v>
                </c:pt>
                <c:pt idx="10">
                  <c:v>28.127554418092753</c:v>
                </c:pt>
                <c:pt idx="11">
                  <c:v>28.127554418092753</c:v>
                </c:pt>
                <c:pt idx="12">
                  <c:v>27.307216621603793</c:v>
                </c:pt>
                <c:pt idx="13">
                  <c:v>28.127554418092753</c:v>
                </c:pt>
                <c:pt idx="14">
                  <c:v>28.127554418092753</c:v>
                </c:pt>
                <c:pt idx="15">
                  <c:v>28.127554418092753</c:v>
                </c:pt>
                <c:pt idx="16">
                  <c:v>28.947973262816895</c:v>
                </c:pt>
                <c:pt idx="17">
                  <c:v>27.307216621603793</c:v>
                </c:pt>
                <c:pt idx="18">
                  <c:v>26.486959857332934</c:v>
                </c:pt>
                <c:pt idx="19">
                  <c:v>26.486959857332934</c:v>
                </c:pt>
                <c:pt idx="20">
                  <c:v>27.307216621603793</c:v>
                </c:pt>
                <c:pt idx="21">
                  <c:v>28.127554418092753</c:v>
                </c:pt>
                <c:pt idx="22">
                  <c:v>29.768473171790106</c:v>
                </c:pt>
                <c:pt idx="23">
                  <c:v>28.947973262816895</c:v>
                </c:pt>
                <c:pt idx="24">
                  <c:v>27.307216621603793</c:v>
                </c:pt>
                <c:pt idx="25">
                  <c:v>28.947973262816895</c:v>
                </c:pt>
                <c:pt idx="26">
                  <c:v>28.947973262816895</c:v>
                </c:pt>
                <c:pt idx="27">
                  <c:v>29.768473171790106</c:v>
                </c:pt>
                <c:pt idx="28">
                  <c:v>28.127554418092753</c:v>
                </c:pt>
                <c:pt idx="29">
                  <c:v>28.127554418092753</c:v>
                </c:pt>
                <c:pt idx="30">
                  <c:v>28.127554418092753</c:v>
                </c:pt>
                <c:pt idx="31">
                  <c:v>28.947973262816895</c:v>
                </c:pt>
                <c:pt idx="32">
                  <c:v>28.947973262816895</c:v>
                </c:pt>
                <c:pt idx="33">
                  <c:v>33.05128377067841</c:v>
                </c:pt>
                <c:pt idx="34">
                  <c:v>27.307216621603793</c:v>
                </c:pt>
                <c:pt idx="35">
                  <c:v>27.307216621603793</c:v>
                </c:pt>
                <c:pt idx="36">
                  <c:v>28.127554418092753</c:v>
                </c:pt>
                <c:pt idx="37">
                  <c:v>30.589054161034134</c:v>
                </c:pt>
                <c:pt idx="38">
                  <c:v>30.589054161034134</c:v>
                </c:pt>
                <c:pt idx="39">
                  <c:v>26.486959857332934</c:v>
                </c:pt>
                <c:pt idx="40">
                  <c:v>20.74743006566486</c:v>
                </c:pt>
                <c:pt idx="41">
                  <c:v>19.10829278929274</c:v>
                </c:pt>
                <c:pt idx="42">
                  <c:v>61.00769704700353</c:v>
                </c:pt>
                <c:pt idx="43">
                  <c:v>89.05854752276787</c:v>
                </c:pt>
                <c:pt idx="44">
                  <c:v>132.14397273935225</c:v>
                </c:pt>
                <c:pt idx="45">
                  <c:v>187.15323640123853</c:v>
                </c:pt>
                <c:pt idx="46">
                  <c:v>224.02957604509317</c:v>
                </c:pt>
                <c:pt idx="47">
                  <c:v>265.29006667227594</c:v>
                </c:pt>
                <c:pt idx="48">
                  <c:v>294.0407544134465</c:v>
                </c:pt>
                <c:pt idx="49">
                  <c:v>345.02136929005337</c:v>
                </c:pt>
                <c:pt idx="50">
                  <c:v>392.0301536331733</c:v>
                </c:pt>
                <c:pt idx="51">
                  <c:v>447.93127604644496</c:v>
                </c:pt>
                <c:pt idx="52">
                  <c:v>471.2628230974674</c:v>
                </c:pt>
                <c:pt idx="53">
                  <c:v>462.613863996228</c:v>
                </c:pt>
                <c:pt idx="54">
                  <c:v>457.42880921994276</c:v>
                </c:pt>
                <c:pt idx="55">
                  <c:v>470.3975217011906</c:v>
                </c:pt>
                <c:pt idx="56">
                  <c:v>467.8021583858331</c:v>
                </c:pt>
                <c:pt idx="57">
                  <c:v>495.52794283762967</c:v>
                </c:pt>
                <c:pt idx="58">
                  <c:v>503.34252812596685</c:v>
                </c:pt>
                <c:pt idx="59">
                  <c:v>525.9593946095001</c:v>
                </c:pt>
                <c:pt idx="60">
                  <c:v>551.2587848624676</c:v>
                </c:pt>
                <c:pt idx="61">
                  <c:v>580.1418186693102</c:v>
                </c:pt>
                <c:pt idx="62">
                  <c:v>541.653388707329</c:v>
                </c:pt>
                <c:pt idx="63">
                  <c:v>514.6432613814782</c:v>
                </c:pt>
                <c:pt idx="64">
                  <c:v>457.42880921994276</c:v>
                </c:pt>
                <c:pt idx="65">
                  <c:v>425.52564859789356</c:v>
                </c:pt>
                <c:pt idx="66">
                  <c:v>392.0301536331733</c:v>
                </c:pt>
                <c:pt idx="67">
                  <c:v>374.90524398076377</c:v>
                </c:pt>
                <c:pt idx="68">
                  <c:v>350.13668738817785</c:v>
                </c:pt>
                <c:pt idx="69">
                  <c:v>327.9930310552297</c:v>
                </c:pt>
                <c:pt idx="70">
                  <c:v>334.80017666252</c:v>
                </c:pt>
                <c:pt idx="71">
                  <c:v>332.2468430921891</c:v>
                </c:pt>
                <c:pt idx="72">
                  <c:v>328.84361915463603</c:v>
                </c:pt>
                <c:pt idx="73">
                  <c:v>306.75659570134326</c:v>
                </c:pt>
                <c:pt idx="74">
                  <c:v>298.27720501448675</c:v>
                </c:pt>
                <c:pt idx="75">
                  <c:v>306.75659570134326</c:v>
                </c:pt>
                <c:pt idx="76">
                  <c:v>303.3638003315226</c:v>
                </c:pt>
                <c:pt idx="77">
                  <c:v>322.89133131847154</c:v>
                </c:pt>
                <c:pt idx="78">
                  <c:v>344.16912254559713</c:v>
                </c:pt>
                <c:pt idx="79">
                  <c:v>346.7261252258709</c:v>
                </c:pt>
                <c:pt idx="80">
                  <c:v>366.3560144809346</c:v>
                </c:pt>
                <c:pt idx="81">
                  <c:v>351.8424939023256</c:v>
                </c:pt>
                <c:pt idx="82">
                  <c:v>383.4632843049827</c:v>
                </c:pt>
                <c:pt idx="83">
                  <c:v>373.1946937956054</c:v>
                </c:pt>
                <c:pt idx="84">
                  <c:v>382.60708326778547</c:v>
                </c:pt>
                <c:pt idx="85">
                  <c:v>398.03222518333234</c:v>
                </c:pt>
                <c:pt idx="86">
                  <c:v>373.1946937956054</c:v>
                </c:pt>
                <c:pt idx="87">
                  <c:v>386.03241722937923</c:v>
                </c:pt>
                <c:pt idx="88">
                  <c:v>420.36369318545485</c:v>
                </c:pt>
                <c:pt idx="89">
                  <c:v>428.10783010591035</c:v>
                </c:pt>
                <c:pt idx="90">
                  <c:v>420.36369318545485</c:v>
                </c:pt>
                <c:pt idx="91">
                  <c:v>387.74561420516</c:v>
                </c:pt>
                <c:pt idx="92">
                  <c:v>357.81557768200116</c:v>
                </c:pt>
                <c:pt idx="93">
                  <c:v>361.23069843504425</c:v>
                </c:pt>
                <c:pt idx="94">
                  <c:v>349.28391551633194</c:v>
                </c:pt>
                <c:pt idx="95">
                  <c:v>359.5229624937641</c:v>
                </c:pt>
                <c:pt idx="96">
                  <c:v>374.90524398076377</c:v>
                </c:pt>
                <c:pt idx="97">
                  <c:v>394.601938812197</c:v>
                </c:pt>
                <c:pt idx="98">
                  <c:v>422.0839884800349</c:v>
                </c:pt>
                <c:pt idx="99">
                  <c:v>412.6267715992135</c:v>
                </c:pt>
                <c:pt idx="100">
                  <c:v>400.6058702012474</c:v>
                </c:pt>
                <c:pt idx="101">
                  <c:v>352.69552858061945</c:v>
                </c:pt>
                <c:pt idx="102">
                  <c:v>314.3954574310004</c:v>
                </c:pt>
                <c:pt idx="103">
                  <c:v>314.3954574310004</c:v>
                </c:pt>
                <c:pt idx="104">
                  <c:v>323.7413969757042</c:v>
                </c:pt>
                <c:pt idx="105">
                  <c:v>308.4535133584412</c:v>
                </c:pt>
                <c:pt idx="106">
                  <c:v>289.8064640324769</c:v>
                </c:pt>
                <c:pt idx="107">
                  <c:v>279.6529676467676</c:v>
                </c:pt>
                <c:pt idx="108">
                  <c:v>271.20119403748924</c:v>
                </c:pt>
                <c:pt idx="109">
                  <c:v>256.85289159137164</c:v>
                </c:pt>
                <c:pt idx="110">
                  <c:v>234.95627180321662</c:v>
                </c:pt>
                <c:pt idx="111">
                  <c:v>229.07087986295187</c:v>
                </c:pt>
                <c:pt idx="112">
                  <c:v>186.31703804675726</c:v>
                </c:pt>
                <c:pt idx="113">
                  <c:v>148.77499816007946</c:v>
                </c:pt>
                <c:pt idx="114">
                  <c:v>132.97473341194086</c:v>
                </c:pt>
                <c:pt idx="115">
                  <c:v>91.53817787543557</c:v>
                </c:pt>
                <c:pt idx="116">
                  <c:v>54.42124495364856</c:v>
                </c:pt>
                <c:pt idx="117">
                  <c:v>50.30736372292521</c:v>
                </c:pt>
                <c:pt idx="118">
                  <c:v>67.59937746933635</c:v>
                </c:pt>
                <c:pt idx="119">
                  <c:v>89.88500870542359</c:v>
                </c:pt>
                <c:pt idx="120">
                  <c:v>125.50087771840597</c:v>
                </c:pt>
                <c:pt idx="121">
                  <c:v>173.7841567330587</c:v>
                </c:pt>
                <c:pt idx="122">
                  <c:v>224.86958083782935</c:v>
                </c:pt>
                <c:pt idx="123">
                  <c:v>271.20119403748924</c:v>
                </c:pt>
                <c:pt idx="124">
                  <c:v>298.27720501448675</c:v>
                </c:pt>
                <c:pt idx="125">
                  <c:v>322.89133131847154</c:v>
                </c:pt>
                <c:pt idx="126">
                  <c:v>334.80017666252</c:v>
                </c:pt>
                <c:pt idx="127">
                  <c:v>340.7610099719253</c:v>
                </c:pt>
                <c:pt idx="128">
                  <c:v>353.5486508970597</c:v>
                </c:pt>
                <c:pt idx="129">
                  <c:v>392.0301536331733</c:v>
                </c:pt>
                <c:pt idx="130">
                  <c:v>399.7478998977539</c:v>
                </c:pt>
                <c:pt idx="131">
                  <c:v>421.2237962844358</c:v>
                </c:pt>
                <c:pt idx="132">
                  <c:v>441.03079565267933</c:v>
                </c:pt>
                <c:pt idx="133">
                  <c:v>462.613863996228</c:v>
                </c:pt>
                <c:pt idx="134">
                  <c:v>480.78709426982505</c:v>
                </c:pt>
                <c:pt idx="135">
                  <c:v>485.98675925557245</c:v>
                </c:pt>
                <c:pt idx="136">
                  <c:v>518.9937955415123</c:v>
                </c:pt>
                <c:pt idx="137">
                  <c:v>540.7807215733965</c:v>
                </c:pt>
                <c:pt idx="138">
                  <c:v>574.0067140476817</c:v>
                </c:pt>
                <c:pt idx="139">
                  <c:v>602.9691171366144</c:v>
                </c:pt>
                <c:pt idx="140">
                  <c:v>623.2149380496296</c:v>
                </c:pt>
                <c:pt idx="141">
                  <c:v>639.9770579358392</c:v>
                </c:pt>
                <c:pt idx="142">
                  <c:v>643.5102408600815</c:v>
                </c:pt>
                <c:pt idx="143">
                  <c:v>667.3986275019586</c:v>
                </c:pt>
                <c:pt idx="144">
                  <c:v>693.1333011925253</c:v>
                </c:pt>
                <c:pt idx="145">
                  <c:v>675.3767188056831</c:v>
                </c:pt>
                <c:pt idx="146">
                  <c:v>694.9110495368395</c:v>
                </c:pt>
                <c:pt idx="147">
                  <c:v>680.699707869695</c:v>
                </c:pt>
                <c:pt idx="148">
                  <c:v>720.7312609547439</c:v>
                </c:pt>
                <c:pt idx="149">
                  <c:v>743.9488708656825</c:v>
                </c:pt>
                <c:pt idx="150">
                  <c:v>752.0008843335975</c:v>
                </c:pt>
                <c:pt idx="151">
                  <c:v>772.6137944124857</c:v>
                </c:pt>
                <c:pt idx="152">
                  <c:v>785.185880949273</c:v>
                </c:pt>
                <c:pt idx="153">
                  <c:v>813.0919944717036</c:v>
                </c:pt>
                <c:pt idx="154">
                  <c:v>822.1140087792912</c:v>
                </c:pt>
                <c:pt idx="155">
                  <c:v>850.144708827969</c:v>
                </c:pt>
                <c:pt idx="156">
                  <c:v>876.4529144753049</c:v>
                </c:pt>
                <c:pt idx="157">
                  <c:v>882.8156779990961</c:v>
                </c:pt>
                <c:pt idx="158">
                  <c:v>899.1994919641133</c:v>
                </c:pt>
                <c:pt idx="159">
                  <c:v>927.4920580243263</c:v>
                </c:pt>
                <c:pt idx="160">
                  <c:v>946.7129050438245</c:v>
                </c:pt>
                <c:pt idx="161">
                  <c:v>936.6392939125415</c:v>
                </c:pt>
                <c:pt idx="162">
                  <c:v>977.0072690666148</c:v>
                </c:pt>
                <c:pt idx="163">
                  <c:v>969.6530257483623</c:v>
                </c:pt>
                <c:pt idx="164">
                  <c:v>1004.6438352356865</c:v>
                </c:pt>
                <c:pt idx="165">
                  <c:v>1003.7211329621919</c:v>
                </c:pt>
                <c:pt idx="166">
                  <c:v>1008.3356699418832</c:v>
                </c:pt>
                <c:pt idx="167">
                  <c:v>1020.3454808860743</c:v>
                </c:pt>
                <c:pt idx="168">
                  <c:v>1043.4902051428303</c:v>
                </c:pt>
                <c:pt idx="169">
                  <c:v>1055.5510040628005</c:v>
                </c:pt>
                <c:pt idx="170">
                  <c:v>1076.9323473531363</c:v>
                </c:pt>
                <c:pt idx="171">
                  <c:v>1093.7040594644704</c:v>
                </c:pt>
                <c:pt idx="172">
                  <c:v>1128.2859927891286</c:v>
                </c:pt>
                <c:pt idx="173">
                  <c:v>1146.1004065120565</c:v>
                </c:pt>
                <c:pt idx="174">
                  <c:v>1167.716481187781</c:v>
                </c:pt>
                <c:pt idx="175">
                  <c:v>1191.2762119468025</c:v>
                </c:pt>
                <c:pt idx="176">
                  <c:v>1211.118173326574</c:v>
                </c:pt>
                <c:pt idx="177">
                  <c:v>1222.4777601990004</c:v>
                </c:pt>
                <c:pt idx="178">
                  <c:v>1239.5463305387298</c:v>
                </c:pt>
                <c:pt idx="179">
                  <c:v>1259.5041064444295</c:v>
                </c:pt>
                <c:pt idx="180">
                  <c:v>1288.098680350006</c:v>
                </c:pt>
                <c:pt idx="181">
                  <c:v>1308.1736307036786</c:v>
                </c:pt>
                <c:pt idx="182">
                  <c:v>1324.460401964186</c:v>
                </c:pt>
                <c:pt idx="183">
                  <c:v>1339.818363359182</c:v>
                </c:pt>
                <c:pt idx="184">
                  <c:v>1370.619762273127</c:v>
                </c:pt>
                <c:pt idx="185">
                  <c:v>1390.8954483240068</c:v>
                </c:pt>
                <c:pt idx="186">
                  <c:v>1398.6325601421736</c:v>
                </c:pt>
                <c:pt idx="187">
                  <c:v>1428.6821449769322</c:v>
                </c:pt>
                <c:pt idx="188">
                  <c:v>1426.7401771772466</c:v>
                </c:pt>
                <c:pt idx="189">
                  <c:v>1444.2342584706103</c:v>
                </c:pt>
                <c:pt idx="190">
                  <c:v>1468.5928970504638</c:v>
                </c:pt>
                <c:pt idx="191">
                  <c:v>1461.7652726754977</c:v>
                </c:pt>
                <c:pt idx="192">
                  <c:v>1465.6660848913048</c:v>
                </c:pt>
                <c:pt idx="193">
                  <c:v>1484.2200081363485</c:v>
                </c:pt>
                <c:pt idx="194">
                  <c:v>1484.2200081363485</c:v>
                </c:pt>
                <c:pt idx="195">
                  <c:v>1520.470738315565</c:v>
                </c:pt>
                <c:pt idx="196">
                  <c:v>1533.2451435797084</c:v>
                </c:pt>
                <c:pt idx="197">
                  <c:v>1537.1796866565983</c:v>
                </c:pt>
                <c:pt idx="198">
                  <c:v>1562.7997584412842</c:v>
                </c:pt>
                <c:pt idx="199">
                  <c:v>1572.6747181285268</c:v>
                </c:pt>
                <c:pt idx="200">
                  <c:v>1598.4047068557988</c:v>
                </c:pt>
                <c:pt idx="201">
                  <c:v>1609.3145172170916</c:v>
                </c:pt>
                <c:pt idx="202">
                  <c:v>1639.1416036984351</c:v>
                </c:pt>
                <c:pt idx="203">
                  <c:v>1654.0954195168629</c:v>
                </c:pt>
                <c:pt idx="204">
                  <c:v>1674.075822491539</c:v>
                </c:pt>
                <c:pt idx="205">
                  <c:v>1696.1099358627912</c:v>
                </c:pt>
                <c:pt idx="206">
                  <c:v>1742.3710627762366</c:v>
                </c:pt>
                <c:pt idx="207">
                  <c:v>1740.3543413246898</c:v>
                </c:pt>
                <c:pt idx="208">
                  <c:v>1722.225854822298</c:v>
                </c:pt>
                <c:pt idx="209">
                  <c:v>1720.214019372063</c:v>
                </c:pt>
                <c:pt idx="210">
                  <c:v>1725.2445221986804</c:v>
                </c:pt>
                <c:pt idx="211">
                  <c:v>1725.2445221986804</c:v>
                </c:pt>
                <c:pt idx="212">
                  <c:v>1754.4816878447627</c:v>
                </c:pt>
                <c:pt idx="213">
                  <c:v>1746.4059756346237</c:v>
                </c:pt>
                <c:pt idx="214">
                  <c:v>1741.3626408271193</c:v>
                </c:pt>
                <c:pt idx="215">
                  <c:v>1720.214019372063</c:v>
                </c:pt>
                <c:pt idx="216">
                  <c:v>1719.2082843985686</c:v>
                </c:pt>
                <c:pt idx="217">
                  <c:v>1730.2780743325357</c:v>
                </c:pt>
                <c:pt idx="218">
                  <c:v>1730.2780743325357</c:v>
                </c:pt>
                <c:pt idx="219">
                  <c:v>1714.1814358674128</c:v>
                </c:pt>
                <c:pt idx="220">
                  <c:v>1727.2575769283621</c:v>
                </c:pt>
                <c:pt idx="221">
                  <c:v>1732.2923498204536</c:v>
                </c:pt>
                <c:pt idx="222">
                  <c:v>1735.3146794726272</c:v>
                </c:pt>
                <c:pt idx="223">
                  <c:v>1729.2711197837307</c:v>
                </c:pt>
                <c:pt idx="224">
                  <c:v>1725.2445221986804</c:v>
                </c:pt>
                <c:pt idx="225">
                  <c:v>1720.214019372063</c:v>
                </c:pt>
                <c:pt idx="226">
                  <c:v>1708.1532316811285</c:v>
                </c:pt>
                <c:pt idx="227">
                  <c:v>1692.0993822430987</c:v>
                </c:pt>
                <c:pt idx="228">
                  <c:v>1700.122427392765</c:v>
                </c:pt>
                <c:pt idx="229">
                  <c:v>1720.214019372063</c:v>
                </c:pt>
                <c:pt idx="230">
                  <c:v>1716.19181013054</c:v>
                </c:pt>
                <c:pt idx="231">
                  <c:v>1718.202671220146</c:v>
                </c:pt>
                <c:pt idx="232">
                  <c:v>1728.2642873255404</c:v>
                </c:pt>
                <c:pt idx="233">
                  <c:v>1715.1865621604006</c:v>
                </c:pt>
                <c:pt idx="234">
                  <c:v>1711.1667867569045</c:v>
                </c:pt>
                <c:pt idx="235">
                  <c:v>1718.202671220146</c:v>
                </c:pt>
                <c:pt idx="236">
                  <c:v>1737.3301772002687</c:v>
                </c:pt>
                <c:pt idx="237">
                  <c:v>1755.491704311416</c:v>
                </c:pt>
                <c:pt idx="238">
                  <c:v>1728.2642873255404</c:v>
                </c:pt>
                <c:pt idx="239">
                  <c:v>1694.10441693116</c:v>
                </c:pt>
                <c:pt idx="240">
                  <c:v>1752.4620233841747</c:v>
                </c:pt>
                <c:pt idx="241">
                  <c:v>1744.3882741335215</c:v>
                </c:pt>
                <c:pt idx="242">
                  <c:v>1718.202671220146</c:v>
                </c:pt>
                <c:pt idx="243">
                  <c:v>1718.202671220146</c:v>
                </c:pt>
                <c:pt idx="244">
                  <c:v>1738.3381095409804</c:v>
                </c:pt>
                <c:pt idx="245">
                  <c:v>1742.3710627762366</c:v>
                </c:pt>
                <c:pt idx="246">
                  <c:v>1746.4059756346237</c:v>
                </c:pt>
                <c:pt idx="247">
                  <c:v>1740.3543413246898</c:v>
                </c:pt>
                <c:pt idx="248">
                  <c:v>1755.491704311416</c:v>
                </c:pt>
                <c:pt idx="249">
                  <c:v>1770.6567117623122</c:v>
                </c:pt>
                <c:pt idx="250">
                  <c:v>1760.5436302039775</c:v>
                </c:pt>
                <c:pt idx="251">
                  <c:v>1758.5224910154593</c:v>
                </c:pt>
                <c:pt idx="252">
                  <c:v>1747.4150102635508</c:v>
                </c:pt>
                <c:pt idx="253">
                  <c:v>1749.4334474271445</c:v>
                </c:pt>
                <c:pt idx="254">
                  <c:v>1757.5121058668633</c:v>
                </c:pt>
                <c:pt idx="255">
                  <c:v>1763.5762616641696</c:v>
                </c:pt>
                <c:pt idx="256">
                  <c:v>1780.7821246957815</c:v>
                </c:pt>
                <c:pt idx="257">
                  <c:v>1787.8772670364724</c:v>
                </c:pt>
                <c:pt idx="258">
                  <c:v>1797.0085098435384</c:v>
                </c:pt>
                <c:pt idx="259">
                  <c:v>1782.8086896951631</c:v>
                </c:pt>
                <c:pt idx="260">
                  <c:v>1764.587384984709</c:v>
                </c:pt>
                <c:pt idx="261">
                  <c:v>1751.4523753305025</c:v>
                </c:pt>
                <c:pt idx="262">
                  <c:v>1740.3543413246898</c:v>
                </c:pt>
                <c:pt idx="263">
                  <c:v>1719.2082843985686</c:v>
                </c:pt>
                <c:pt idx="264">
                  <c:v>1683.0827123964514</c:v>
                </c:pt>
                <c:pt idx="265">
                  <c:v>1682.0814642795835</c:v>
                </c:pt>
                <c:pt idx="266">
                  <c:v>1661.0830932881731</c:v>
                </c:pt>
                <c:pt idx="267">
                  <c:v>1665.078691335695</c:v>
                </c:pt>
                <c:pt idx="268">
                  <c:v>1637.149794674362</c:v>
                </c:pt>
                <c:pt idx="269">
                  <c:v>1627.197909670701</c:v>
                </c:pt>
                <c:pt idx="270">
                  <c:v>1620.2386798493103</c:v>
                </c:pt>
                <c:pt idx="271">
                  <c:v>1597.4136162939085</c:v>
                </c:pt>
                <c:pt idx="272">
                  <c:v>1603.361934767</c:v>
                </c:pt>
                <c:pt idx="273">
                  <c:v>1576.6279924427263</c:v>
                </c:pt>
                <c:pt idx="274">
                  <c:v>1568.7233249599044</c:v>
                </c:pt>
                <c:pt idx="275">
                  <c:v>1551.9508489818459</c:v>
                </c:pt>
                <c:pt idx="276">
                  <c:v>1538.1636137836795</c:v>
                </c:pt>
                <c:pt idx="277">
                  <c:v>1525.3816457588637</c:v>
                </c:pt>
                <c:pt idx="278">
                  <c:v>1513.6003434357867</c:v>
                </c:pt>
                <c:pt idx="279">
                  <c:v>1495.9596710834016</c:v>
                </c:pt>
                <c:pt idx="280">
                  <c:v>1505.7554176653239</c:v>
                </c:pt>
                <c:pt idx="281">
                  <c:v>1477.3795281312832</c:v>
                </c:pt>
                <c:pt idx="282">
                  <c:v>1466.6415743283205</c:v>
                </c:pt>
                <c:pt idx="283">
                  <c:v>1436.4545608637177</c:v>
                </c:pt>
                <c:pt idx="284">
                  <c:v>1416.0674646230814</c:v>
                </c:pt>
                <c:pt idx="285">
                  <c:v>1407.3454366116366</c:v>
                </c:pt>
                <c:pt idx="286">
                  <c:v>1396.6976062421681</c:v>
                </c:pt>
                <c:pt idx="287">
                  <c:v>1396.6976062421681</c:v>
                </c:pt>
                <c:pt idx="288">
                  <c:v>1376.4077654618886</c:v>
                </c:pt>
                <c:pt idx="289">
                  <c:v>1373.5132595747523</c:v>
                </c:pt>
                <c:pt idx="290">
                  <c:v>1351.3555034285546</c:v>
                </c:pt>
                <c:pt idx="291">
                  <c:v>1336.93658116382</c:v>
                </c:pt>
                <c:pt idx="292">
                  <c:v>1329.2567143748665</c:v>
                </c:pt>
                <c:pt idx="293">
                  <c:v>1311.0454466219112</c:v>
                </c:pt>
                <c:pt idx="294">
                  <c:v>1296.6962885482722</c:v>
                </c:pt>
                <c:pt idx="295">
                  <c:v>1287.1439398030584</c:v>
                </c:pt>
                <c:pt idx="296">
                  <c:v>1269.9773541513273</c:v>
                </c:pt>
                <c:pt idx="297">
                  <c:v>1247.143637935701</c:v>
                </c:pt>
                <c:pt idx="298">
                  <c:v>1227.2155115781452</c:v>
                </c:pt>
                <c:pt idx="299">
                  <c:v>1217.7427103637915</c:v>
                </c:pt>
                <c:pt idx="300">
                  <c:v>1213.9566135378805</c:v>
                </c:pt>
                <c:pt idx="301">
                  <c:v>1203.553739356355</c:v>
                </c:pt>
                <c:pt idx="302">
                  <c:v>1190.3325382137987</c:v>
                </c:pt>
                <c:pt idx="303">
                  <c:v>1179.0168102656894</c:v>
                </c:pt>
                <c:pt idx="304">
                  <c:v>1173.3647234878258</c:v>
                </c:pt>
                <c:pt idx="305">
                  <c:v>1161.1317171919168</c:v>
                </c:pt>
                <c:pt idx="306">
                  <c:v>1147.039066718332</c:v>
                </c:pt>
                <c:pt idx="307">
                  <c:v>1127.349449877437</c:v>
                </c:pt>
                <c:pt idx="308">
                  <c:v>1097.4357112880625</c:v>
                </c:pt>
                <c:pt idx="309">
                  <c:v>1056.4794838003404</c:v>
                </c:pt>
                <c:pt idx="310">
                  <c:v>1041.6362514235166</c:v>
                </c:pt>
                <c:pt idx="311">
                  <c:v>1029.5956309687076</c:v>
                </c:pt>
                <c:pt idx="312">
                  <c:v>1026.8195038460346</c:v>
                </c:pt>
                <c:pt idx="313">
                  <c:v>1011.1056235029698</c:v>
                </c:pt>
                <c:pt idx="314">
                  <c:v>988.9718232429498</c:v>
                </c:pt>
                <c:pt idx="315">
                  <c:v>957.7162542829287</c:v>
                </c:pt>
                <c:pt idx="316">
                  <c:v>965.9783450799273</c:v>
                </c:pt>
                <c:pt idx="317">
                  <c:v>947.6292941340982</c:v>
                </c:pt>
                <c:pt idx="318">
                  <c:v>932.0644164487721</c:v>
                </c:pt>
                <c:pt idx="319">
                  <c:v>905.5797152714244</c:v>
                </c:pt>
                <c:pt idx="320">
                  <c:v>871.9110664514283</c:v>
                </c:pt>
                <c:pt idx="321">
                  <c:v>848.33341842762</c:v>
                </c:pt>
                <c:pt idx="322">
                  <c:v>834.7613191524222</c:v>
                </c:pt>
                <c:pt idx="323">
                  <c:v>818.5040267107213</c:v>
                </c:pt>
                <c:pt idx="324">
                  <c:v>799.5773254968226</c:v>
                </c:pt>
                <c:pt idx="325">
                  <c:v>777.9995009747879</c:v>
                </c:pt>
                <c:pt idx="326">
                  <c:v>762.7490620445321</c:v>
                </c:pt>
                <c:pt idx="327">
                  <c:v>753.7912814625986</c:v>
                </c:pt>
                <c:pt idx="328">
                  <c:v>745.7375325718813</c:v>
                </c:pt>
                <c:pt idx="329">
                  <c:v>724.2989783797932</c:v>
                </c:pt>
                <c:pt idx="330">
                  <c:v>681.5872045436909</c:v>
                </c:pt>
                <c:pt idx="331">
                  <c:v>678.0377868206801</c:v>
                </c:pt>
                <c:pt idx="332">
                  <c:v>643.5102408600815</c:v>
                </c:pt>
                <c:pt idx="333">
                  <c:v>592.4256428478038</c:v>
                </c:pt>
                <c:pt idx="334">
                  <c:v>579.265097589481</c:v>
                </c:pt>
                <c:pt idx="335">
                  <c:v>553.8803678316463</c:v>
                </c:pt>
                <c:pt idx="336">
                  <c:v>546.0181005438301</c:v>
                </c:pt>
                <c:pt idx="337">
                  <c:v>504.21126950855165</c:v>
                </c:pt>
                <c:pt idx="338">
                  <c:v>485.98675925557245</c:v>
                </c:pt>
                <c:pt idx="339">
                  <c:v>471.2628230974674</c:v>
                </c:pt>
                <c:pt idx="340">
                  <c:v>431.5519882921758</c:v>
                </c:pt>
                <c:pt idx="341">
                  <c:v>408.3315946201632</c:v>
                </c:pt>
                <c:pt idx="342">
                  <c:v>391.17306887589484</c:v>
                </c:pt>
                <c:pt idx="343">
                  <c:v>343.3169632595011</c:v>
                </c:pt>
                <c:pt idx="344">
                  <c:v>306.75659570134326</c:v>
                </c:pt>
                <c:pt idx="345">
                  <c:v>298.27720501448675</c:v>
                </c:pt>
                <c:pt idx="346">
                  <c:v>277.1165322075641</c:v>
                </c:pt>
                <c:pt idx="347">
                  <c:v>274.5808712840075</c:v>
                </c:pt>
                <c:pt idx="348">
                  <c:v>267.82289174742573</c:v>
                </c:pt>
                <c:pt idx="349">
                  <c:v>257.69622343984156</c:v>
                </c:pt>
                <c:pt idx="350">
                  <c:v>246.73958422811415</c:v>
                </c:pt>
                <c:pt idx="351">
                  <c:v>221.5100713819666</c:v>
                </c:pt>
                <c:pt idx="352">
                  <c:v>219.8308261973291</c:v>
                </c:pt>
                <c:pt idx="353">
                  <c:v>171.2798487286325</c:v>
                </c:pt>
                <c:pt idx="354">
                  <c:v>107.25972149972225</c:v>
                </c:pt>
                <c:pt idx="355">
                  <c:v>56.890552320336454</c:v>
                </c:pt>
                <c:pt idx="356">
                  <c:v>14.192821386401382</c:v>
                </c:pt>
                <c:pt idx="357">
                  <c:v>1.9168576877357006</c:v>
                </c:pt>
                <c:pt idx="358">
                  <c:v>26.486959857332934</c:v>
                </c:pt>
                <c:pt idx="359">
                  <c:v>62.655126672587244</c:v>
                </c:pt>
                <c:pt idx="360">
                  <c:v>110.57331632905766</c:v>
                </c:pt>
                <c:pt idx="361">
                  <c:v>152.10520398648794</c:v>
                </c:pt>
                <c:pt idx="362">
                  <c:v>193.84585631963262</c:v>
                </c:pt>
                <c:pt idx="363">
                  <c:v>209.76248004829262</c:v>
                </c:pt>
                <c:pt idx="364">
                  <c:v>236.63857878965496</c:v>
                </c:pt>
                <c:pt idx="365">
                  <c:v>266.13425586154466</c:v>
                </c:pt>
                <c:pt idx="366">
                  <c:v>288.95986498886225</c:v>
                </c:pt>
                <c:pt idx="367">
                  <c:v>300.82011319800745</c:v>
                </c:pt>
                <c:pt idx="368">
                  <c:v>330.5450567797101</c:v>
                </c:pt>
                <c:pt idx="369">
                  <c:v>355.2551585164266</c:v>
                </c:pt>
                <c:pt idx="370">
                  <c:v>375.7606512265651</c:v>
                </c:pt>
                <c:pt idx="371">
                  <c:v>404.89705191442044</c:v>
                </c:pt>
                <c:pt idx="372">
                  <c:v>425.52564859789356</c:v>
                </c:pt>
                <c:pt idx="373">
                  <c:v>414.3454646483675</c:v>
                </c:pt>
                <c:pt idx="374">
                  <c:v>428.10783010591035</c:v>
                </c:pt>
                <c:pt idx="375">
                  <c:v>423.804640234928</c:v>
                </c:pt>
                <c:pt idx="376">
                  <c:v>412.6267715992135</c:v>
                </c:pt>
                <c:pt idx="377">
                  <c:v>410.90843419936505</c:v>
                </c:pt>
                <c:pt idx="378">
                  <c:v>401.46392916001594</c:v>
                </c:pt>
                <c:pt idx="379">
                  <c:v>422.0839884800349</c:v>
                </c:pt>
                <c:pt idx="380">
                  <c:v>426.3862865536005</c:v>
                </c:pt>
                <c:pt idx="381">
                  <c:v>433.27460322237675</c:v>
                </c:pt>
                <c:pt idx="382">
                  <c:v>450.5204352629793</c:v>
                </c:pt>
                <c:pt idx="383">
                  <c:v>408.3315946201632</c:v>
                </c:pt>
                <c:pt idx="384">
                  <c:v>404.03863815125067</c:v>
                </c:pt>
                <c:pt idx="385">
                  <c:v>398.03222518333234</c:v>
                </c:pt>
                <c:pt idx="386">
                  <c:v>424.66509983116487</c:v>
                </c:pt>
                <c:pt idx="387">
                  <c:v>440.1686386507837</c:v>
                </c:pt>
                <c:pt idx="388">
                  <c:v>454.83749542301416</c:v>
                </c:pt>
                <c:pt idx="389">
                  <c:v>426.3862865536005</c:v>
                </c:pt>
                <c:pt idx="390">
                  <c:v>434.13604471159306</c:v>
                </c:pt>
                <c:pt idx="391">
                  <c:v>434.13604471159306</c:v>
                </c:pt>
                <c:pt idx="392">
                  <c:v>426.3862865536005</c:v>
                </c:pt>
                <c:pt idx="393">
                  <c:v>380.8949459905566</c:v>
                </c:pt>
                <c:pt idx="394">
                  <c:v>340.7610099719253</c:v>
                </c:pt>
                <c:pt idx="395">
                  <c:v>324.59154966206006</c:v>
                </c:pt>
                <c:pt idx="396">
                  <c:v>324.59154966206006</c:v>
                </c:pt>
                <c:pt idx="397">
                  <c:v>358.66922620571734</c:v>
                </c:pt>
                <c:pt idx="398">
                  <c:v>356.96201690457076</c:v>
                </c:pt>
                <c:pt idx="399">
                  <c:v>356.96201690457076</c:v>
                </c:pt>
                <c:pt idx="400">
                  <c:v>356.96201690457076</c:v>
                </c:pt>
                <c:pt idx="401">
                  <c:v>379.1831616549182</c:v>
                </c:pt>
                <c:pt idx="402">
                  <c:v>391.17306887589484</c:v>
                </c:pt>
                <c:pt idx="403">
                  <c:v>387.74561420516</c:v>
                </c:pt>
                <c:pt idx="404">
                  <c:v>402.3220767923857</c:v>
                </c:pt>
                <c:pt idx="405">
                  <c:v>407.4728257590507</c:v>
                </c:pt>
                <c:pt idx="406">
                  <c:v>411.76755845232583</c:v>
                </c:pt>
                <c:pt idx="407">
                  <c:v>407.4728257590507</c:v>
                </c:pt>
                <c:pt idx="408">
                  <c:v>410.90843419936505</c:v>
                </c:pt>
                <c:pt idx="409">
                  <c:v>405.7555544245407</c:v>
                </c:pt>
                <c:pt idx="410">
                  <c:v>409.1904523016683</c:v>
                </c:pt>
                <c:pt idx="411">
                  <c:v>411.76755845232583</c:v>
                </c:pt>
                <c:pt idx="412">
                  <c:v>420.36369318545485</c:v>
                </c:pt>
                <c:pt idx="413">
                  <c:v>420.36369318545485</c:v>
                </c:pt>
                <c:pt idx="414">
                  <c:v>420.36369318545485</c:v>
                </c:pt>
                <c:pt idx="415">
                  <c:v>417.78391828369183</c:v>
                </c:pt>
                <c:pt idx="416">
                  <c:v>424.66509983116487</c:v>
                </c:pt>
                <c:pt idx="417">
                  <c:v>435.85919583096165</c:v>
                </c:pt>
                <c:pt idx="418">
                  <c:v>432.41325108875026</c:v>
                </c:pt>
                <c:pt idx="419">
                  <c:v>430.69081481412604</c:v>
                </c:pt>
                <c:pt idx="420">
                  <c:v>414.3454646483675</c:v>
                </c:pt>
                <c:pt idx="421">
                  <c:v>385.17595126756487</c:v>
                </c:pt>
                <c:pt idx="422">
                  <c:v>355.2551585164266</c:v>
                </c:pt>
                <c:pt idx="423">
                  <c:v>331.3959063410923</c:v>
                </c:pt>
                <c:pt idx="424">
                  <c:v>302.515818040893</c:v>
                </c:pt>
                <c:pt idx="425">
                  <c:v>272.04598440323747</c:v>
                </c:pt>
                <c:pt idx="426">
                  <c:v>276.2712258657763</c:v>
                </c:pt>
                <c:pt idx="427">
                  <c:v>237.4798601078213</c:v>
                </c:pt>
                <c:pt idx="428">
                  <c:v>203.05702491149435</c:v>
                </c:pt>
                <c:pt idx="429">
                  <c:v>180.4660060969157</c:v>
                </c:pt>
                <c:pt idx="430">
                  <c:v>159.6030537623127</c:v>
                </c:pt>
                <c:pt idx="431">
                  <c:v>134.63650413661054</c:v>
                </c:pt>
                <c:pt idx="432">
                  <c:v>106.43152935294248</c:v>
                </c:pt>
                <c:pt idx="433">
                  <c:v>75.84634299210492</c:v>
                </c:pt>
                <c:pt idx="434">
                  <c:v>47.017725517658135</c:v>
                </c:pt>
                <c:pt idx="435">
                  <c:v>58.53716526274496</c:v>
                </c:pt>
                <c:pt idx="436">
                  <c:v>103.9474483943074</c:v>
                </c:pt>
                <c:pt idx="437">
                  <c:v>162.1038422204195</c:v>
                </c:pt>
                <c:pt idx="438">
                  <c:v>208.0856085707798</c:v>
                </c:pt>
                <c:pt idx="439">
                  <c:v>225.709670611727</c:v>
                </c:pt>
                <c:pt idx="440">
                  <c:v>245.8973643227307</c:v>
                </c:pt>
                <c:pt idx="441">
                  <c:v>271.20119403748924</c:v>
                </c:pt>
                <c:pt idx="442">
                  <c:v>308.4535133584412</c:v>
                </c:pt>
                <c:pt idx="443">
                  <c:v>353.5486508970597</c:v>
                </c:pt>
                <c:pt idx="444">
                  <c:v>351.8424939023256</c:v>
                </c:pt>
                <c:pt idx="445">
                  <c:v>367.2105414607779</c:v>
                </c:pt>
                <c:pt idx="446">
                  <c:v>389.4591647053528</c:v>
                </c:pt>
                <c:pt idx="447">
                  <c:v>427.2470137167742</c:v>
                </c:pt>
                <c:pt idx="448">
                  <c:v>454.83749542301416</c:v>
                </c:pt>
                <c:pt idx="449">
                  <c:v>477.3224588774908</c:v>
                </c:pt>
                <c:pt idx="450">
                  <c:v>508.55634023224604</c:v>
                </c:pt>
                <c:pt idx="451">
                  <c:v>514.6432613814782</c:v>
                </c:pt>
                <c:pt idx="452">
                  <c:v>512.0340345264617</c:v>
                </c:pt>
                <c:pt idx="453">
                  <c:v>537.2909698396625</c:v>
                </c:pt>
                <c:pt idx="454">
                  <c:v>586.2814593651581</c:v>
                </c:pt>
                <c:pt idx="455">
                  <c:v>603.8483445660197</c:v>
                </c:pt>
                <c:pt idx="456">
                  <c:v>624.9777792047355</c:v>
                </c:pt>
                <c:pt idx="457">
                  <c:v>650.5811198278352</c:v>
                </c:pt>
                <c:pt idx="458">
                  <c:v>679.8123060380403</c:v>
                </c:pt>
                <c:pt idx="459">
                  <c:v>694.9110495368395</c:v>
                </c:pt>
                <c:pt idx="460">
                  <c:v>730.5461746424569</c:v>
                </c:pt>
                <c:pt idx="461">
                  <c:v>760.0607130995488</c:v>
                </c:pt>
                <c:pt idx="462">
                  <c:v>791.4790691772039</c:v>
                </c:pt>
                <c:pt idx="463">
                  <c:v>798.6771291327395</c:v>
                </c:pt>
                <c:pt idx="464">
                  <c:v>821.2113661230701</c:v>
                </c:pt>
                <c:pt idx="465">
                  <c:v>843.8069201732437</c:v>
                </c:pt>
                <c:pt idx="466">
                  <c:v>861.0207558814645</c:v>
                </c:pt>
                <c:pt idx="467">
                  <c:v>887.3634958550581</c:v>
                </c:pt>
                <c:pt idx="468">
                  <c:v>922.9222158666407</c:v>
                </c:pt>
                <c:pt idx="469">
                  <c:v>949.4623757569786</c:v>
                </c:pt>
                <c:pt idx="470">
                  <c:v>966.896862808891</c:v>
                </c:pt>
                <c:pt idx="471">
                  <c:v>988.9718232429498</c:v>
                </c:pt>
                <c:pt idx="472">
                  <c:v>1017.5724439802125</c:v>
                </c:pt>
                <c:pt idx="473">
                  <c:v>1043.4902051428303</c:v>
                </c:pt>
                <c:pt idx="474">
                  <c:v>1075.0709130704522</c:v>
                </c:pt>
                <c:pt idx="475">
                  <c:v>1095.5696757588103</c:v>
                </c:pt>
                <c:pt idx="476">
                  <c:v>1105.8380642577786</c:v>
                </c:pt>
                <c:pt idx="477">
                  <c:v>1130.1593955498925</c:v>
                </c:pt>
                <c:pt idx="478">
                  <c:v>1157.37133793032</c:v>
                </c:pt>
                <c:pt idx="479">
                  <c:v>1157.37133793032</c:v>
                </c:pt>
                <c:pt idx="480">
                  <c:v>1157.37133793032</c:v>
                </c:pt>
                <c:pt idx="481">
                  <c:v>1154.5521705633146</c:v>
                </c:pt>
                <c:pt idx="482">
                  <c:v>1145.1618523978523</c:v>
                </c:pt>
                <c:pt idx="483">
                  <c:v>1141.408696382276</c:v>
                </c:pt>
                <c:pt idx="484">
                  <c:v>1145.1618523978523</c:v>
                </c:pt>
                <c:pt idx="485">
                  <c:v>1142.3468263679092</c:v>
                </c:pt>
                <c:pt idx="486">
                  <c:v>1152.6732572333544</c:v>
                </c:pt>
                <c:pt idx="487">
                  <c:v>1132.9702923921136</c:v>
                </c:pt>
                <c:pt idx="488">
                  <c:v>1128.2859927891286</c:v>
                </c:pt>
                <c:pt idx="489">
                  <c:v>1137.657235922948</c:v>
                </c:pt>
                <c:pt idx="490">
                  <c:v>1109.5751741067475</c:v>
                </c:pt>
                <c:pt idx="491">
                  <c:v>1105.8380642577786</c:v>
                </c:pt>
                <c:pt idx="492">
                  <c:v>1114.2489277602285</c:v>
                </c:pt>
                <c:pt idx="493">
                  <c:v>1118.9253134468554</c:v>
                </c:pt>
                <c:pt idx="494">
                  <c:v>1109.5751741067475</c:v>
                </c:pt>
                <c:pt idx="495">
                  <c:v>1105.8380642577786</c:v>
                </c:pt>
                <c:pt idx="496">
                  <c:v>1110.5097144169986</c:v>
                </c:pt>
                <c:pt idx="497">
                  <c:v>1133.9074694885644</c:v>
                </c:pt>
                <c:pt idx="498">
                  <c:v>1168.6575881487584</c:v>
                </c:pt>
                <c:pt idx="499">
                  <c:v>1177.1323538524784</c:v>
                </c:pt>
                <c:pt idx="500">
                  <c:v>1197.8849325198253</c:v>
                </c:pt>
                <c:pt idx="501">
                  <c:v>1206.3895946438042</c:v>
                </c:pt>
                <c:pt idx="502">
                  <c:v>1216.7960243109624</c:v>
                </c:pt>
                <c:pt idx="503">
                  <c:v>1235.750281800264</c:v>
                </c:pt>
                <c:pt idx="504">
                  <c:v>1240.4956139285778</c:v>
                </c:pt>
                <c:pt idx="505">
                  <c:v>1259.5041064444295</c:v>
                </c:pt>
                <c:pt idx="506">
                  <c:v>1283.3260749425253</c:v>
                </c:pt>
                <c:pt idx="507">
                  <c:v>1308.1736307036786</c:v>
                </c:pt>
                <c:pt idx="508">
                  <c:v>1312.0029393439536</c:v>
                </c:pt>
                <c:pt idx="509">
                  <c:v>1336.93658116382</c:v>
                </c:pt>
                <c:pt idx="510">
                  <c:v>1335.976209297276</c:v>
                </c:pt>
                <c:pt idx="511">
                  <c:v>1349.431533268536</c:v>
                </c:pt>
                <c:pt idx="512">
                  <c:v>1376.4077654618886</c:v>
                </c:pt>
                <c:pt idx="513">
                  <c:v>1389.9288160304086</c:v>
                </c:pt>
                <c:pt idx="514">
                  <c:v>1404.440128565765</c:v>
                </c:pt>
                <c:pt idx="515">
                  <c:v>1436.4545608637177</c:v>
                </c:pt>
                <c:pt idx="516">
                  <c:v>1464.6907100344238</c:v>
                </c:pt>
                <c:pt idx="517">
                  <c:v>1489.109517540889</c:v>
                </c:pt>
                <c:pt idx="518">
                  <c:v>1501.8357322586457</c:v>
                </c:pt>
                <c:pt idx="519">
                  <c:v>1513.6003434357867</c:v>
                </c:pt>
                <c:pt idx="520">
                  <c:v>1536.1958761002743</c:v>
                </c:pt>
                <c:pt idx="521">
                  <c:v>1555.8942672141147</c:v>
                </c:pt>
                <c:pt idx="522">
                  <c:v>1576.6279924427263</c:v>
                </c:pt>
                <c:pt idx="523">
                  <c:v>1587.5092111026024</c:v>
                </c:pt>
                <c:pt idx="524">
                  <c:v>1608.3221237731073</c:v>
                </c:pt>
                <c:pt idx="525">
                  <c:v>1622.2264361686002</c:v>
                </c:pt>
                <c:pt idx="526">
                  <c:v>1641.1338905980242</c:v>
                </c:pt>
                <c:pt idx="527">
                  <c:v>1665.078691335695</c:v>
                </c:pt>
                <c:pt idx="528">
                  <c:v>1678.0776786295214</c:v>
                </c:pt>
                <c:pt idx="529">
                  <c:v>1706.1448023689954</c:v>
                </c:pt>
                <c:pt idx="530">
                  <c:v>1687.0889125547242</c:v>
                </c:pt>
                <c:pt idx="531">
                  <c:v>1680.079330149258</c:v>
                </c:pt>
                <c:pt idx="532">
                  <c:v>1730.2780743325357</c:v>
                </c:pt>
                <c:pt idx="533">
                  <c:v>1739.3461642392167</c:v>
                </c:pt>
                <c:pt idx="534">
                  <c:v>1746.4059756346237</c:v>
                </c:pt>
                <c:pt idx="535">
                  <c:v>1759.5329991178537</c:v>
                </c:pt>
                <c:pt idx="536">
                  <c:v>1765.5986314387806</c:v>
                </c:pt>
                <c:pt idx="537">
                  <c:v>1784.8357493949666</c:v>
                </c:pt>
                <c:pt idx="538">
                  <c:v>1776.7304778328553</c:v>
                </c:pt>
                <c:pt idx="539">
                  <c:v>1791.9343575995194</c:v>
                </c:pt>
                <c:pt idx="540">
                  <c:v>1792.9489400326665</c:v>
                </c:pt>
                <c:pt idx="541">
                  <c:v>1819.3716882350218</c:v>
                </c:pt>
                <c:pt idx="542">
                  <c:v>1798.023712467425</c:v>
                </c:pt>
                <c:pt idx="543">
                  <c:v>1766.6100010563805</c:v>
                </c:pt>
                <c:pt idx="544">
                  <c:v>1737.3301772002687</c:v>
                </c:pt>
                <c:pt idx="545">
                  <c:v>1717.1971798072982</c:v>
                </c:pt>
                <c:pt idx="546">
                  <c:v>1697.1128769930501</c:v>
                </c:pt>
                <c:pt idx="547">
                  <c:v>1723.2319553580842</c:v>
                </c:pt>
                <c:pt idx="548">
                  <c:v>1732.2923498204536</c:v>
                </c:pt>
                <c:pt idx="549">
                  <c:v>1723.2319553580842</c:v>
                </c:pt>
                <c:pt idx="550">
                  <c:v>1711.1667867569045</c:v>
                </c:pt>
                <c:pt idx="551">
                  <c:v>1698.11593927195</c:v>
                </c:pt>
                <c:pt idx="552">
                  <c:v>1694.10441693116</c:v>
                </c:pt>
                <c:pt idx="553">
                  <c:v>1686.0871813032682</c:v>
                </c:pt>
                <c:pt idx="554">
                  <c:v>1690.0948315648138</c:v>
                </c:pt>
                <c:pt idx="555">
                  <c:v>1699.11912272876</c:v>
                </c:pt>
                <c:pt idx="556">
                  <c:v>1699.11912272876</c:v>
                </c:pt>
                <c:pt idx="557">
                  <c:v>1702.1294004595384</c:v>
                </c:pt>
                <c:pt idx="558">
                  <c:v>1708.1532316811285</c:v>
                </c:pt>
                <c:pt idx="559">
                  <c:v>1712.1715481951023</c:v>
                </c:pt>
                <c:pt idx="560">
                  <c:v>1711.1667867569045</c:v>
                </c:pt>
                <c:pt idx="561">
                  <c:v>1711.1667867569045</c:v>
                </c:pt>
                <c:pt idx="562">
                  <c:v>1704.136858706734</c:v>
                </c:pt>
                <c:pt idx="563">
                  <c:v>1716.19181013054</c:v>
                </c:pt>
                <c:pt idx="564">
                  <c:v>1722.225854822298</c:v>
                </c:pt>
                <c:pt idx="565">
                  <c:v>1727.2575769283621</c:v>
                </c:pt>
                <c:pt idx="566">
                  <c:v>1732.2923498204536</c:v>
                </c:pt>
                <c:pt idx="567">
                  <c:v>1719.2082843985686</c:v>
                </c:pt>
                <c:pt idx="568">
                  <c:v>1711.1667867569045</c:v>
                </c:pt>
                <c:pt idx="569">
                  <c:v>1740.3543413246898</c:v>
                </c:pt>
                <c:pt idx="570">
                  <c:v>1734.3071140263319</c:v>
                </c:pt>
                <c:pt idx="571">
                  <c:v>1717.1971798072982</c:v>
                </c:pt>
                <c:pt idx="572">
                  <c:v>1713.176431222129</c:v>
                </c:pt>
                <c:pt idx="573">
                  <c:v>1717.1971798072982</c:v>
                </c:pt>
                <c:pt idx="574">
                  <c:v>1709.1576285293218</c:v>
                </c:pt>
                <c:pt idx="575">
                  <c:v>1717.1971798072982</c:v>
                </c:pt>
                <c:pt idx="576">
                  <c:v>1718.202671220146</c:v>
                </c:pt>
                <c:pt idx="577">
                  <c:v>1723.2319553580842</c:v>
                </c:pt>
                <c:pt idx="578">
                  <c:v>1694.10441693116</c:v>
                </c:pt>
                <c:pt idx="579">
                  <c:v>1671.0756955120378</c:v>
                </c:pt>
                <c:pt idx="580">
                  <c:v>1652.1000208284036</c:v>
                </c:pt>
                <c:pt idx="581">
                  <c:v>1629.1873327518128</c:v>
                </c:pt>
                <c:pt idx="582">
                  <c:v>1633.1676093361507</c:v>
                </c:pt>
                <c:pt idx="583">
                  <c:v>1598.4047068557988</c:v>
                </c:pt>
                <c:pt idx="584">
                  <c:v>1597.4136162939085</c:v>
                </c:pt>
                <c:pt idx="585">
                  <c:v>1584.540191678318</c:v>
                </c:pt>
                <c:pt idx="586">
                  <c:v>1559.8395590045452</c:v>
                </c:pt>
                <c:pt idx="587">
                  <c:v>1527.3468222236456</c:v>
                </c:pt>
                <c:pt idx="588">
                  <c:v>1533.2451435797084</c:v>
                </c:pt>
                <c:pt idx="589">
                  <c:v>1502.8154801681317</c:v>
                </c:pt>
                <c:pt idx="590">
                  <c:v>1473.4732108939784</c:v>
                </c:pt>
                <c:pt idx="591">
                  <c:v>1464.6907100344238</c:v>
                </c:pt>
                <c:pt idx="592">
                  <c:v>1434.5107747633856</c:v>
                </c:pt>
                <c:pt idx="593">
                  <c:v>1401.5358366461219</c:v>
                </c:pt>
                <c:pt idx="594">
                  <c:v>1385.097341673761</c:v>
                </c:pt>
                <c:pt idx="595">
                  <c:v>1376.4077654618886</c:v>
                </c:pt>
                <c:pt idx="596">
                  <c:v>1342.7011459881146</c:v>
                </c:pt>
                <c:pt idx="597">
                  <c:v>1336.93658116382</c:v>
                </c:pt>
                <c:pt idx="598">
                  <c:v>1310.0880642914835</c:v>
                </c:pt>
                <c:pt idx="599">
                  <c:v>1313.9182560647432</c:v>
                </c:pt>
                <c:pt idx="600">
                  <c:v>1291.9187406223195</c:v>
                </c:pt>
                <c:pt idx="601">
                  <c:v>1288.098680350006</c:v>
                </c:pt>
                <c:pt idx="602">
                  <c:v>1258.55264769505</c:v>
                </c:pt>
                <c:pt idx="603">
                  <c:v>1233.8529079765617</c:v>
                </c:pt>
                <c:pt idx="604">
                  <c:v>1223.4250942526878</c:v>
                </c:pt>
                <c:pt idx="605">
                  <c:v>1209.2264187257792</c:v>
                </c:pt>
                <c:pt idx="606">
                  <c:v>1193.1638811953358</c:v>
                </c:pt>
                <c:pt idx="607">
                  <c:v>1190.3325382137987</c:v>
                </c:pt>
                <c:pt idx="608">
                  <c:v>1176.190285989965</c:v>
                </c:pt>
                <c:pt idx="609">
                  <c:v>1177.1323538524784</c:v>
                </c:pt>
                <c:pt idx="610">
                  <c:v>1181.844296969965</c:v>
                </c:pt>
                <c:pt idx="611">
                  <c:v>1170.5401221049742</c:v>
                </c:pt>
                <c:pt idx="612">
                  <c:v>1157.37133793032</c:v>
                </c:pt>
                <c:pt idx="613">
                  <c:v>1163.0125455874054</c:v>
                </c:pt>
                <c:pt idx="614">
                  <c:v>1153.612660756235</c:v>
                </c:pt>
                <c:pt idx="615">
                  <c:v>1132.0332210527608</c:v>
                </c:pt>
                <c:pt idx="616">
                  <c:v>1112.3791106207932</c:v>
                </c:pt>
                <c:pt idx="617">
                  <c:v>1094.6368152190507</c:v>
                </c:pt>
                <c:pt idx="618">
                  <c:v>1100.2355510596867</c:v>
                </c:pt>
                <c:pt idx="619">
                  <c:v>1095.5696757588103</c:v>
                </c:pt>
                <c:pt idx="620">
                  <c:v>1078.7941989930937</c:v>
                </c:pt>
                <c:pt idx="621">
                  <c:v>1074.1403523796225</c:v>
                </c:pt>
                <c:pt idx="622">
                  <c:v>1067.6293457729166</c:v>
                </c:pt>
                <c:pt idx="623">
                  <c:v>1057.4080673644771</c:v>
                </c:pt>
                <c:pt idx="624">
                  <c:v>1048.1269011358122</c:v>
                </c:pt>
                <c:pt idx="625">
                  <c:v>1048.1269011358122</c:v>
                </c:pt>
                <c:pt idx="626">
                  <c:v>1046.2719120467746</c:v>
                </c:pt>
                <c:pt idx="627">
                  <c:v>1022.1946867531321</c:v>
                </c:pt>
                <c:pt idx="628">
                  <c:v>997.265086210675</c:v>
                </c:pt>
                <c:pt idx="629">
                  <c:v>1003.7211329621919</c:v>
                </c:pt>
                <c:pt idx="630">
                  <c:v>1001.8760359393459</c:v>
                </c:pt>
                <c:pt idx="631">
                  <c:v>981.6069807987849</c:v>
                </c:pt>
                <c:pt idx="632">
                  <c:v>950.3790683342461</c:v>
                </c:pt>
                <c:pt idx="633">
                  <c:v>952.2127571321475</c:v>
                </c:pt>
                <c:pt idx="634">
                  <c:v>966.896862808891</c:v>
                </c:pt>
                <c:pt idx="635">
                  <c:v>951.2958621185171</c:v>
                </c:pt>
                <c:pt idx="636">
                  <c:v>940.3010114579574</c:v>
                </c:pt>
                <c:pt idx="637">
                  <c:v>929.3206992869318</c:v>
                </c:pt>
                <c:pt idx="638">
                  <c:v>928.4063283192183</c:v>
                </c:pt>
                <c:pt idx="639">
                  <c:v>899.1994919641133</c:v>
                </c:pt>
                <c:pt idx="640">
                  <c:v>911.0523825351145</c:v>
                </c:pt>
                <c:pt idx="641">
                  <c:v>880.0881823413094</c:v>
                </c:pt>
                <c:pt idx="642">
                  <c:v>871.9110664514283</c:v>
                </c:pt>
                <c:pt idx="643">
                  <c:v>886.4537330060841</c:v>
                </c:pt>
                <c:pt idx="644">
                  <c:v>879.1792161671895</c:v>
                </c:pt>
                <c:pt idx="645">
                  <c:v>873.7275075720781</c:v>
                </c:pt>
                <c:pt idx="646">
                  <c:v>861.9277364594989</c:v>
                </c:pt>
                <c:pt idx="647">
                  <c:v>862.8348161112883</c:v>
                </c:pt>
                <c:pt idx="648">
                  <c:v>847.4279213630618</c:v>
                </c:pt>
                <c:pt idx="649">
                  <c:v>819.4063751101048</c:v>
                </c:pt>
                <c:pt idx="650">
                  <c:v>801.3780110373762</c:v>
                </c:pt>
                <c:pt idx="651">
                  <c:v>770.8193348379118</c:v>
                </c:pt>
                <c:pt idx="652">
                  <c:v>732.3319514414172</c:v>
                </c:pt>
                <c:pt idx="653">
                  <c:v>735.0113369099381</c:v>
                </c:pt>
                <c:pt idx="654">
                  <c:v>735.9046575541151</c:v>
                </c:pt>
                <c:pt idx="655">
                  <c:v>741.2666004909258</c:v>
                </c:pt>
                <c:pt idx="656">
                  <c:v>747.5265796367869</c:v>
                </c:pt>
                <c:pt idx="657">
                  <c:v>743.0546844702285</c:v>
                </c:pt>
                <c:pt idx="658">
                  <c:v>740.3727028656226</c:v>
                </c:pt>
                <c:pt idx="659">
                  <c:v>727.868229301165</c:v>
                </c:pt>
                <c:pt idx="660">
                  <c:v>717.165075708878</c:v>
                </c:pt>
                <c:pt idx="661">
                  <c:v>689.5789458624442</c:v>
                </c:pt>
                <c:pt idx="662">
                  <c:v>665.626758770481</c:v>
                </c:pt>
                <c:pt idx="663">
                  <c:v>653.2342524775665</c:v>
                </c:pt>
                <c:pt idx="664">
                  <c:v>652.3497807373869</c:v>
                </c:pt>
                <c:pt idx="665">
                  <c:v>641.7434614846861</c:v>
                </c:pt>
                <c:pt idx="666">
                  <c:v>636.4453776784596</c:v>
                </c:pt>
                <c:pt idx="667">
                  <c:v>669.1708743894148</c:v>
                </c:pt>
                <c:pt idx="668">
                  <c:v>648.8128355456461</c:v>
                </c:pt>
                <c:pt idx="669">
                  <c:v>645.2773962219826</c:v>
                </c:pt>
                <c:pt idx="670">
                  <c:v>620.5713778044585</c:v>
                </c:pt>
                <c:pt idx="671">
                  <c:v>629.3865200554076</c:v>
                </c:pt>
                <c:pt idx="672">
                  <c:v>616.1673133730856</c:v>
                </c:pt>
                <c:pt idx="673">
                  <c:v>602.0899827904898</c:v>
                </c:pt>
                <c:pt idx="674">
                  <c:v>588.0364765166007</c:v>
                </c:pt>
                <c:pt idx="675">
                  <c:v>589.7918646644741</c:v>
                </c:pt>
                <c:pt idx="676">
                  <c:v>587.1589215761271</c:v>
                </c:pt>
                <c:pt idx="677">
                  <c:v>559.126018002612</c:v>
                </c:pt>
                <c:pt idx="678">
                  <c:v>543.3989981506979</c:v>
                </c:pt>
                <c:pt idx="679">
                  <c:v>526.8305054690368</c:v>
                </c:pt>
                <c:pt idx="680">
                  <c:v>508.55634023224604</c:v>
                </c:pt>
                <c:pt idx="681">
                  <c:v>482.5199541945193</c:v>
                </c:pt>
                <c:pt idx="682">
                  <c:v>445.34292387412495</c:v>
                </c:pt>
                <c:pt idx="683">
                  <c:v>397.17452073578295</c:v>
                </c:pt>
                <c:pt idx="684">
                  <c:v>351.8424939023256</c:v>
                </c:pt>
                <c:pt idx="685">
                  <c:v>307.605011184118</c:v>
                </c:pt>
                <c:pt idx="686">
                  <c:v>273.735823009001</c:v>
                </c:pt>
                <c:pt idx="687">
                  <c:v>290.65314939680513</c:v>
                </c:pt>
                <c:pt idx="688">
                  <c:v>284.7281639657331</c:v>
                </c:pt>
                <c:pt idx="689">
                  <c:v>277.9619246066409</c:v>
                </c:pt>
                <c:pt idx="690">
                  <c:v>269.5118710928259</c:v>
                </c:pt>
                <c:pt idx="691">
                  <c:v>268.6673384789543</c:v>
                </c:pt>
                <c:pt idx="692">
                  <c:v>272.8908607212453</c:v>
                </c:pt>
                <c:pt idx="693">
                  <c:v>240.00421556937096</c:v>
                </c:pt>
                <c:pt idx="694">
                  <c:v>218.15192052506882</c:v>
                </c:pt>
                <c:pt idx="695">
                  <c:v>198.86886342221322</c:v>
                </c:pt>
                <c:pt idx="696">
                  <c:v>172.114534149596</c:v>
                </c:pt>
                <c:pt idx="697">
                  <c:v>125.50087771840597</c:v>
                </c:pt>
                <c:pt idx="698">
                  <c:v>95.6725412591876</c:v>
                </c:pt>
                <c:pt idx="699">
                  <c:v>68.42370555252654</c:v>
                </c:pt>
                <c:pt idx="700">
                  <c:v>33.05128377067841</c:v>
                </c:pt>
                <c:pt idx="701">
                  <c:v>13.373858963946425</c:v>
                </c:pt>
                <c:pt idx="702">
                  <c:v>-0.5361588053468962</c:v>
                </c:pt>
                <c:pt idx="703">
                  <c:v>11.736176385346813</c:v>
                </c:pt>
                <c:pt idx="704">
                  <c:v>27.307216621603793</c:v>
                </c:pt>
                <c:pt idx="705">
                  <c:v>87.40587188029104</c:v>
                </c:pt>
                <c:pt idx="706">
                  <c:v>128.82176092600167</c:v>
                </c:pt>
                <c:pt idx="707">
                  <c:v>169.6107295439101</c:v>
                </c:pt>
                <c:pt idx="708">
                  <c:v>228.23044999238834</c:v>
                </c:pt>
                <c:pt idx="709">
                  <c:v>252.637516575978</c:v>
                </c:pt>
                <c:pt idx="710">
                  <c:v>280.49861832288093</c:v>
                </c:pt>
                <c:pt idx="711">
                  <c:v>318.64230784576307</c:v>
                </c:pt>
                <c:pt idx="712">
                  <c:v>350.13668738817785</c:v>
                </c:pt>
                <c:pt idx="713">
                  <c:v>379.1831616549182</c:v>
                </c:pt>
                <c:pt idx="714">
                  <c:v>411.76755845232583</c:v>
                </c:pt>
                <c:pt idx="715">
                  <c:v>446.2056182910404</c:v>
                </c:pt>
                <c:pt idx="716">
                  <c:v>472.12821467063884</c:v>
                </c:pt>
                <c:pt idx="717">
                  <c:v>494.6601093636044</c:v>
                </c:pt>
                <c:pt idx="718">
                  <c:v>518.9937955415123</c:v>
                </c:pt>
                <c:pt idx="719">
                  <c:v>540.7807215733965</c:v>
                </c:pt>
                <c:pt idx="720">
                  <c:v>556.5027787040021</c:v>
                </c:pt>
                <c:pt idx="721">
                  <c:v>576.6354895920797</c:v>
                </c:pt>
                <c:pt idx="722">
                  <c:v>595.9386470448408</c:v>
                </c:pt>
                <c:pt idx="723">
                  <c:v>597.6957066195339</c:v>
                </c:pt>
                <c:pt idx="724">
                  <c:v>593.3037545771497</c:v>
                </c:pt>
                <c:pt idx="725">
                  <c:v>594.1819591733415</c:v>
                </c:pt>
                <c:pt idx="726">
                  <c:v>605.6070787535305</c:v>
                </c:pt>
                <c:pt idx="727">
                  <c:v>610.8855173662821</c:v>
                </c:pt>
                <c:pt idx="728">
                  <c:v>617.047939420826</c:v>
                </c:pt>
                <c:pt idx="729">
                  <c:v>630.2685491782399</c:v>
                </c:pt>
                <c:pt idx="730">
                  <c:v>645.2773962219826</c:v>
                </c:pt>
                <c:pt idx="731">
                  <c:v>643.5102408600815</c:v>
                </c:pt>
                <c:pt idx="732">
                  <c:v>647.9288345896921</c:v>
                </c:pt>
                <c:pt idx="733">
                  <c:v>675.3767188056831</c:v>
                </c:pt>
                <c:pt idx="734">
                  <c:v>672.716503278159</c:v>
                </c:pt>
                <c:pt idx="735">
                  <c:v>675.3767188056831</c:v>
                </c:pt>
                <c:pt idx="736">
                  <c:v>706.4756999004187</c:v>
                </c:pt>
                <c:pt idx="737">
                  <c:v>698.4676883988047</c:v>
                </c:pt>
                <c:pt idx="738">
                  <c:v>700.2465792426808</c:v>
                </c:pt>
                <c:pt idx="739">
                  <c:v>732.3319514414172</c:v>
                </c:pt>
                <c:pt idx="740">
                  <c:v>715.3825572419987</c:v>
                </c:pt>
                <c:pt idx="741">
                  <c:v>717.165075708878</c:v>
                </c:pt>
                <c:pt idx="742">
                  <c:v>719.8395710528928</c:v>
                </c:pt>
                <c:pt idx="743">
                  <c:v>719.8395710528928</c:v>
                </c:pt>
                <c:pt idx="744">
                  <c:v>726.0834120710501</c:v>
                </c:pt>
                <c:pt idx="745">
                  <c:v>727.868229301165</c:v>
                </c:pt>
                <c:pt idx="746">
                  <c:v>736.7980743100838</c:v>
                </c:pt>
                <c:pt idx="747">
                  <c:v>744.8431535593188</c:v>
                </c:pt>
                <c:pt idx="748">
                  <c:v>744.8431535593188</c:v>
                </c:pt>
                <c:pt idx="749">
                  <c:v>749.3160122264876</c:v>
                </c:pt>
                <c:pt idx="750">
                  <c:v>761.8528490221624</c:v>
                </c:pt>
                <c:pt idx="751">
                  <c:v>768.1283723493627</c:v>
                </c:pt>
                <c:pt idx="752">
                  <c:v>763.6453718021103</c:v>
                </c:pt>
                <c:pt idx="753">
                  <c:v>762.7490620445321</c:v>
                </c:pt>
                <c:pt idx="754">
                  <c:v>774.4086418483337</c:v>
                </c:pt>
                <c:pt idx="755">
                  <c:v>781.5919135602069</c:v>
                </c:pt>
                <c:pt idx="756">
                  <c:v>777.1016406088845</c:v>
                </c:pt>
                <c:pt idx="757">
                  <c:v>781.5919135602069</c:v>
                </c:pt>
                <c:pt idx="758">
                  <c:v>788.781404488413</c:v>
                </c:pt>
                <c:pt idx="759">
                  <c:v>757.3732342079636</c:v>
                </c:pt>
                <c:pt idx="760">
                  <c:v>764.5417783157852</c:v>
                </c:pt>
                <c:pt idx="761">
                  <c:v>777.1016406088845</c:v>
                </c:pt>
                <c:pt idx="762">
                  <c:v>779.7955130011246</c:v>
                </c:pt>
                <c:pt idx="763">
                  <c:v>775.3062110666415</c:v>
                </c:pt>
                <c:pt idx="764">
                  <c:v>785.185880949273</c:v>
                </c:pt>
                <c:pt idx="765">
                  <c:v>796.8770291111657</c:v>
                </c:pt>
                <c:pt idx="766">
                  <c:v>788.781404488413</c:v>
                </c:pt>
                <c:pt idx="767">
                  <c:v>788.781404488413</c:v>
                </c:pt>
                <c:pt idx="768">
                  <c:v>802.2785002561823</c:v>
                </c:pt>
                <c:pt idx="769">
                  <c:v>796.8770291111657</c:v>
                </c:pt>
                <c:pt idx="770">
                  <c:v>784.2872432655606</c:v>
                </c:pt>
                <c:pt idx="771">
                  <c:v>786.9834481158641</c:v>
                </c:pt>
                <c:pt idx="772">
                  <c:v>795.9771254113816</c:v>
                </c:pt>
                <c:pt idx="773">
                  <c:v>763.6453718021103</c:v>
                </c:pt>
                <c:pt idx="774">
                  <c:v>765.4382816064442</c:v>
                </c:pt>
                <c:pt idx="775">
                  <c:v>767.2315786023241</c:v>
                </c:pt>
                <c:pt idx="776">
                  <c:v>760.0607130995488</c:v>
                </c:pt>
                <c:pt idx="777">
                  <c:v>756.4776011586448</c:v>
                </c:pt>
                <c:pt idx="778">
                  <c:v>757.3732342079636</c:v>
                </c:pt>
                <c:pt idx="779">
                  <c:v>760.0607130995488</c:v>
                </c:pt>
                <c:pt idx="780">
                  <c:v>730.5461746424569</c:v>
                </c:pt>
                <c:pt idx="781">
                  <c:v>712.7094967746914</c:v>
                </c:pt>
                <c:pt idx="782">
                  <c:v>732.3319514414172</c:v>
                </c:pt>
                <c:pt idx="783">
                  <c:v>694.9110495368395</c:v>
                </c:pt>
                <c:pt idx="784">
                  <c:v>694.0221277911082</c:v>
                </c:pt>
                <c:pt idx="785">
                  <c:v>669.1708743894148</c:v>
                </c:pt>
                <c:pt idx="786">
                  <c:v>661.1987403156227</c:v>
                </c:pt>
                <c:pt idx="787">
                  <c:v>645.2773962219826</c:v>
                </c:pt>
                <c:pt idx="788">
                  <c:v>627.6227428221114</c:v>
                </c:pt>
                <c:pt idx="789">
                  <c:v>654.1188184347716</c:v>
                </c:pt>
                <c:pt idx="790">
                  <c:v>640.8602127419367</c:v>
                </c:pt>
                <c:pt idx="791">
                  <c:v>647.9288345896921</c:v>
                </c:pt>
                <c:pt idx="792">
                  <c:v>650.5811198278352</c:v>
                </c:pt>
                <c:pt idx="793">
                  <c:v>619.6903780400096</c:v>
                </c:pt>
                <c:pt idx="794">
                  <c:v>609.1256649957284</c:v>
                </c:pt>
                <c:pt idx="795">
                  <c:v>582.7725374245229</c:v>
                </c:pt>
                <c:pt idx="796">
                  <c:v>573.1306404313564</c:v>
                </c:pt>
                <c:pt idx="797">
                  <c:v>568.7516582108269</c:v>
                </c:pt>
                <c:pt idx="798">
                  <c:v>545.1449746233159</c:v>
                </c:pt>
                <c:pt idx="799">
                  <c:v>532.0590905272354</c:v>
                </c:pt>
                <c:pt idx="800">
                  <c:v>532.9308415329081</c:v>
                </c:pt>
                <c:pt idx="801">
                  <c:v>512.903685719263</c:v>
                </c:pt>
                <c:pt idx="802">
                  <c:v>484.2531758060961</c:v>
                </c:pt>
                <c:pt idx="803">
                  <c:v>483.3865197800104</c:v>
                </c:pt>
                <c:pt idx="804">
                  <c:v>484.2531758060961</c:v>
                </c:pt>
                <c:pt idx="805">
                  <c:v>487.7207046940547</c:v>
                </c:pt>
                <c:pt idx="806">
                  <c:v>481.65347903074667</c:v>
                </c:pt>
                <c:pt idx="807">
                  <c:v>460.88515264691625</c:v>
                </c:pt>
                <c:pt idx="808">
                  <c:v>472.9936964395</c:v>
                </c:pt>
                <c:pt idx="809">
                  <c:v>449.6572924881548</c:v>
                </c:pt>
                <c:pt idx="810">
                  <c:v>423.804640234928</c:v>
                </c:pt>
                <c:pt idx="811">
                  <c:v>431.5519882921758</c:v>
                </c:pt>
                <c:pt idx="812">
                  <c:v>408.3315946201632</c:v>
                </c:pt>
                <c:pt idx="813">
                  <c:v>386.03241722937923</c:v>
                </c:pt>
                <c:pt idx="814">
                  <c:v>374.04992484316085</c:v>
                </c:pt>
                <c:pt idx="815">
                  <c:v>362.93878565028945</c:v>
                </c:pt>
                <c:pt idx="816">
                  <c:v>355.2551585164266</c:v>
                </c:pt>
                <c:pt idx="817">
                  <c:v>316.94330703739024</c:v>
                </c:pt>
                <c:pt idx="818">
                  <c:v>297.4297419708671</c:v>
                </c:pt>
                <c:pt idx="819">
                  <c:v>250.95196555132355</c:v>
                </c:pt>
                <c:pt idx="820">
                  <c:v>184.64489390804317</c:v>
                </c:pt>
                <c:pt idx="821">
                  <c:v>138.79238643863718</c:v>
                </c:pt>
                <c:pt idx="822">
                  <c:v>105.60341979742793</c:v>
                </c:pt>
                <c:pt idx="823">
                  <c:v>65.95096675395622</c:v>
                </c:pt>
                <c:pt idx="824">
                  <c:v>37.15662288886222</c:v>
                </c:pt>
                <c:pt idx="825">
                  <c:v>-0.5361588053468962</c:v>
                </c:pt>
                <c:pt idx="826">
                  <c:v>-2.171100654477409</c:v>
                </c:pt>
                <c:pt idx="827">
                  <c:v>0.2814328472453065</c:v>
                </c:pt>
                <c:pt idx="828">
                  <c:v>15.011864585535214</c:v>
                </c:pt>
                <c:pt idx="829">
                  <c:v>3.5526046810388303</c:v>
                </c:pt>
                <c:pt idx="830">
                  <c:v>1.0991050063200491</c:v>
                </c:pt>
                <c:pt idx="831">
                  <c:v>1.9168576877357006</c:v>
                </c:pt>
                <c:pt idx="832">
                  <c:v>2.7346909073550494</c:v>
                </c:pt>
              </c:numCache>
            </c:numRef>
          </c:yVal>
          <c:smooth val="0"/>
        </c:ser>
        <c:axId val="49500234"/>
        <c:axId val="42848923"/>
      </c:scatterChart>
      <c:valAx>
        <c:axId val="49500234"/>
        <c:scaling>
          <c:orientation val="minMax"/>
          <c:max val="0.875"/>
          <c:min val="0.7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48923"/>
        <c:crosses val="autoZero"/>
        <c:crossBetween val="midCat"/>
        <c:dispUnits/>
      </c:valAx>
      <c:valAx>
        <c:axId val="428489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5002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ANP Profile 1922-1939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Data!$O$267:$O$366</c:f>
              <c:numCache>
                <c:ptCount val="100"/>
                <c:pt idx="0">
                  <c:v>10.8</c:v>
                </c:pt>
                <c:pt idx="1">
                  <c:v>10.7</c:v>
                </c:pt>
                <c:pt idx="2">
                  <c:v>11</c:v>
                </c:pt>
                <c:pt idx="3">
                  <c:v>11</c:v>
                </c:pt>
                <c:pt idx="4">
                  <c:v>10.8</c:v>
                </c:pt>
                <c:pt idx="5">
                  <c:v>11.1</c:v>
                </c:pt>
                <c:pt idx="6">
                  <c:v>11.5</c:v>
                </c:pt>
                <c:pt idx="7">
                  <c:v>11.3</c:v>
                </c:pt>
                <c:pt idx="8">
                  <c:v>11.7</c:v>
                </c:pt>
                <c:pt idx="9">
                  <c:v>11.4</c:v>
                </c:pt>
                <c:pt idx="10">
                  <c:v>11.4</c:v>
                </c:pt>
                <c:pt idx="11">
                  <c:v>11.2</c:v>
                </c:pt>
                <c:pt idx="12">
                  <c:v>11.2</c:v>
                </c:pt>
                <c:pt idx="13">
                  <c:v>11.3</c:v>
                </c:pt>
                <c:pt idx="14">
                  <c:v>11.2</c:v>
                </c:pt>
                <c:pt idx="15">
                  <c:v>11.9</c:v>
                </c:pt>
                <c:pt idx="16">
                  <c:v>12.2</c:v>
                </c:pt>
                <c:pt idx="17">
                  <c:v>12.2</c:v>
                </c:pt>
                <c:pt idx="18">
                  <c:v>12.2</c:v>
                </c:pt>
                <c:pt idx="19">
                  <c:v>12.2</c:v>
                </c:pt>
                <c:pt idx="20">
                  <c:v>12.2</c:v>
                </c:pt>
                <c:pt idx="21">
                  <c:v>12.5</c:v>
                </c:pt>
                <c:pt idx="22">
                  <c:v>12.3</c:v>
                </c:pt>
                <c:pt idx="23">
                  <c:v>12.2</c:v>
                </c:pt>
                <c:pt idx="24">
                  <c:v>12.4</c:v>
                </c:pt>
                <c:pt idx="25">
                  <c:v>12.7</c:v>
                </c:pt>
                <c:pt idx="26">
                  <c:v>12.8</c:v>
                </c:pt>
                <c:pt idx="27">
                  <c:v>13</c:v>
                </c:pt>
                <c:pt idx="28">
                  <c:v>13.4</c:v>
                </c:pt>
                <c:pt idx="29">
                  <c:v>13.3</c:v>
                </c:pt>
                <c:pt idx="30">
                  <c:v>13.2</c:v>
                </c:pt>
                <c:pt idx="31">
                  <c:v>13.3</c:v>
                </c:pt>
                <c:pt idx="32">
                  <c:v>13.4</c:v>
                </c:pt>
                <c:pt idx="33">
                  <c:v>13.5</c:v>
                </c:pt>
                <c:pt idx="34">
                  <c:v>13.6</c:v>
                </c:pt>
                <c:pt idx="35">
                  <c:v>13.9</c:v>
                </c:pt>
                <c:pt idx="36">
                  <c:v>13.8</c:v>
                </c:pt>
                <c:pt idx="37">
                  <c:v>13.7</c:v>
                </c:pt>
                <c:pt idx="38">
                  <c:v>14</c:v>
                </c:pt>
                <c:pt idx="39">
                  <c:v>14.2</c:v>
                </c:pt>
                <c:pt idx="40">
                  <c:v>14.4</c:v>
                </c:pt>
                <c:pt idx="41">
                  <c:v>14.8</c:v>
                </c:pt>
                <c:pt idx="42">
                  <c:v>14.7</c:v>
                </c:pt>
                <c:pt idx="43">
                  <c:v>14.6</c:v>
                </c:pt>
                <c:pt idx="44">
                  <c:v>14.7</c:v>
                </c:pt>
                <c:pt idx="45">
                  <c:v>14.8</c:v>
                </c:pt>
                <c:pt idx="46">
                  <c:v>14.8</c:v>
                </c:pt>
                <c:pt idx="47">
                  <c:v>14.9</c:v>
                </c:pt>
                <c:pt idx="48">
                  <c:v>15.1</c:v>
                </c:pt>
                <c:pt idx="49">
                  <c:v>15.1</c:v>
                </c:pt>
                <c:pt idx="50">
                  <c:v>15.4</c:v>
                </c:pt>
                <c:pt idx="51">
                  <c:v>16</c:v>
                </c:pt>
                <c:pt idx="52">
                  <c:v>16.1</c:v>
                </c:pt>
                <c:pt idx="53">
                  <c:v>16.1</c:v>
                </c:pt>
                <c:pt idx="54">
                  <c:v>16.1</c:v>
                </c:pt>
                <c:pt idx="55">
                  <c:v>16</c:v>
                </c:pt>
                <c:pt idx="56">
                  <c:v>16.2</c:v>
                </c:pt>
                <c:pt idx="57">
                  <c:v>16.6</c:v>
                </c:pt>
                <c:pt idx="58">
                  <c:v>16.5</c:v>
                </c:pt>
                <c:pt idx="59">
                  <c:v>16.5</c:v>
                </c:pt>
                <c:pt idx="60">
                  <c:v>16.7</c:v>
                </c:pt>
                <c:pt idx="61">
                  <c:v>17</c:v>
                </c:pt>
                <c:pt idx="62">
                  <c:v>17.4</c:v>
                </c:pt>
                <c:pt idx="63">
                  <c:v>17.5</c:v>
                </c:pt>
                <c:pt idx="64">
                  <c:v>17.5</c:v>
                </c:pt>
                <c:pt idx="65">
                  <c:v>17.4</c:v>
                </c:pt>
                <c:pt idx="66">
                  <c:v>17.3</c:v>
                </c:pt>
                <c:pt idx="67">
                  <c:v>17.5</c:v>
                </c:pt>
                <c:pt idx="68">
                  <c:v>17.6</c:v>
                </c:pt>
                <c:pt idx="69">
                  <c:v>17.8</c:v>
                </c:pt>
                <c:pt idx="70">
                  <c:v>17.7</c:v>
                </c:pt>
                <c:pt idx="71">
                  <c:v>18.2</c:v>
                </c:pt>
                <c:pt idx="72">
                  <c:v>18.5</c:v>
                </c:pt>
                <c:pt idx="73">
                  <c:v>18.4</c:v>
                </c:pt>
                <c:pt idx="74">
                  <c:v>18.5</c:v>
                </c:pt>
                <c:pt idx="75">
                  <c:v>19.3</c:v>
                </c:pt>
                <c:pt idx="76">
                  <c:v>19.6</c:v>
                </c:pt>
                <c:pt idx="77">
                  <c:v>19.7</c:v>
                </c:pt>
                <c:pt idx="78">
                  <c:v>20</c:v>
                </c:pt>
                <c:pt idx="79">
                  <c:v>20.3</c:v>
                </c:pt>
                <c:pt idx="80">
                  <c:v>20.6</c:v>
                </c:pt>
                <c:pt idx="81">
                  <c:v>20.6</c:v>
                </c:pt>
                <c:pt idx="82">
                  <c:v>20.8</c:v>
                </c:pt>
                <c:pt idx="83">
                  <c:v>21</c:v>
                </c:pt>
                <c:pt idx="84">
                  <c:v>21.2</c:v>
                </c:pt>
                <c:pt idx="85">
                  <c:v>21.5</c:v>
                </c:pt>
                <c:pt idx="86">
                  <c:v>21.9</c:v>
                </c:pt>
                <c:pt idx="87">
                  <c:v>21.7</c:v>
                </c:pt>
                <c:pt idx="88">
                  <c:v>21.8</c:v>
                </c:pt>
                <c:pt idx="89">
                  <c:v>21.5</c:v>
                </c:pt>
                <c:pt idx="90">
                  <c:v>21.5</c:v>
                </c:pt>
                <c:pt idx="91">
                  <c:v>21.6</c:v>
                </c:pt>
                <c:pt idx="92">
                  <c:v>21.7</c:v>
                </c:pt>
                <c:pt idx="93">
                  <c:v>21.9</c:v>
                </c:pt>
                <c:pt idx="94">
                  <c:v>22</c:v>
                </c:pt>
                <c:pt idx="95">
                  <c:v>22.7</c:v>
                </c:pt>
                <c:pt idx="96">
                  <c:v>23.4</c:v>
                </c:pt>
                <c:pt idx="97">
                  <c:v>23.9</c:v>
                </c:pt>
                <c:pt idx="98">
                  <c:v>24.3</c:v>
                </c:pt>
                <c:pt idx="99">
                  <c:v>24.6</c:v>
                </c:pt>
              </c:numCache>
            </c:numRef>
          </c:xVal>
          <c:yVal>
            <c:numRef>
              <c:f>Data!$Z$267:$Z$366</c:f>
              <c:numCache>
                <c:ptCount val="100"/>
                <c:pt idx="0">
                  <c:v>1797.0085098435384</c:v>
                </c:pt>
                <c:pt idx="1">
                  <c:v>1782.8086896951631</c:v>
                </c:pt>
                <c:pt idx="2">
                  <c:v>1764.587384984709</c:v>
                </c:pt>
                <c:pt idx="3">
                  <c:v>1751.4523753305025</c:v>
                </c:pt>
                <c:pt idx="4">
                  <c:v>1740.3543413246898</c:v>
                </c:pt>
                <c:pt idx="5">
                  <c:v>1719.2082843985686</c:v>
                </c:pt>
                <c:pt idx="6">
                  <c:v>1683.0827123964514</c:v>
                </c:pt>
                <c:pt idx="7">
                  <c:v>1682.0814642795835</c:v>
                </c:pt>
                <c:pt idx="8">
                  <c:v>1661.0830932881731</c:v>
                </c:pt>
                <c:pt idx="9">
                  <c:v>1665.078691335695</c:v>
                </c:pt>
                <c:pt idx="10">
                  <c:v>1637.149794674362</c:v>
                </c:pt>
                <c:pt idx="11">
                  <c:v>1627.197909670701</c:v>
                </c:pt>
                <c:pt idx="12">
                  <c:v>1620.2386798493103</c:v>
                </c:pt>
                <c:pt idx="13">
                  <c:v>1597.4136162939085</c:v>
                </c:pt>
                <c:pt idx="14">
                  <c:v>1603.361934767</c:v>
                </c:pt>
                <c:pt idx="15">
                  <c:v>1576.6279924427263</c:v>
                </c:pt>
                <c:pt idx="16">
                  <c:v>1568.7233249599044</c:v>
                </c:pt>
                <c:pt idx="17">
                  <c:v>1551.9508489818459</c:v>
                </c:pt>
                <c:pt idx="18">
                  <c:v>1538.1636137836795</c:v>
                </c:pt>
                <c:pt idx="19">
                  <c:v>1525.3816457588637</c:v>
                </c:pt>
                <c:pt idx="20">
                  <c:v>1513.6003434357867</c:v>
                </c:pt>
                <c:pt idx="21">
                  <c:v>1495.9596710834016</c:v>
                </c:pt>
                <c:pt idx="22">
                  <c:v>1505.7554176653239</c:v>
                </c:pt>
                <c:pt idx="23">
                  <c:v>1477.3795281312832</c:v>
                </c:pt>
                <c:pt idx="24">
                  <c:v>1466.6415743283205</c:v>
                </c:pt>
                <c:pt idx="25">
                  <c:v>1436.4545608637177</c:v>
                </c:pt>
                <c:pt idx="26">
                  <c:v>1416.0674646230814</c:v>
                </c:pt>
                <c:pt idx="27">
                  <c:v>1407.3454366116366</c:v>
                </c:pt>
                <c:pt idx="28">
                  <c:v>1396.6976062421681</c:v>
                </c:pt>
                <c:pt idx="29">
                  <c:v>1396.6976062421681</c:v>
                </c:pt>
                <c:pt idx="30">
                  <c:v>1376.4077654618886</c:v>
                </c:pt>
                <c:pt idx="31">
                  <c:v>1373.5132595747523</c:v>
                </c:pt>
                <c:pt idx="32">
                  <c:v>1351.3555034285546</c:v>
                </c:pt>
                <c:pt idx="33">
                  <c:v>1336.93658116382</c:v>
                </c:pt>
                <c:pt idx="34">
                  <c:v>1329.2567143748665</c:v>
                </c:pt>
                <c:pt idx="35">
                  <c:v>1311.0454466219112</c:v>
                </c:pt>
                <c:pt idx="36">
                  <c:v>1296.6962885482722</c:v>
                </c:pt>
                <c:pt idx="37">
                  <c:v>1287.1439398030584</c:v>
                </c:pt>
                <c:pt idx="38">
                  <c:v>1269.9773541513273</c:v>
                </c:pt>
                <c:pt idx="39">
                  <c:v>1247.143637935701</c:v>
                </c:pt>
                <c:pt idx="40">
                  <c:v>1227.2155115781452</c:v>
                </c:pt>
                <c:pt idx="41">
                  <c:v>1217.7427103637915</c:v>
                </c:pt>
                <c:pt idx="42">
                  <c:v>1213.9566135378805</c:v>
                </c:pt>
                <c:pt idx="43">
                  <c:v>1203.553739356355</c:v>
                </c:pt>
                <c:pt idx="44">
                  <c:v>1190.3325382137987</c:v>
                </c:pt>
                <c:pt idx="45">
                  <c:v>1179.0168102656894</c:v>
                </c:pt>
                <c:pt idx="46">
                  <c:v>1173.3647234878258</c:v>
                </c:pt>
                <c:pt idx="47">
                  <c:v>1161.1317171919168</c:v>
                </c:pt>
                <c:pt idx="48">
                  <c:v>1147.039066718332</c:v>
                </c:pt>
                <c:pt idx="49">
                  <c:v>1127.349449877437</c:v>
                </c:pt>
                <c:pt idx="50">
                  <c:v>1097.4357112880625</c:v>
                </c:pt>
                <c:pt idx="51">
                  <c:v>1056.4794838003404</c:v>
                </c:pt>
                <c:pt idx="52">
                  <c:v>1041.6362514235166</c:v>
                </c:pt>
                <c:pt idx="53">
                  <c:v>1029.5956309687076</c:v>
                </c:pt>
                <c:pt idx="54">
                  <c:v>1026.8195038460346</c:v>
                </c:pt>
                <c:pt idx="55">
                  <c:v>1011.1056235029698</c:v>
                </c:pt>
                <c:pt idx="56">
                  <c:v>988.9718232429498</c:v>
                </c:pt>
                <c:pt idx="57">
                  <c:v>957.7162542829287</c:v>
                </c:pt>
                <c:pt idx="58">
                  <c:v>965.9783450799273</c:v>
                </c:pt>
                <c:pt idx="59">
                  <c:v>947.6292941340982</c:v>
                </c:pt>
                <c:pt idx="60">
                  <c:v>932.0644164487721</c:v>
                </c:pt>
                <c:pt idx="61">
                  <c:v>905.5797152714244</c:v>
                </c:pt>
                <c:pt idx="62">
                  <c:v>871.9110664514283</c:v>
                </c:pt>
                <c:pt idx="63">
                  <c:v>848.33341842762</c:v>
                </c:pt>
                <c:pt idx="64">
                  <c:v>834.7613191524222</c:v>
                </c:pt>
                <c:pt idx="65">
                  <c:v>818.5040267107213</c:v>
                </c:pt>
                <c:pt idx="66">
                  <c:v>799.5773254968226</c:v>
                </c:pt>
                <c:pt idx="67">
                  <c:v>777.9995009747879</c:v>
                </c:pt>
                <c:pt idx="68">
                  <c:v>762.7490620445321</c:v>
                </c:pt>
                <c:pt idx="69">
                  <c:v>753.7912814625986</c:v>
                </c:pt>
                <c:pt idx="70">
                  <c:v>745.7375325718813</c:v>
                </c:pt>
                <c:pt idx="71">
                  <c:v>724.2989783797932</c:v>
                </c:pt>
                <c:pt idx="72">
                  <c:v>681.5872045436909</c:v>
                </c:pt>
                <c:pt idx="73">
                  <c:v>678.0377868206801</c:v>
                </c:pt>
                <c:pt idx="74">
                  <c:v>643.5102408600815</c:v>
                </c:pt>
                <c:pt idx="75">
                  <c:v>592.4256428478038</c:v>
                </c:pt>
                <c:pt idx="76">
                  <c:v>579.265097589481</c:v>
                </c:pt>
                <c:pt idx="77">
                  <c:v>553.8803678316463</c:v>
                </c:pt>
                <c:pt idx="78">
                  <c:v>546.0181005438301</c:v>
                </c:pt>
                <c:pt idx="79">
                  <c:v>504.21126950855165</c:v>
                </c:pt>
                <c:pt idx="80">
                  <c:v>485.98675925557245</c:v>
                </c:pt>
                <c:pt idx="81">
                  <c:v>471.2628230974674</c:v>
                </c:pt>
                <c:pt idx="82">
                  <c:v>431.5519882921758</c:v>
                </c:pt>
                <c:pt idx="83">
                  <c:v>408.3315946201632</c:v>
                </c:pt>
                <c:pt idx="84">
                  <c:v>391.17306887589484</c:v>
                </c:pt>
                <c:pt idx="85">
                  <c:v>343.3169632595011</c:v>
                </c:pt>
                <c:pt idx="86">
                  <c:v>306.75659570134326</c:v>
                </c:pt>
                <c:pt idx="87">
                  <c:v>298.27720501448675</c:v>
                </c:pt>
                <c:pt idx="88">
                  <c:v>277.1165322075641</c:v>
                </c:pt>
                <c:pt idx="89">
                  <c:v>274.5808712840075</c:v>
                </c:pt>
                <c:pt idx="90">
                  <c:v>267.82289174742573</c:v>
                </c:pt>
                <c:pt idx="91">
                  <c:v>257.69622343984156</c:v>
                </c:pt>
                <c:pt idx="92">
                  <c:v>246.73958422811415</c:v>
                </c:pt>
                <c:pt idx="93">
                  <c:v>221.5100713819666</c:v>
                </c:pt>
                <c:pt idx="94">
                  <c:v>219.8308261973291</c:v>
                </c:pt>
                <c:pt idx="95">
                  <c:v>171.2798487286325</c:v>
                </c:pt>
                <c:pt idx="96">
                  <c:v>107.25972149972225</c:v>
                </c:pt>
                <c:pt idx="97">
                  <c:v>56.890552320336454</c:v>
                </c:pt>
                <c:pt idx="98">
                  <c:v>14.192821386401382</c:v>
                </c:pt>
                <c:pt idx="99">
                  <c:v>1.9168576877357006</c:v>
                </c:pt>
              </c:numCache>
            </c:numRef>
          </c:yVal>
          <c:smooth val="0"/>
        </c:ser>
        <c:axId val="35258692"/>
        <c:axId val="48892773"/>
      </c:scatterChart>
      <c:valAx>
        <c:axId val="3525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892773"/>
        <c:crosses val="autoZero"/>
        <c:crossBetween val="midCat"/>
        <c:dispUnits/>
      </c:valAx>
      <c:valAx>
        <c:axId val="4889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2586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ANP Profile 1922-1939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Data!$P$267:$P$366</c:f>
              <c:numCache>
                <c:ptCount val="100"/>
                <c:pt idx="0">
                  <c:v>63.8</c:v>
                </c:pt>
                <c:pt idx="1">
                  <c:v>64.7</c:v>
                </c:pt>
                <c:pt idx="2">
                  <c:v>63.3</c:v>
                </c:pt>
                <c:pt idx="3">
                  <c:v>63</c:v>
                </c:pt>
                <c:pt idx="4">
                  <c:v>64</c:v>
                </c:pt>
                <c:pt idx="5">
                  <c:v>64.6</c:v>
                </c:pt>
                <c:pt idx="6">
                  <c:v>62.4</c:v>
                </c:pt>
                <c:pt idx="7">
                  <c:v>64.9</c:v>
                </c:pt>
                <c:pt idx="8">
                  <c:v>64.5</c:v>
                </c:pt>
                <c:pt idx="9">
                  <c:v>65.2</c:v>
                </c:pt>
                <c:pt idx="10">
                  <c:v>66.9</c:v>
                </c:pt>
                <c:pt idx="11">
                  <c:v>68.9</c:v>
                </c:pt>
                <c:pt idx="12">
                  <c:v>70.2</c:v>
                </c:pt>
                <c:pt idx="13">
                  <c:v>71.1</c:v>
                </c:pt>
                <c:pt idx="14">
                  <c:v>72.1</c:v>
                </c:pt>
                <c:pt idx="15">
                  <c:v>69.9</c:v>
                </c:pt>
                <c:pt idx="16">
                  <c:v>67.1</c:v>
                </c:pt>
                <c:pt idx="17">
                  <c:v>65.6</c:v>
                </c:pt>
                <c:pt idx="18">
                  <c:v>64.2</c:v>
                </c:pt>
                <c:pt idx="19">
                  <c:v>66.1</c:v>
                </c:pt>
                <c:pt idx="20">
                  <c:v>67.4</c:v>
                </c:pt>
                <c:pt idx="21">
                  <c:v>66.9</c:v>
                </c:pt>
                <c:pt idx="22">
                  <c:v>67.4</c:v>
                </c:pt>
                <c:pt idx="23">
                  <c:v>70.6</c:v>
                </c:pt>
                <c:pt idx="24">
                  <c:v>70.7</c:v>
                </c:pt>
                <c:pt idx="25">
                  <c:v>70.4</c:v>
                </c:pt>
                <c:pt idx="26">
                  <c:v>71</c:v>
                </c:pt>
                <c:pt idx="27">
                  <c:v>70.5</c:v>
                </c:pt>
                <c:pt idx="28">
                  <c:v>67.2</c:v>
                </c:pt>
                <c:pt idx="29">
                  <c:v>67.1</c:v>
                </c:pt>
                <c:pt idx="30">
                  <c:v>68.7</c:v>
                </c:pt>
                <c:pt idx="31">
                  <c:v>69</c:v>
                </c:pt>
                <c:pt idx="32">
                  <c:v>70.6</c:v>
                </c:pt>
                <c:pt idx="33">
                  <c:v>70.8</c:v>
                </c:pt>
                <c:pt idx="34">
                  <c:v>70.1</c:v>
                </c:pt>
                <c:pt idx="35">
                  <c:v>68.7</c:v>
                </c:pt>
                <c:pt idx="36">
                  <c:v>70.6</c:v>
                </c:pt>
                <c:pt idx="37">
                  <c:v>71.2</c:v>
                </c:pt>
                <c:pt idx="38">
                  <c:v>71.5</c:v>
                </c:pt>
                <c:pt idx="39">
                  <c:v>71.3</c:v>
                </c:pt>
                <c:pt idx="40">
                  <c:v>70.7</c:v>
                </c:pt>
                <c:pt idx="41">
                  <c:v>69</c:v>
                </c:pt>
                <c:pt idx="42">
                  <c:v>68.3</c:v>
                </c:pt>
                <c:pt idx="43">
                  <c:v>69.1</c:v>
                </c:pt>
                <c:pt idx="44">
                  <c:v>69.4</c:v>
                </c:pt>
                <c:pt idx="45">
                  <c:v>69.3</c:v>
                </c:pt>
                <c:pt idx="46">
                  <c:v>69</c:v>
                </c:pt>
                <c:pt idx="47">
                  <c:v>69</c:v>
                </c:pt>
                <c:pt idx="48">
                  <c:v>68.9</c:v>
                </c:pt>
                <c:pt idx="49">
                  <c:v>69.1</c:v>
                </c:pt>
                <c:pt idx="50">
                  <c:v>69.5</c:v>
                </c:pt>
                <c:pt idx="51">
                  <c:v>68.6</c:v>
                </c:pt>
                <c:pt idx="52">
                  <c:v>67.8</c:v>
                </c:pt>
                <c:pt idx="53">
                  <c:v>68.3</c:v>
                </c:pt>
                <c:pt idx="54">
                  <c:v>67.6</c:v>
                </c:pt>
                <c:pt idx="55">
                  <c:v>68.3</c:v>
                </c:pt>
                <c:pt idx="56">
                  <c:v>68.9</c:v>
                </c:pt>
                <c:pt idx="57">
                  <c:v>68</c:v>
                </c:pt>
                <c:pt idx="58">
                  <c:v>67.7</c:v>
                </c:pt>
                <c:pt idx="59">
                  <c:v>67.8</c:v>
                </c:pt>
                <c:pt idx="60">
                  <c:v>67.2</c:v>
                </c:pt>
                <c:pt idx="61">
                  <c:v>66.8</c:v>
                </c:pt>
                <c:pt idx="62">
                  <c:v>66.1</c:v>
                </c:pt>
                <c:pt idx="63">
                  <c:v>65.6</c:v>
                </c:pt>
                <c:pt idx="64">
                  <c:v>65.7</c:v>
                </c:pt>
                <c:pt idx="65">
                  <c:v>66.2</c:v>
                </c:pt>
                <c:pt idx="66">
                  <c:v>65.7</c:v>
                </c:pt>
                <c:pt idx="67">
                  <c:v>65.2</c:v>
                </c:pt>
                <c:pt idx="68">
                  <c:v>65.1</c:v>
                </c:pt>
                <c:pt idx="69">
                  <c:v>67</c:v>
                </c:pt>
                <c:pt idx="70">
                  <c:v>67.8</c:v>
                </c:pt>
                <c:pt idx="71">
                  <c:v>65.5</c:v>
                </c:pt>
                <c:pt idx="72">
                  <c:v>65.5</c:v>
                </c:pt>
                <c:pt idx="73">
                  <c:v>65.5</c:v>
                </c:pt>
                <c:pt idx="74">
                  <c:v>63.6</c:v>
                </c:pt>
                <c:pt idx="75">
                  <c:v>63.5</c:v>
                </c:pt>
                <c:pt idx="76">
                  <c:v>61.6</c:v>
                </c:pt>
                <c:pt idx="77">
                  <c:v>60.4</c:v>
                </c:pt>
                <c:pt idx="78">
                  <c:v>62.5</c:v>
                </c:pt>
                <c:pt idx="79">
                  <c:v>59.7</c:v>
                </c:pt>
                <c:pt idx="80">
                  <c:v>59</c:v>
                </c:pt>
                <c:pt idx="81">
                  <c:v>58.4</c:v>
                </c:pt>
                <c:pt idx="82">
                  <c:v>59</c:v>
                </c:pt>
                <c:pt idx="83">
                  <c:v>58.7</c:v>
                </c:pt>
                <c:pt idx="84">
                  <c:v>57.7</c:v>
                </c:pt>
                <c:pt idx="85">
                  <c:v>56.2</c:v>
                </c:pt>
                <c:pt idx="86">
                  <c:v>55.2</c:v>
                </c:pt>
                <c:pt idx="87">
                  <c:v>55.2</c:v>
                </c:pt>
                <c:pt idx="88">
                  <c:v>55.2</c:v>
                </c:pt>
                <c:pt idx="89">
                  <c:v>55.4</c:v>
                </c:pt>
                <c:pt idx="90">
                  <c:v>56.2</c:v>
                </c:pt>
                <c:pt idx="91">
                  <c:v>56.7</c:v>
                </c:pt>
                <c:pt idx="92">
                  <c:v>56</c:v>
                </c:pt>
                <c:pt idx="93">
                  <c:v>56</c:v>
                </c:pt>
                <c:pt idx="94">
                  <c:v>56.1</c:v>
                </c:pt>
                <c:pt idx="95">
                  <c:v>55.6</c:v>
                </c:pt>
                <c:pt idx="96">
                  <c:v>54.6</c:v>
                </c:pt>
                <c:pt idx="97">
                  <c:v>53.1</c:v>
                </c:pt>
                <c:pt idx="98">
                  <c:v>52.7</c:v>
                </c:pt>
                <c:pt idx="99">
                  <c:v>52.5</c:v>
                </c:pt>
              </c:numCache>
            </c:numRef>
          </c:xVal>
          <c:yVal>
            <c:numRef>
              <c:f>Data!$Z$267:$Z$366</c:f>
              <c:numCache>
                <c:ptCount val="100"/>
                <c:pt idx="0">
                  <c:v>1797.0085098435384</c:v>
                </c:pt>
                <c:pt idx="1">
                  <c:v>1782.8086896951631</c:v>
                </c:pt>
                <c:pt idx="2">
                  <c:v>1764.587384984709</c:v>
                </c:pt>
                <c:pt idx="3">
                  <c:v>1751.4523753305025</c:v>
                </c:pt>
                <c:pt idx="4">
                  <c:v>1740.3543413246898</c:v>
                </c:pt>
                <c:pt idx="5">
                  <c:v>1719.2082843985686</c:v>
                </c:pt>
                <c:pt idx="6">
                  <c:v>1683.0827123964514</c:v>
                </c:pt>
                <c:pt idx="7">
                  <c:v>1682.0814642795835</c:v>
                </c:pt>
                <c:pt idx="8">
                  <c:v>1661.0830932881731</c:v>
                </c:pt>
                <c:pt idx="9">
                  <c:v>1665.078691335695</c:v>
                </c:pt>
                <c:pt idx="10">
                  <c:v>1637.149794674362</c:v>
                </c:pt>
                <c:pt idx="11">
                  <c:v>1627.197909670701</c:v>
                </c:pt>
                <c:pt idx="12">
                  <c:v>1620.2386798493103</c:v>
                </c:pt>
                <c:pt idx="13">
                  <c:v>1597.4136162939085</c:v>
                </c:pt>
                <c:pt idx="14">
                  <c:v>1603.361934767</c:v>
                </c:pt>
                <c:pt idx="15">
                  <c:v>1576.6279924427263</c:v>
                </c:pt>
                <c:pt idx="16">
                  <c:v>1568.7233249599044</c:v>
                </c:pt>
                <c:pt idx="17">
                  <c:v>1551.9508489818459</c:v>
                </c:pt>
                <c:pt idx="18">
                  <c:v>1538.1636137836795</c:v>
                </c:pt>
                <c:pt idx="19">
                  <c:v>1525.3816457588637</c:v>
                </c:pt>
                <c:pt idx="20">
                  <c:v>1513.6003434357867</c:v>
                </c:pt>
                <c:pt idx="21">
                  <c:v>1495.9596710834016</c:v>
                </c:pt>
                <c:pt idx="22">
                  <c:v>1505.7554176653239</c:v>
                </c:pt>
                <c:pt idx="23">
                  <c:v>1477.3795281312832</c:v>
                </c:pt>
                <c:pt idx="24">
                  <c:v>1466.6415743283205</c:v>
                </c:pt>
                <c:pt idx="25">
                  <c:v>1436.4545608637177</c:v>
                </c:pt>
                <c:pt idx="26">
                  <c:v>1416.0674646230814</c:v>
                </c:pt>
                <c:pt idx="27">
                  <c:v>1407.3454366116366</c:v>
                </c:pt>
                <c:pt idx="28">
                  <c:v>1396.6976062421681</c:v>
                </c:pt>
                <c:pt idx="29">
                  <c:v>1396.6976062421681</c:v>
                </c:pt>
                <c:pt idx="30">
                  <c:v>1376.4077654618886</c:v>
                </c:pt>
                <c:pt idx="31">
                  <c:v>1373.5132595747523</c:v>
                </c:pt>
                <c:pt idx="32">
                  <c:v>1351.3555034285546</c:v>
                </c:pt>
                <c:pt idx="33">
                  <c:v>1336.93658116382</c:v>
                </c:pt>
                <c:pt idx="34">
                  <c:v>1329.2567143748665</c:v>
                </c:pt>
                <c:pt idx="35">
                  <c:v>1311.0454466219112</c:v>
                </c:pt>
                <c:pt idx="36">
                  <c:v>1296.6962885482722</c:v>
                </c:pt>
                <c:pt idx="37">
                  <c:v>1287.1439398030584</c:v>
                </c:pt>
                <c:pt idx="38">
                  <c:v>1269.9773541513273</c:v>
                </c:pt>
                <c:pt idx="39">
                  <c:v>1247.143637935701</c:v>
                </c:pt>
                <c:pt idx="40">
                  <c:v>1227.2155115781452</c:v>
                </c:pt>
                <c:pt idx="41">
                  <c:v>1217.7427103637915</c:v>
                </c:pt>
                <c:pt idx="42">
                  <c:v>1213.9566135378805</c:v>
                </c:pt>
                <c:pt idx="43">
                  <c:v>1203.553739356355</c:v>
                </c:pt>
                <c:pt idx="44">
                  <c:v>1190.3325382137987</c:v>
                </c:pt>
                <c:pt idx="45">
                  <c:v>1179.0168102656894</c:v>
                </c:pt>
                <c:pt idx="46">
                  <c:v>1173.3647234878258</c:v>
                </c:pt>
                <c:pt idx="47">
                  <c:v>1161.1317171919168</c:v>
                </c:pt>
                <c:pt idx="48">
                  <c:v>1147.039066718332</c:v>
                </c:pt>
                <c:pt idx="49">
                  <c:v>1127.349449877437</c:v>
                </c:pt>
                <c:pt idx="50">
                  <c:v>1097.4357112880625</c:v>
                </c:pt>
                <c:pt idx="51">
                  <c:v>1056.4794838003404</c:v>
                </c:pt>
                <c:pt idx="52">
                  <c:v>1041.6362514235166</c:v>
                </c:pt>
                <c:pt idx="53">
                  <c:v>1029.5956309687076</c:v>
                </c:pt>
                <c:pt idx="54">
                  <c:v>1026.8195038460346</c:v>
                </c:pt>
                <c:pt idx="55">
                  <c:v>1011.1056235029698</c:v>
                </c:pt>
                <c:pt idx="56">
                  <c:v>988.9718232429498</c:v>
                </c:pt>
                <c:pt idx="57">
                  <c:v>957.7162542829287</c:v>
                </c:pt>
                <c:pt idx="58">
                  <c:v>965.9783450799273</c:v>
                </c:pt>
                <c:pt idx="59">
                  <c:v>947.6292941340982</c:v>
                </c:pt>
                <c:pt idx="60">
                  <c:v>932.0644164487721</c:v>
                </c:pt>
                <c:pt idx="61">
                  <c:v>905.5797152714244</c:v>
                </c:pt>
                <c:pt idx="62">
                  <c:v>871.9110664514283</c:v>
                </c:pt>
                <c:pt idx="63">
                  <c:v>848.33341842762</c:v>
                </c:pt>
                <c:pt idx="64">
                  <c:v>834.7613191524222</c:v>
                </c:pt>
                <c:pt idx="65">
                  <c:v>818.5040267107213</c:v>
                </c:pt>
                <c:pt idx="66">
                  <c:v>799.5773254968226</c:v>
                </c:pt>
                <c:pt idx="67">
                  <c:v>777.9995009747879</c:v>
                </c:pt>
                <c:pt idx="68">
                  <c:v>762.7490620445321</c:v>
                </c:pt>
                <c:pt idx="69">
                  <c:v>753.7912814625986</c:v>
                </c:pt>
                <c:pt idx="70">
                  <c:v>745.7375325718813</c:v>
                </c:pt>
                <c:pt idx="71">
                  <c:v>724.2989783797932</c:v>
                </c:pt>
                <c:pt idx="72">
                  <c:v>681.5872045436909</c:v>
                </c:pt>
                <c:pt idx="73">
                  <c:v>678.0377868206801</c:v>
                </c:pt>
                <c:pt idx="74">
                  <c:v>643.5102408600815</c:v>
                </c:pt>
                <c:pt idx="75">
                  <c:v>592.4256428478038</c:v>
                </c:pt>
                <c:pt idx="76">
                  <c:v>579.265097589481</c:v>
                </c:pt>
                <c:pt idx="77">
                  <c:v>553.8803678316463</c:v>
                </c:pt>
                <c:pt idx="78">
                  <c:v>546.0181005438301</c:v>
                </c:pt>
                <c:pt idx="79">
                  <c:v>504.21126950855165</c:v>
                </c:pt>
                <c:pt idx="80">
                  <c:v>485.98675925557245</c:v>
                </c:pt>
                <c:pt idx="81">
                  <c:v>471.2628230974674</c:v>
                </c:pt>
                <c:pt idx="82">
                  <c:v>431.5519882921758</c:v>
                </c:pt>
                <c:pt idx="83">
                  <c:v>408.3315946201632</c:v>
                </c:pt>
                <c:pt idx="84">
                  <c:v>391.17306887589484</c:v>
                </c:pt>
                <c:pt idx="85">
                  <c:v>343.3169632595011</c:v>
                </c:pt>
                <c:pt idx="86">
                  <c:v>306.75659570134326</c:v>
                </c:pt>
                <c:pt idx="87">
                  <c:v>298.27720501448675</c:v>
                </c:pt>
                <c:pt idx="88">
                  <c:v>277.1165322075641</c:v>
                </c:pt>
                <c:pt idx="89">
                  <c:v>274.5808712840075</c:v>
                </c:pt>
                <c:pt idx="90">
                  <c:v>267.82289174742573</c:v>
                </c:pt>
                <c:pt idx="91">
                  <c:v>257.69622343984156</c:v>
                </c:pt>
                <c:pt idx="92">
                  <c:v>246.73958422811415</c:v>
                </c:pt>
                <c:pt idx="93">
                  <c:v>221.5100713819666</c:v>
                </c:pt>
                <c:pt idx="94">
                  <c:v>219.8308261973291</c:v>
                </c:pt>
                <c:pt idx="95">
                  <c:v>171.2798487286325</c:v>
                </c:pt>
                <c:pt idx="96">
                  <c:v>107.25972149972225</c:v>
                </c:pt>
                <c:pt idx="97">
                  <c:v>56.890552320336454</c:v>
                </c:pt>
                <c:pt idx="98">
                  <c:v>14.192821386401382</c:v>
                </c:pt>
                <c:pt idx="99">
                  <c:v>1.9168576877357006</c:v>
                </c:pt>
              </c:numCache>
            </c:numRef>
          </c:yVal>
          <c:smooth val="0"/>
        </c:ser>
        <c:axId val="37381774"/>
        <c:axId val="891647"/>
      </c:scatterChart>
      <c:valAx>
        <c:axId val="37381774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91647"/>
        <c:crosses val="autoZero"/>
        <c:crossBetween val="midCat"/>
        <c:dispUnits/>
      </c:valAx>
      <c:valAx>
        <c:axId val="89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3817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ANP Profile 1922-1939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Data!$Q$267:$Q$366</c:f>
              <c:numCache>
                <c:ptCount val="100"/>
                <c:pt idx="0">
                  <c:v>70.9</c:v>
                </c:pt>
                <c:pt idx="1">
                  <c:v>68.9</c:v>
                </c:pt>
                <c:pt idx="2">
                  <c:v>69.4</c:v>
                </c:pt>
                <c:pt idx="3">
                  <c:v>67.4</c:v>
                </c:pt>
                <c:pt idx="4">
                  <c:v>66.1</c:v>
                </c:pt>
                <c:pt idx="5">
                  <c:v>66.9</c:v>
                </c:pt>
                <c:pt idx="6">
                  <c:v>66.8</c:v>
                </c:pt>
                <c:pt idx="7">
                  <c:v>68.9</c:v>
                </c:pt>
                <c:pt idx="8">
                  <c:v>65.9</c:v>
                </c:pt>
                <c:pt idx="9">
                  <c:v>65.4</c:v>
                </c:pt>
                <c:pt idx="10">
                  <c:v>67.9</c:v>
                </c:pt>
                <c:pt idx="11">
                  <c:v>67.4</c:v>
                </c:pt>
                <c:pt idx="12">
                  <c:v>70.3</c:v>
                </c:pt>
                <c:pt idx="13">
                  <c:v>68.7</c:v>
                </c:pt>
                <c:pt idx="14">
                  <c:v>73</c:v>
                </c:pt>
                <c:pt idx="15">
                  <c:v>72</c:v>
                </c:pt>
                <c:pt idx="16">
                  <c:v>70.4</c:v>
                </c:pt>
                <c:pt idx="17">
                  <c:v>70.4</c:v>
                </c:pt>
                <c:pt idx="18">
                  <c:v>70.7</c:v>
                </c:pt>
                <c:pt idx="19">
                  <c:v>70.6</c:v>
                </c:pt>
                <c:pt idx="20">
                  <c:v>70</c:v>
                </c:pt>
                <c:pt idx="21">
                  <c:v>69.9</c:v>
                </c:pt>
                <c:pt idx="22">
                  <c:v>70.7</c:v>
                </c:pt>
                <c:pt idx="23">
                  <c:v>70.4</c:v>
                </c:pt>
                <c:pt idx="24">
                  <c:v>69.6</c:v>
                </c:pt>
                <c:pt idx="25">
                  <c:v>70.5</c:v>
                </c:pt>
                <c:pt idx="26">
                  <c:v>72.4</c:v>
                </c:pt>
                <c:pt idx="27">
                  <c:v>73.4</c:v>
                </c:pt>
                <c:pt idx="28">
                  <c:v>74.9</c:v>
                </c:pt>
                <c:pt idx="29">
                  <c:v>75</c:v>
                </c:pt>
                <c:pt idx="30">
                  <c:v>72.9</c:v>
                </c:pt>
                <c:pt idx="31">
                  <c:v>74.3</c:v>
                </c:pt>
                <c:pt idx="32">
                  <c:v>72.3</c:v>
                </c:pt>
                <c:pt idx="33">
                  <c:v>73.5</c:v>
                </c:pt>
                <c:pt idx="34">
                  <c:v>72.9</c:v>
                </c:pt>
                <c:pt idx="35">
                  <c:v>73.5</c:v>
                </c:pt>
                <c:pt idx="36">
                  <c:v>73.3</c:v>
                </c:pt>
                <c:pt idx="37">
                  <c:v>73.8</c:v>
                </c:pt>
                <c:pt idx="38">
                  <c:v>74</c:v>
                </c:pt>
                <c:pt idx="39">
                  <c:v>74.9</c:v>
                </c:pt>
                <c:pt idx="40">
                  <c:v>77.4</c:v>
                </c:pt>
                <c:pt idx="41">
                  <c:v>76.9</c:v>
                </c:pt>
                <c:pt idx="42">
                  <c:v>77.9</c:v>
                </c:pt>
                <c:pt idx="43">
                  <c:v>77.9</c:v>
                </c:pt>
                <c:pt idx="44">
                  <c:v>75.5</c:v>
                </c:pt>
                <c:pt idx="45">
                  <c:v>76.4</c:v>
                </c:pt>
                <c:pt idx="46">
                  <c:v>74.9</c:v>
                </c:pt>
                <c:pt idx="47">
                  <c:v>76.4</c:v>
                </c:pt>
                <c:pt idx="48">
                  <c:v>75.4</c:v>
                </c:pt>
                <c:pt idx="49">
                  <c:v>76.5</c:v>
                </c:pt>
                <c:pt idx="50">
                  <c:v>75.5</c:v>
                </c:pt>
                <c:pt idx="51">
                  <c:v>76.8</c:v>
                </c:pt>
                <c:pt idx="52">
                  <c:v>76.5</c:v>
                </c:pt>
                <c:pt idx="53">
                  <c:v>79.6</c:v>
                </c:pt>
                <c:pt idx="54">
                  <c:v>77.9</c:v>
                </c:pt>
                <c:pt idx="55">
                  <c:v>77.9</c:v>
                </c:pt>
                <c:pt idx="56">
                  <c:v>75.9</c:v>
                </c:pt>
                <c:pt idx="57">
                  <c:v>79.9</c:v>
                </c:pt>
                <c:pt idx="58">
                  <c:v>78.9</c:v>
                </c:pt>
                <c:pt idx="59">
                  <c:v>77</c:v>
                </c:pt>
                <c:pt idx="60">
                  <c:v>77.9</c:v>
                </c:pt>
                <c:pt idx="61">
                  <c:v>75.9</c:v>
                </c:pt>
                <c:pt idx="62">
                  <c:v>78.4</c:v>
                </c:pt>
                <c:pt idx="63">
                  <c:v>78.5</c:v>
                </c:pt>
                <c:pt idx="64">
                  <c:v>80</c:v>
                </c:pt>
                <c:pt idx="65">
                  <c:v>77.1</c:v>
                </c:pt>
                <c:pt idx="66">
                  <c:v>77.4</c:v>
                </c:pt>
                <c:pt idx="67">
                  <c:v>77.5</c:v>
                </c:pt>
                <c:pt idx="68">
                  <c:v>74.4</c:v>
                </c:pt>
                <c:pt idx="69">
                  <c:v>74.9</c:v>
                </c:pt>
                <c:pt idx="70">
                  <c:v>75.4</c:v>
                </c:pt>
                <c:pt idx="71">
                  <c:v>76.9</c:v>
                </c:pt>
                <c:pt idx="72">
                  <c:v>75.6</c:v>
                </c:pt>
                <c:pt idx="73">
                  <c:v>76.9</c:v>
                </c:pt>
                <c:pt idx="74">
                  <c:v>77.5</c:v>
                </c:pt>
                <c:pt idx="75">
                  <c:v>76.9</c:v>
                </c:pt>
                <c:pt idx="76">
                  <c:v>74.9</c:v>
                </c:pt>
                <c:pt idx="77">
                  <c:v>77.6</c:v>
                </c:pt>
                <c:pt idx="78">
                  <c:v>73.4</c:v>
                </c:pt>
                <c:pt idx="79">
                  <c:v>75.6</c:v>
                </c:pt>
                <c:pt idx="80">
                  <c:v>76</c:v>
                </c:pt>
                <c:pt idx="81">
                  <c:v>76</c:v>
                </c:pt>
                <c:pt idx="82">
                  <c:v>76.4</c:v>
                </c:pt>
                <c:pt idx="83">
                  <c:v>75.6</c:v>
                </c:pt>
                <c:pt idx="84">
                  <c:v>74.9</c:v>
                </c:pt>
                <c:pt idx="85">
                  <c:v>76.9</c:v>
                </c:pt>
                <c:pt idx="86">
                  <c:v>73.4</c:v>
                </c:pt>
                <c:pt idx="87">
                  <c:v>78.4</c:v>
                </c:pt>
                <c:pt idx="88">
                  <c:v>75.5</c:v>
                </c:pt>
                <c:pt idx="89">
                  <c:v>77</c:v>
                </c:pt>
                <c:pt idx="90">
                  <c:v>73.4</c:v>
                </c:pt>
                <c:pt idx="91">
                  <c:v>68.1</c:v>
                </c:pt>
                <c:pt idx="92">
                  <c:v>66</c:v>
                </c:pt>
                <c:pt idx="93">
                  <c:v>66.9</c:v>
                </c:pt>
                <c:pt idx="94">
                  <c:v>69</c:v>
                </c:pt>
                <c:pt idx="95">
                  <c:v>69.9</c:v>
                </c:pt>
                <c:pt idx="96">
                  <c:v>66</c:v>
                </c:pt>
                <c:pt idx="97">
                  <c:v>64.6</c:v>
                </c:pt>
                <c:pt idx="98">
                  <c:v>63</c:v>
                </c:pt>
                <c:pt idx="99">
                  <c:v>67</c:v>
                </c:pt>
              </c:numCache>
            </c:numRef>
          </c:xVal>
          <c:yVal>
            <c:numRef>
              <c:f>Data!$Z$267:$Z$366</c:f>
              <c:numCache>
                <c:ptCount val="100"/>
                <c:pt idx="0">
                  <c:v>1797.0085098435384</c:v>
                </c:pt>
                <c:pt idx="1">
                  <c:v>1782.8086896951631</c:v>
                </c:pt>
                <c:pt idx="2">
                  <c:v>1764.587384984709</c:v>
                </c:pt>
                <c:pt idx="3">
                  <c:v>1751.4523753305025</c:v>
                </c:pt>
                <c:pt idx="4">
                  <c:v>1740.3543413246898</c:v>
                </c:pt>
                <c:pt idx="5">
                  <c:v>1719.2082843985686</c:v>
                </c:pt>
                <c:pt idx="6">
                  <c:v>1683.0827123964514</c:v>
                </c:pt>
                <c:pt idx="7">
                  <c:v>1682.0814642795835</c:v>
                </c:pt>
                <c:pt idx="8">
                  <c:v>1661.0830932881731</c:v>
                </c:pt>
                <c:pt idx="9">
                  <c:v>1665.078691335695</c:v>
                </c:pt>
                <c:pt idx="10">
                  <c:v>1637.149794674362</c:v>
                </c:pt>
                <c:pt idx="11">
                  <c:v>1627.197909670701</c:v>
                </c:pt>
                <c:pt idx="12">
                  <c:v>1620.2386798493103</c:v>
                </c:pt>
                <c:pt idx="13">
                  <c:v>1597.4136162939085</c:v>
                </c:pt>
                <c:pt idx="14">
                  <c:v>1603.361934767</c:v>
                </c:pt>
                <c:pt idx="15">
                  <c:v>1576.6279924427263</c:v>
                </c:pt>
                <c:pt idx="16">
                  <c:v>1568.7233249599044</c:v>
                </c:pt>
                <c:pt idx="17">
                  <c:v>1551.9508489818459</c:v>
                </c:pt>
                <c:pt idx="18">
                  <c:v>1538.1636137836795</c:v>
                </c:pt>
                <c:pt idx="19">
                  <c:v>1525.3816457588637</c:v>
                </c:pt>
                <c:pt idx="20">
                  <c:v>1513.6003434357867</c:v>
                </c:pt>
                <c:pt idx="21">
                  <c:v>1495.9596710834016</c:v>
                </c:pt>
                <c:pt idx="22">
                  <c:v>1505.7554176653239</c:v>
                </c:pt>
                <c:pt idx="23">
                  <c:v>1477.3795281312832</c:v>
                </c:pt>
                <c:pt idx="24">
                  <c:v>1466.6415743283205</c:v>
                </c:pt>
                <c:pt idx="25">
                  <c:v>1436.4545608637177</c:v>
                </c:pt>
                <c:pt idx="26">
                  <c:v>1416.0674646230814</c:v>
                </c:pt>
                <c:pt idx="27">
                  <c:v>1407.3454366116366</c:v>
                </c:pt>
                <c:pt idx="28">
                  <c:v>1396.6976062421681</c:v>
                </c:pt>
                <c:pt idx="29">
                  <c:v>1396.6976062421681</c:v>
                </c:pt>
                <c:pt idx="30">
                  <c:v>1376.4077654618886</c:v>
                </c:pt>
                <c:pt idx="31">
                  <c:v>1373.5132595747523</c:v>
                </c:pt>
                <c:pt idx="32">
                  <c:v>1351.3555034285546</c:v>
                </c:pt>
                <c:pt idx="33">
                  <c:v>1336.93658116382</c:v>
                </c:pt>
                <c:pt idx="34">
                  <c:v>1329.2567143748665</c:v>
                </c:pt>
                <c:pt idx="35">
                  <c:v>1311.0454466219112</c:v>
                </c:pt>
                <c:pt idx="36">
                  <c:v>1296.6962885482722</c:v>
                </c:pt>
                <c:pt idx="37">
                  <c:v>1287.1439398030584</c:v>
                </c:pt>
                <c:pt idx="38">
                  <c:v>1269.9773541513273</c:v>
                </c:pt>
                <c:pt idx="39">
                  <c:v>1247.143637935701</c:v>
                </c:pt>
                <c:pt idx="40">
                  <c:v>1227.2155115781452</c:v>
                </c:pt>
                <c:pt idx="41">
                  <c:v>1217.7427103637915</c:v>
                </c:pt>
                <c:pt idx="42">
                  <c:v>1213.9566135378805</c:v>
                </c:pt>
                <c:pt idx="43">
                  <c:v>1203.553739356355</c:v>
                </c:pt>
                <c:pt idx="44">
                  <c:v>1190.3325382137987</c:v>
                </c:pt>
                <c:pt idx="45">
                  <c:v>1179.0168102656894</c:v>
                </c:pt>
                <c:pt idx="46">
                  <c:v>1173.3647234878258</c:v>
                </c:pt>
                <c:pt idx="47">
                  <c:v>1161.1317171919168</c:v>
                </c:pt>
                <c:pt idx="48">
                  <c:v>1147.039066718332</c:v>
                </c:pt>
                <c:pt idx="49">
                  <c:v>1127.349449877437</c:v>
                </c:pt>
                <c:pt idx="50">
                  <c:v>1097.4357112880625</c:v>
                </c:pt>
                <c:pt idx="51">
                  <c:v>1056.4794838003404</c:v>
                </c:pt>
                <c:pt idx="52">
                  <c:v>1041.6362514235166</c:v>
                </c:pt>
                <c:pt idx="53">
                  <c:v>1029.5956309687076</c:v>
                </c:pt>
                <c:pt idx="54">
                  <c:v>1026.8195038460346</c:v>
                </c:pt>
                <c:pt idx="55">
                  <c:v>1011.1056235029698</c:v>
                </c:pt>
                <c:pt idx="56">
                  <c:v>988.9718232429498</c:v>
                </c:pt>
                <c:pt idx="57">
                  <c:v>957.7162542829287</c:v>
                </c:pt>
                <c:pt idx="58">
                  <c:v>965.9783450799273</c:v>
                </c:pt>
                <c:pt idx="59">
                  <c:v>947.6292941340982</c:v>
                </c:pt>
                <c:pt idx="60">
                  <c:v>932.0644164487721</c:v>
                </c:pt>
                <c:pt idx="61">
                  <c:v>905.5797152714244</c:v>
                </c:pt>
                <c:pt idx="62">
                  <c:v>871.9110664514283</c:v>
                </c:pt>
                <c:pt idx="63">
                  <c:v>848.33341842762</c:v>
                </c:pt>
                <c:pt idx="64">
                  <c:v>834.7613191524222</c:v>
                </c:pt>
                <c:pt idx="65">
                  <c:v>818.5040267107213</c:v>
                </c:pt>
                <c:pt idx="66">
                  <c:v>799.5773254968226</c:v>
                </c:pt>
                <c:pt idx="67">
                  <c:v>777.9995009747879</c:v>
                </c:pt>
                <c:pt idx="68">
                  <c:v>762.7490620445321</c:v>
                </c:pt>
                <c:pt idx="69">
                  <c:v>753.7912814625986</c:v>
                </c:pt>
                <c:pt idx="70">
                  <c:v>745.7375325718813</c:v>
                </c:pt>
                <c:pt idx="71">
                  <c:v>724.2989783797932</c:v>
                </c:pt>
                <c:pt idx="72">
                  <c:v>681.5872045436909</c:v>
                </c:pt>
                <c:pt idx="73">
                  <c:v>678.0377868206801</c:v>
                </c:pt>
                <c:pt idx="74">
                  <c:v>643.5102408600815</c:v>
                </c:pt>
                <c:pt idx="75">
                  <c:v>592.4256428478038</c:v>
                </c:pt>
                <c:pt idx="76">
                  <c:v>579.265097589481</c:v>
                </c:pt>
                <c:pt idx="77">
                  <c:v>553.8803678316463</c:v>
                </c:pt>
                <c:pt idx="78">
                  <c:v>546.0181005438301</c:v>
                </c:pt>
                <c:pt idx="79">
                  <c:v>504.21126950855165</c:v>
                </c:pt>
                <c:pt idx="80">
                  <c:v>485.98675925557245</c:v>
                </c:pt>
                <c:pt idx="81">
                  <c:v>471.2628230974674</c:v>
                </c:pt>
                <c:pt idx="82">
                  <c:v>431.5519882921758</c:v>
                </c:pt>
                <c:pt idx="83">
                  <c:v>408.3315946201632</c:v>
                </c:pt>
                <c:pt idx="84">
                  <c:v>391.17306887589484</c:v>
                </c:pt>
                <c:pt idx="85">
                  <c:v>343.3169632595011</c:v>
                </c:pt>
                <c:pt idx="86">
                  <c:v>306.75659570134326</c:v>
                </c:pt>
                <c:pt idx="87">
                  <c:v>298.27720501448675</c:v>
                </c:pt>
                <c:pt idx="88">
                  <c:v>277.1165322075641</c:v>
                </c:pt>
                <c:pt idx="89">
                  <c:v>274.5808712840075</c:v>
                </c:pt>
                <c:pt idx="90">
                  <c:v>267.82289174742573</c:v>
                </c:pt>
                <c:pt idx="91">
                  <c:v>257.69622343984156</c:v>
                </c:pt>
                <c:pt idx="92">
                  <c:v>246.73958422811415</c:v>
                </c:pt>
                <c:pt idx="93">
                  <c:v>221.5100713819666</c:v>
                </c:pt>
                <c:pt idx="94">
                  <c:v>219.8308261973291</c:v>
                </c:pt>
                <c:pt idx="95">
                  <c:v>171.2798487286325</c:v>
                </c:pt>
                <c:pt idx="96">
                  <c:v>107.25972149972225</c:v>
                </c:pt>
                <c:pt idx="97">
                  <c:v>56.890552320336454</c:v>
                </c:pt>
                <c:pt idx="98">
                  <c:v>14.192821386401382</c:v>
                </c:pt>
                <c:pt idx="99">
                  <c:v>1.9168576877357006</c:v>
                </c:pt>
              </c:numCache>
            </c:numRef>
          </c:yVal>
          <c:smooth val="0"/>
        </c:ser>
        <c:axId val="8024824"/>
        <c:axId val="5114553"/>
      </c:scatterChart>
      <c:valAx>
        <c:axId val="802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14553"/>
        <c:crosses val="autoZero"/>
        <c:crossBetween val="midCat"/>
        <c:dispUnits/>
      </c:valAx>
      <c:valAx>
        <c:axId val="511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0248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ANP Profile 1922-1939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Data!$U$267:$U$366</c:f>
              <c:numCache>
                <c:ptCount val="100"/>
                <c:pt idx="0">
                  <c:v>272.96875</c:v>
                </c:pt>
                <c:pt idx="1">
                  <c:v>300.3320833333333</c:v>
                </c:pt>
                <c:pt idx="2">
                  <c:v>336.4266666666667</c:v>
                </c:pt>
                <c:pt idx="3">
                  <c:v>337.55875</c:v>
                </c:pt>
                <c:pt idx="4">
                  <c:v>259.94041666666664</c:v>
                </c:pt>
                <c:pt idx="5">
                  <c:v>304.785</c:v>
                </c:pt>
                <c:pt idx="6">
                  <c:v>323.37958333333336</c:v>
                </c:pt>
                <c:pt idx="7">
                  <c:v>298.26125</c:v>
                </c:pt>
                <c:pt idx="8">
                  <c:v>290.6433333333333</c:v>
                </c:pt>
                <c:pt idx="9">
                  <c:v>256.73791666666665</c:v>
                </c:pt>
                <c:pt idx="10">
                  <c:v>284.0829166666667</c:v>
                </c:pt>
                <c:pt idx="11">
                  <c:v>267.715</c:v>
                </c:pt>
                <c:pt idx="12">
                  <c:v>277.5970833333334</c:v>
                </c:pt>
                <c:pt idx="13">
                  <c:v>287.44208333333336</c:v>
                </c:pt>
                <c:pt idx="14">
                  <c:v>288.5366666666667</c:v>
                </c:pt>
                <c:pt idx="15">
                  <c:v>298.41875</c:v>
                </c:pt>
                <c:pt idx="16">
                  <c:v>308.3004166666667</c:v>
                </c:pt>
                <c:pt idx="17">
                  <c:v>300.645</c:v>
                </c:pt>
                <c:pt idx="18">
                  <c:v>319.2395833333333</c:v>
                </c:pt>
                <c:pt idx="19">
                  <c:v>276.62125</c:v>
                </c:pt>
                <c:pt idx="20">
                  <c:v>303.9845833333334</c:v>
                </c:pt>
                <c:pt idx="21">
                  <c:v>313.8291666666667</c:v>
                </c:pt>
                <c:pt idx="22">
                  <c:v>279.94250000000005</c:v>
                </c:pt>
                <c:pt idx="23">
                  <c:v>307.32458333333335</c:v>
                </c:pt>
                <c:pt idx="24">
                  <c:v>290.93791666666664</c:v>
                </c:pt>
                <c:pt idx="25">
                  <c:v>292.0329166666666</c:v>
                </c:pt>
                <c:pt idx="26">
                  <c:v>293.16499999999996</c:v>
                </c:pt>
                <c:pt idx="27">
                  <c:v>285.5470833333333</c:v>
                </c:pt>
                <c:pt idx="28">
                  <c:v>277.89208333333335</c:v>
                </c:pt>
                <c:pt idx="29">
                  <c:v>278.9866666666667</c:v>
                </c:pt>
                <c:pt idx="30">
                  <c:v>262.61875</c:v>
                </c:pt>
                <c:pt idx="31">
                  <c:v>298.75041666666664</c:v>
                </c:pt>
                <c:pt idx="32">
                  <c:v>247.345</c:v>
                </c:pt>
                <c:pt idx="33">
                  <c:v>292.18958333333336</c:v>
                </c:pt>
                <c:pt idx="34">
                  <c:v>302.07125</c:v>
                </c:pt>
                <c:pt idx="35">
                  <c:v>268.2033333333333</c:v>
                </c:pt>
                <c:pt idx="36">
                  <c:v>286.79791666666665</c:v>
                </c:pt>
                <c:pt idx="37">
                  <c:v>244.14291666666665</c:v>
                </c:pt>
                <c:pt idx="38">
                  <c:v>280.27500000000003</c:v>
                </c:pt>
                <c:pt idx="39">
                  <c:v>263.90708333333333</c:v>
                </c:pt>
                <c:pt idx="40">
                  <c:v>265.00208333333336</c:v>
                </c:pt>
                <c:pt idx="41">
                  <c:v>248.59666666666666</c:v>
                </c:pt>
                <c:pt idx="42">
                  <c:v>240.97875</c:v>
                </c:pt>
                <c:pt idx="43">
                  <c:v>303.34208333333333</c:v>
                </c:pt>
                <c:pt idx="44">
                  <c:v>278.18666666666667</c:v>
                </c:pt>
                <c:pt idx="45">
                  <c:v>226.79999999999998</c:v>
                </c:pt>
                <c:pt idx="46">
                  <c:v>254.18166666666664</c:v>
                </c:pt>
                <c:pt idx="47">
                  <c:v>290.31374999999997</c:v>
                </c:pt>
                <c:pt idx="48">
                  <c:v>291.40833333333336</c:v>
                </c:pt>
                <c:pt idx="49">
                  <c:v>222.54</c:v>
                </c:pt>
                <c:pt idx="50">
                  <c:v>232.4220833333333</c:v>
                </c:pt>
                <c:pt idx="51">
                  <c:v>268.51666666666665</c:v>
                </c:pt>
                <c:pt idx="52">
                  <c:v>243.36166666666665</c:v>
                </c:pt>
                <c:pt idx="53">
                  <c:v>226.97500000000002</c:v>
                </c:pt>
                <c:pt idx="54">
                  <c:v>228.10708333333335</c:v>
                </c:pt>
                <c:pt idx="55">
                  <c:v>272.95208333333335</c:v>
                </c:pt>
                <c:pt idx="56">
                  <c:v>247.7966666666667</c:v>
                </c:pt>
                <c:pt idx="57">
                  <c:v>257.67875</c:v>
                </c:pt>
                <c:pt idx="58">
                  <c:v>276.3104166666667</c:v>
                </c:pt>
                <c:pt idx="59">
                  <c:v>259.90500000000003</c:v>
                </c:pt>
                <c:pt idx="60">
                  <c:v>260.99999999999994</c:v>
                </c:pt>
                <c:pt idx="61">
                  <c:v>262.13166666666666</c:v>
                </c:pt>
                <c:pt idx="62">
                  <c:v>263.26375</c:v>
                </c:pt>
                <c:pt idx="63">
                  <c:v>255.60875000000001</c:v>
                </c:pt>
                <c:pt idx="64">
                  <c:v>212.95375</c:v>
                </c:pt>
                <c:pt idx="65">
                  <c:v>284.0858333333333</c:v>
                </c:pt>
                <c:pt idx="66">
                  <c:v>267.71750000000003</c:v>
                </c:pt>
                <c:pt idx="67">
                  <c:v>233.8125</c:v>
                </c:pt>
                <c:pt idx="68">
                  <c:v>243.6570833333333</c:v>
                </c:pt>
                <c:pt idx="69">
                  <c:v>209.78875000000002</c:v>
                </c:pt>
                <c:pt idx="70">
                  <c:v>245.92041666666668</c:v>
                </c:pt>
                <c:pt idx="71">
                  <c:v>238.26500000000001</c:v>
                </c:pt>
                <c:pt idx="72">
                  <c:v>239.37833333333333</c:v>
                </c:pt>
                <c:pt idx="73">
                  <c:v>205.51</c:v>
                </c:pt>
                <c:pt idx="74">
                  <c:v>232.87333333333333</c:v>
                </c:pt>
                <c:pt idx="75">
                  <c:v>260.21833333333336</c:v>
                </c:pt>
                <c:pt idx="76">
                  <c:v>261.3316666666667</c:v>
                </c:pt>
                <c:pt idx="77">
                  <c:v>236.21375</c:v>
                </c:pt>
                <c:pt idx="78">
                  <c:v>219.80875</c:v>
                </c:pt>
                <c:pt idx="79">
                  <c:v>290.90375</c:v>
                </c:pt>
                <c:pt idx="80">
                  <c:v>318.28583333333336</c:v>
                </c:pt>
                <c:pt idx="81">
                  <c:v>310.66749999999996</c:v>
                </c:pt>
                <c:pt idx="82">
                  <c:v>250.51249999999996</c:v>
                </c:pt>
                <c:pt idx="83">
                  <c:v>269.1070833333333</c:v>
                </c:pt>
                <c:pt idx="84">
                  <c:v>278.98875</c:v>
                </c:pt>
                <c:pt idx="85">
                  <c:v>262.62041666666664</c:v>
                </c:pt>
                <c:pt idx="86">
                  <c:v>184.96500000000003</c:v>
                </c:pt>
                <c:pt idx="87">
                  <c:v>203.56000000000003</c:v>
                </c:pt>
                <c:pt idx="88">
                  <c:v>265.94166666666666</c:v>
                </c:pt>
                <c:pt idx="89">
                  <c:v>205.82375</c:v>
                </c:pt>
                <c:pt idx="90">
                  <c:v>233.16875000000002</c:v>
                </c:pt>
                <c:pt idx="91">
                  <c:v>260.51375</c:v>
                </c:pt>
                <c:pt idx="92">
                  <c:v>279.1458333333333</c:v>
                </c:pt>
                <c:pt idx="93">
                  <c:v>315.2775</c:v>
                </c:pt>
                <c:pt idx="94">
                  <c:v>307.6225</c:v>
                </c:pt>
                <c:pt idx="95">
                  <c:v>369.98583333333335</c:v>
                </c:pt>
                <c:pt idx="96">
                  <c:v>379.8675</c:v>
                </c:pt>
                <c:pt idx="97">
                  <c:v>372.24916666666667</c:v>
                </c:pt>
                <c:pt idx="98">
                  <c:v>417.09375</c:v>
                </c:pt>
                <c:pt idx="99">
                  <c:v>391.9570833333333</c:v>
                </c:pt>
              </c:numCache>
            </c:numRef>
          </c:xVal>
          <c:yVal>
            <c:numRef>
              <c:f>Data!$Z$267:$Z$366</c:f>
              <c:numCache>
                <c:ptCount val="100"/>
                <c:pt idx="0">
                  <c:v>1797.0085098435384</c:v>
                </c:pt>
                <c:pt idx="1">
                  <c:v>1782.8086896951631</c:v>
                </c:pt>
                <c:pt idx="2">
                  <c:v>1764.587384984709</c:v>
                </c:pt>
                <c:pt idx="3">
                  <c:v>1751.4523753305025</c:v>
                </c:pt>
                <c:pt idx="4">
                  <c:v>1740.3543413246898</c:v>
                </c:pt>
                <c:pt idx="5">
                  <c:v>1719.2082843985686</c:v>
                </c:pt>
                <c:pt idx="6">
                  <c:v>1683.0827123964514</c:v>
                </c:pt>
                <c:pt idx="7">
                  <c:v>1682.0814642795835</c:v>
                </c:pt>
                <c:pt idx="8">
                  <c:v>1661.0830932881731</c:v>
                </c:pt>
                <c:pt idx="9">
                  <c:v>1665.078691335695</c:v>
                </c:pt>
                <c:pt idx="10">
                  <c:v>1637.149794674362</c:v>
                </c:pt>
                <c:pt idx="11">
                  <c:v>1627.197909670701</c:v>
                </c:pt>
                <c:pt idx="12">
                  <c:v>1620.2386798493103</c:v>
                </c:pt>
                <c:pt idx="13">
                  <c:v>1597.4136162939085</c:v>
                </c:pt>
                <c:pt idx="14">
                  <c:v>1603.361934767</c:v>
                </c:pt>
                <c:pt idx="15">
                  <c:v>1576.6279924427263</c:v>
                </c:pt>
                <c:pt idx="16">
                  <c:v>1568.7233249599044</c:v>
                </c:pt>
                <c:pt idx="17">
                  <c:v>1551.9508489818459</c:v>
                </c:pt>
                <c:pt idx="18">
                  <c:v>1538.1636137836795</c:v>
                </c:pt>
                <c:pt idx="19">
                  <c:v>1525.3816457588637</c:v>
                </c:pt>
                <c:pt idx="20">
                  <c:v>1513.6003434357867</c:v>
                </c:pt>
                <c:pt idx="21">
                  <c:v>1495.9596710834016</c:v>
                </c:pt>
                <c:pt idx="22">
                  <c:v>1505.7554176653239</c:v>
                </c:pt>
                <c:pt idx="23">
                  <c:v>1477.3795281312832</c:v>
                </c:pt>
                <c:pt idx="24">
                  <c:v>1466.6415743283205</c:v>
                </c:pt>
                <c:pt idx="25">
                  <c:v>1436.4545608637177</c:v>
                </c:pt>
                <c:pt idx="26">
                  <c:v>1416.0674646230814</c:v>
                </c:pt>
                <c:pt idx="27">
                  <c:v>1407.3454366116366</c:v>
                </c:pt>
                <c:pt idx="28">
                  <c:v>1396.6976062421681</c:v>
                </c:pt>
                <c:pt idx="29">
                  <c:v>1396.6976062421681</c:v>
                </c:pt>
                <c:pt idx="30">
                  <c:v>1376.4077654618886</c:v>
                </c:pt>
                <c:pt idx="31">
                  <c:v>1373.5132595747523</c:v>
                </c:pt>
                <c:pt idx="32">
                  <c:v>1351.3555034285546</c:v>
                </c:pt>
                <c:pt idx="33">
                  <c:v>1336.93658116382</c:v>
                </c:pt>
                <c:pt idx="34">
                  <c:v>1329.2567143748665</c:v>
                </c:pt>
                <c:pt idx="35">
                  <c:v>1311.0454466219112</c:v>
                </c:pt>
                <c:pt idx="36">
                  <c:v>1296.6962885482722</c:v>
                </c:pt>
                <c:pt idx="37">
                  <c:v>1287.1439398030584</c:v>
                </c:pt>
                <c:pt idx="38">
                  <c:v>1269.9773541513273</c:v>
                </c:pt>
                <c:pt idx="39">
                  <c:v>1247.143637935701</c:v>
                </c:pt>
                <c:pt idx="40">
                  <c:v>1227.2155115781452</c:v>
                </c:pt>
                <c:pt idx="41">
                  <c:v>1217.7427103637915</c:v>
                </c:pt>
                <c:pt idx="42">
                  <c:v>1213.9566135378805</c:v>
                </c:pt>
                <c:pt idx="43">
                  <c:v>1203.553739356355</c:v>
                </c:pt>
                <c:pt idx="44">
                  <c:v>1190.3325382137987</c:v>
                </c:pt>
                <c:pt idx="45">
                  <c:v>1179.0168102656894</c:v>
                </c:pt>
                <c:pt idx="46">
                  <c:v>1173.3647234878258</c:v>
                </c:pt>
                <c:pt idx="47">
                  <c:v>1161.1317171919168</c:v>
                </c:pt>
                <c:pt idx="48">
                  <c:v>1147.039066718332</c:v>
                </c:pt>
                <c:pt idx="49">
                  <c:v>1127.349449877437</c:v>
                </c:pt>
                <c:pt idx="50">
                  <c:v>1097.4357112880625</c:v>
                </c:pt>
                <c:pt idx="51">
                  <c:v>1056.4794838003404</c:v>
                </c:pt>
                <c:pt idx="52">
                  <c:v>1041.6362514235166</c:v>
                </c:pt>
                <c:pt idx="53">
                  <c:v>1029.5956309687076</c:v>
                </c:pt>
                <c:pt idx="54">
                  <c:v>1026.8195038460346</c:v>
                </c:pt>
                <c:pt idx="55">
                  <c:v>1011.1056235029698</c:v>
                </c:pt>
                <c:pt idx="56">
                  <c:v>988.9718232429498</c:v>
                </c:pt>
                <c:pt idx="57">
                  <c:v>957.7162542829287</c:v>
                </c:pt>
                <c:pt idx="58">
                  <c:v>965.9783450799273</c:v>
                </c:pt>
                <c:pt idx="59">
                  <c:v>947.6292941340982</c:v>
                </c:pt>
                <c:pt idx="60">
                  <c:v>932.0644164487721</c:v>
                </c:pt>
                <c:pt idx="61">
                  <c:v>905.5797152714244</c:v>
                </c:pt>
                <c:pt idx="62">
                  <c:v>871.9110664514283</c:v>
                </c:pt>
                <c:pt idx="63">
                  <c:v>848.33341842762</c:v>
                </c:pt>
                <c:pt idx="64">
                  <c:v>834.7613191524222</c:v>
                </c:pt>
                <c:pt idx="65">
                  <c:v>818.5040267107213</c:v>
                </c:pt>
                <c:pt idx="66">
                  <c:v>799.5773254968226</c:v>
                </c:pt>
                <c:pt idx="67">
                  <c:v>777.9995009747879</c:v>
                </c:pt>
                <c:pt idx="68">
                  <c:v>762.7490620445321</c:v>
                </c:pt>
                <c:pt idx="69">
                  <c:v>753.7912814625986</c:v>
                </c:pt>
                <c:pt idx="70">
                  <c:v>745.7375325718813</c:v>
                </c:pt>
                <c:pt idx="71">
                  <c:v>724.2989783797932</c:v>
                </c:pt>
                <c:pt idx="72">
                  <c:v>681.5872045436909</c:v>
                </c:pt>
                <c:pt idx="73">
                  <c:v>678.0377868206801</c:v>
                </c:pt>
                <c:pt idx="74">
                  <c:v>643.5102408600815</c:v>
                </c:pt>
                <c:pt idx="75">
                  <c:v>592.4256428478038</c:v>
                </c:pt>
                <c:pt idx="76">
                  <c:v>579.265097589481</c:v>
                </c:pt>
                <c:pt idx="77">
                  <c:v>553.8803678316463</c:v>
                </c:pt>
                <c:pt idx="78">
                  <c:v>546.0181005438301</c:v>
                </c:pt>
                <c:pt idx="79">
                  <c:v>504.21126950855165</c:v>
                </c:pt>
                <c:pt idx="80">
                  <c:v>485.98675925557245</c:v>
                </c:pt>
                <c:pt idx="81">
                  <c:v>471.2628230974674</c:v>
                </c:pt>
                <c:pt idx="82">
                  <c:v>431.5519882921758</c:v>
                </c:pt>
                <c:pt idx="83">
                  <c:v>408.3315946201632</c:v>
                </c:pt>
                <c:pt idx="84">
                  <c:v>391.17306887589484</c:v>
                </c:pt>
                <c:pt idx="85">
                  <c:v>343.3169632595011</c:v>
                </c:pt>
                <c:pt idx="86">
                  <c:v>306.75659570134326</c:v>
                </c:pt>
                <c:pt idx="87">
                  <c:v>298.27720501448675</c:v>
                </c:pt>
                <c:pt idx="88">
                  <c:v>277.1165322075641</c:v>
                </c:pt>
                <c:pt idx="89">
                  <c:v>274.5808712840075</c:v>
                </c:pt>
                <c:pt idx="90">
                  <c:v>267.82289174742573</c:v>
                </c:pt>
                <c:pt idx="91">
                  <c:v>257.69622343984156</c:v>
                </c:pt>
                <c:pt idx="92">
                  <c:v>246.73958422811415</c:v>
                </c:pt>
                <c:pt idx="93">
                  <c:v>221.5100713819666</c:v>
                </c:pt>
                <c:pt idx="94">
                  <c:v>219.8308261973291</c:v>
                </c:pt>
                <c:pt idx="95">
                  <c:v>171.2798487286325</c:v>
                </c:pt>
                <c:pt idx="96">
                  <c:v>107.25972149972225</c:v>
                </c:pt>
                <c:pt idx="97">
                  <c:v>56.890552320336454</c:v>
                </c:pt>
                <c:pt idx="98">
                  <c:v>14.192821386401382</c:v>
                </c:pt>
                <c:pt idx="99">
                  <c:v>1.9168576877357006</c:v>
                </c:pt>
              </c:numCache>
            </c:numRef>
          </c:yVal>
          <c:smooth val="0"/>
        </c:ser>
        <c:axId val="46030978"/>
        <c:axId val="11625619"/>
      </c:scatterChart>
      <c:valAx>
        <c:axId val="46030978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625619"/>
        <c:crosses val="autoZero"/>
        <c:crossBetween val="midCat"/>
        <c:dispUnits/>
      </c:valAx>
      <c:valAx>
        <c:axId val="1162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0309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ANP Profile 1922-1939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Data!$X$267:$X$366</c:f>
              <c:numCache>
                <c:ptCount val="100"/>
                <c:pt idx="0">
                  <c:v>1.0391666666666663</c:v>
                </c:pt>
                <c:pt idx="1">
                  <c:v>1.039</c:v>
                </c:pt>
                <c:pt idx="2">
                  <c:v>1.039</c:v>
                </c:pt>
                <c:pt idx="3">
                  <c:v>1.0388333333333333</c:v>
                </c:pt>
                <c:pt idx="4">
                  <c:v>1.0386666666666666</c:v>
                </c:pt>
                <c:pt idx="5">
                  <c:v>1.0385000000000002</c:v>
                </c:pt>
                <c:pt idx="6">
                  <c:v>1.0383333333333333</c:v>
                </c:pt>
                <c:pt idx="7">
                  <c:v>1.038166666666667</c:v>
                </c:pt>
                <c:pt idx="8">
                  <c:v>1.038</c:v>
                </c:pt>
                <c:pt idx="9">
                  <c:v>1.038</c:v>
                </c:pt>
                <c:pt idx="10">
                  <c:v>1.0378333333333334</c:v>
                </c:pt>
                <c:pt idx="11">
                  <c:v>1.0376666666666667</c:v>
                </c:pt>
                <c:pt idx="12">
                  <c:v>1.0374999999999999</c:v>
                </c:pt>
                <c:pt idx="13">
                  <c:v>1.0373333333333334</c:v>
                </c:pt>
                <c:pt idx="14">
                  <c:v>1.0371666666666666</c:v>
                </c:pt>
                <c:pt idx="15">
                  <c:v>1.037</c:v>
                </c:pt>
                <c:pt idx="16">
                  <c:v>1.037</c:v>
                </c:pt>
                <c:pt idx="17">
                  <c:v>1.037</c:v>
                </c:pt>
                <c:pt idx="18">
                  <c:v>1.0368333333333333</c:v>
                </c:pt>
                <c:pt idx="19">
                  <c:v>1.0366666666666664</c:v>
                </c:pt>
                <c:pt idx="20">
                  <c:v>1.0365</c:v>
                </c:pt>
                <c:pt idx="21">
                  <c:v>1.0363333333333333</c:v>
                </c:pt>
                <c:pt idx="22">
                  <c:v>1.0361666666666665</c:v>
                </c:pt>
                <c:pt idx="23">
                  <c:v>1.0359999999999998</c:v>
                </c:pt>
                <c:pt idx="24">
                  <c:v>1.0359999999999998</c:v>
                </c:pt>
                <c:pt idx="25">
                  <c:v>1.0358333333333334</c:v>
                </c:pt>
                <c:pt idx="26">
                  <c:v>1.0356666666666667</c:v>
                </c:pt>
                <c:pt idx="27">
                  <c:v>1.0355</c:v>
                </c:pt>
                <c:pt idx="28">
                  <c:v>1.0353333333333334</c:v>
                </c:pt>
                <c:pt idx="29">
                  <c:v>1.0351666666666668</c:v>
                </c:pt>
                <c:pt idx="30">
                  <c:v>1.035</c:v>
                </c:pt>
                <c:pt idx="31">
                  <c:v>1.035</c:v>
                </c:pt>
                <c:pt idx="32">
                  <c:v>1.035</c:v>
                </c:pt>
                <c:pt idx="33">
                  <c:v>1.0348333333333333</c:v>
                </c:pt>
                <c:pt idx="34">
                  <c:v>1.0346666666666666</c:v>
                </c:pt>
                <c:pt idx="35">
                  <c:v>1.0344999999999998</c:v>
                </c:pt>
                <c:pt idx="36">
                  <c:v>1.0343333333333333</c:v>
                </c:pt>
                <c:pt idx="37">
                  <c:v>1.0341666666666665</c:v>
                </c:pt>
                <c:pt idx="38">
                  <c:v>1.034</c:v>
                </c:pt>
                <c:pt idx="39">
                  <c:v>1.219</c:v>
                </c:pt>
                <c:pt idx="40">
                  <c:v>1.2188333333333334</c:v>
                </c:pt>
                <c:pt idx="41">
                  <c:v>1.2186666666666666</c:v>
                </c:pt>
                <c:pt idx="42">
                  <c:v>1.2184999999999997</c:v>
                </c:pt>
                <c:pt idx="43">
                  <c:v>1.218333333333333</c:v>
                </c:pt>
                <c:pt idx="44">
                  <c:v>1.2181666666666666</c:v>
                </c:pt>
                <c:pt idx="45">
                  <c:v>1.0329999999999997</c:v>
                </c:pt>
                <c:pt idx="46">
                  <c:v>1.2179999999999997</c:v>
                </c:pt>
                <c:pt idx="47">
                  <c:v>1.218</c:v>
                </c:pt>
                <c:pt idx="48">
                  <c:v>1.217833333333333</c:v>
                </c:pt>
                <c:pt idx="49">
                  <c:v>1.2176666666666665</c:v>
                </c:pt>
                <c:pt idx="50">
                  <c:v>1.2175</c:v>
                </c:pt>
                <c:pt idx="51">
                  <c:v>1.2173333333333334</c:v>
                </c:pt>
                <c:pt idx="52">
                  <c:v>1.0321666666666667</c:v>
                </c:pt>
                <c:pt idx="53">
                  <c:v>1.2169999999999999</c:v>
                </c:pt>
                <c:pt idx="54">
                  <c:v>1.402</c:v>
                </c:pt>
                <c:pt idx="55">
                  <c:v>1.586833333333333</c:v>
                </c:pt>
                <c:pt idx="56">
                  <c:v>1.7716666666666665</c:v>
                </c:pt>
                <c:pt idx="57">
                  <c:v>1.9565</c:v>
                </c:pt>
                <c:pt idx="58">
                  <c:v>1.9563333333333333</c:v>
                </c:pt>
                <c:pt idx="59">
                  <c:v>1.9561666666666666</c:v>
                </c:pt>
                <c:pt idx="60">
                  <c:v>1.9559999999999997</c:v>
                </c:pt>
                <c:pt idx="61">
                  <c:v>1.9559999999999997</c:v>
                </c:pt>
                <c:pt idx="62">
                  <c:v>1.771</c:v>
                </c:pt>
                <c:pt idx="63">
                  <c:v>1.5858333333333332</c:v>
                </c:pt>
                <c:pt idx="64">
                  <c:v>1.5856666666666666</c:v>
                </c:pt>
                <c:pt idx="65">
                  <c:v>1.4005</c:v>
                </c:pt>
                <c:pt idx="66">
                  <c:v>1.2153333333333334</c:v>
                </c:pt>
                <c:pt idx="67">
                  <c:v>1.030166666666667</c:v>
                </c:pt>
                <c:pt idx="68">
                  <c:v>1.215</c:v>
                </c:pt>
                <c:pt idx="69">
                  <c:v>1.4000000000000001</c:v>
                </c:pt>
                <c:pt idx="70">
                  <c:v>1.5848333333333333</c:v>
                </c:pt>
                <c:pt idx="71">
                  <c:v>1.7696666666666665</c:v>
                </c:pt>
                <c:pt idx="72">
                  <c:v>1.9544999999999997</c:v>
                </c:pt>
                <c:pt idx="73">
                  <c:v>2.139333333333333</c:v>
                </c:pt>
                <c:pt idx="74">
                  <c:v>2.139166666666666</c:v>
                </c:pt>
                <c:pt idx="75">
                  <c:v>2.139</c:v>
                </c:pt>
                <c:pt idx="76">
                  <c:v>2.139</c:v>
                </c:pt>
                <c:pt idx="77">
                  <c:v>2.138833333333333</c:v>
                </c:pt>
                <c:pt idx="78">
                  <c:v>2.1386666666666665</c:v>
                </c:pt>
                <c:pt idx="79">
                  <c:v>2.1385</c:v>
                </c:pt>
                <c:pt idx="80">
                  <c:v>2.138333333333333</c:v>
                </c:pt>
                <c:pt idx="81">
                  <c:v>2.1381666666666663</c:v>
                </c:pt>
                <c:pt idx="82">
                  <c:v>2.138</c:v>
                </c:pt>
                <c:pt idx="83">
                  <c:v>2.138</c:v>
                </c:pt>
                <c:pt idx="84">
                  <c:v>2.138</c:v>
                </c:pt>
                <c:pt idx="85">
                  <c:v>2.1378333333333335</c:v>
                </c:pt>
                <c:pt idx="86">
                  <c:v>2.1376666666666666</c:v>
                </c:pt>
                <c:pt idx="87">
                  <c:v>2.1375</c:v>
                </c:pt>
                <c:pt idx="88">
                  <c:v>2.1373333333333338</c:v>
                </c:pt>
                <c:pt idx="89">
                  <c:v>2.137166666666667</c:v>
                </c:pt>
                <c:pt idx="90">
                  <c:v>2.137</c:v>
                </c:pt>
                <c:pt idx="91">
                  <c:v>2.322</c:v>
                </c:pt>
                <c:pt idx="92">
                  <c:v>2.3218333333333336</c:v>
                </c:pt>
                <c:pt idx="93">
                  <c:v>2.506666666666667</c:v>
                </c:pt>
                <c:pt idx="94">
                  <c:v>2.5065000000000004</c:v>
                </c:pt>
                <c:pt idx="95">
                  <c:v>2.691333333333333</c:v>
                </c:pt>
                <c:pt idx="96">
                  <c:v>2.8761666666666668</c:v>
                </c:pt>
                <c:pt idx="97">
                  <c:v>2.876</c:v>
                </c:pt>
                <c:pt idx="98">
                  <c:v>2.876</c:v>
                </c:pt>
                <c:pt idx="99">
                  <c:v>2.6910000000000003</c:v>
                </c:pt>
              </c:numCache>
            </c:numRef>
          </c:xVal>
          <c:yVal>
            <c:numRef>
              <c:f>Data!$Z$267:$Z$366</c:f>
              <c:numCache>
                <c:ptCount val="100"/>
                <c:pt idx="0">
                  <c:v>1797.0085098435384</c:v>
                </c:pt>
                <c:pt idx="1">
                  <c:v>1782.8086896951631</c:v>
                </c:pt>
                <c:pt idx="2">
                  <c:v>1764.587384984709</c:v>
                </c:pt>
                <c:pt idx="3">
                  <c:v>1751.4523753305025</c:v>
                </c:pt>
                <c:pt idx="4">
                  <c:v>1740.3543413246898</c:v>
                </c:pt>
                <c:pt idx="5">
                  <c:v>1719.2082843985686</c:v>
                </c:pt>
                <c:pt idx="6">
                  <c:v>1683.0827123964514</c:v>
                </c:pt>
                <c:pt idx="7">
                  <c:v>1682.0814642795835</c:v>
                </c:pt>
                <c:pt idx="8">
                  <c:v>1661.0830932881731</c:v>
                </c:pt>
                <c:pt idx="9">
                  <c:v>1665.078691335695</c:v>
                </c:pt>
                <c:pt idx="10">
                  <c:v>1637.149794674362</c:v>
                </c:pt>
                <c:pt idx="11">
                  <c:v>1627.197909670701</c:v>
                </c:pt>
                <c:pt idx="12">
                  <c:v>1620.2386798493103</c:v>
                </c:pt>
                <c:pt idx="13">
                  <c:v>1597.4136162939085</c:v>
                </c:pt>
                <c:pt idx="14">
                  <c:v>1603.361934767</c:v>
                </c:pt>
                <c:pt idx="15">
                  <c:v>1576.6279924427263</c:v>
                </c:pt>
                <c:pt idx="16">
                  <c:v>1568.7233249599044</c:v>
                </c:pt>
                <c:pt idx="17">
                  <c:v>1551.9508489818459</c:v>
                </c:pt>
                <c:pt idx="18">
                  <c:v>1538.1636137836795</c:v>
                </c:pt>
                <c:pt idx="19">
                  <c:v>1525.3816457588637</c:v>
                </c:pt>
                <c:pt idx="20">
                  <c:v>1513.6003434357867</c:v>
                </c:pt>
                <c:pt idx="21">
                  <c:v>1495.9596710834016</c:v>
                </c:pt>
                <c:pt idx="22">
                  <c:v>1505.7554176653239</c:v>
                </c:pt>
                <c:pt idx="23">
                  <c:v>1477.3795281312832</c:v>
                </c:pt>
                <c:pt idx="24">
                  <c:v>1466.6415743283205</c:v>
                </c:pt>
                <c:pt idx="25">
                  <c:v>1436.4545608637177</c:v>
                </c:pt>
                <c:pt idx="26">
                  <c:v>1416.0674646230814</c:v>
                </c:pt>
                <c:pt idx="27">
                  <c:v>1407.3454366116366</c:v>
                </c:pt>
                <c:pt idx="28">
                  <c:v>1396.6976062421681</c:v>
                </c:pt>
                <c:pt idx="29">
                  <c:v>1396.6976062421681</c:v>
                </c:pt>
                <c:pt idx="30">
                  <c:v>1376.4077654618886</c:v>
                </c:pt>
                <c:pt idx="31">
                  <c:v>1373.5132595747523</c:v>
                </c:pt>
                <c:pt idx="32">
                  <c:v>1351.3555034285546</c:v>
                </c:pt>
                <c:pt idx="33">
                  <c:v>1336.93658116382</c:v>
                </c:pt>
                <c:pt idx="34">
                  <c:v>1329.2567143748665</c:v>
                </c:pt>
                <c:pt idx="35">
                  <c:v>1311.0454466219112</c:v>
                </c:pt>
                <c:pt idx="36">
                  <c:v>1296.6962885482722</c:v>
                </c:pt>
                <c:pt idx="37">
                  <c:v>1287.1439398030584</c:v>
                </c:pt>
                <c:pt idx="38">
                  <c:v>1269.9773541513273</c:v>
                </c:pt>
                <c:pt idx="39">
                  <c:v>1247.143637935701</c:v>
                </c:pt>
                <c:pt idx="40">
                  <c:v>1227.2155115781452</c:v>
                </c:pt>
                <c:pt idx="41">
                  <c:v>1217.7427103637915</c:v>
                </c:pt>
                <c:pt idx="42">
                  <c:v>1213.9566135378805</c:v>
                </c:pt>
                <c:pt idx="43">
                  <c:v>1203.553739356355</c:v>
                </c:pt>
                <c:pt idx="44">
                  <c:v>1190.3325382137987</c:v>
                </c:pt>
                <c:pt idx="45">
                  <c:v>1179.0168102656894</c:v>
                </c:pt>
                <c:pt idx="46">
                  <c:v>1173.3647234878258</c:v>
                </c:pt>
                <c:pt idx="47">
                  <c:v>1161.1317171919168</c:v>
                </c:pt>
                <c:pt idx="48">
                  <c:v>1147.039066718332</c:v>
                </c:pt>
                <c:pt idx="49">
                  <c:v>1127.349449877437</c:v>
                </c:pt>
                <c:pt idx="50">
                  <c:v>1097.4357112880625</c:v>
                </c:pt>
                <c:pt idx="51">
                  <c:v>1056.4794838003404</c:v>
                </c:pt>
                <c:pt idx="52">
                  <c:v>1041.6362514235166</c:v>
                </c:pt>
                <c:pt idx="53">
                  <c:v>1029.5956309687076</c:v>
                </c:pt>
                <c:pt idx="54">
                  <c:v>1026.8195038460346</c:v>
                </c:pt>
                <c:pt idx="55">
                  <c:v>1011.1056235029698</c:v>
                </c:pt>
                <c:pt idx="56">
                  <c:v>988.9718232429498</c:v>
                </c:pt>
                <c:pt idx="57">
                  <c:v>957.7162542829287</c:v>
                </c:pt>
                <c:pt idx="58">
                  <c:v>965.9783450799273</c:v>
                </c:pt>
                <c:pt idx="59">
                  <c:v>947.6292941340982</c:v>
                </c:pt>
                <c:pt idx="60">
                  <c:v>932.0644164487721</c:v>
                </c:pt>
                <c:pt idx="61">
                  <c:v>905.5797152714244</c:v>
                </c:pt>
                <c:pt idx="62">
                  <c:v>871.9110664514283</c:v>
                </c:pt>
                <c:pt idx="63">
                  <c:v>848.33341842762</c:v>
                </c:pt>
                <c:pt idx="64">
                  <c:v>834.7613191524222</c:v>
                </c:pt>
                <c:pt idx="65">
                  <c:v>818.5040267107213</c:v>
                </c:pt>
                <c:pt idx="66">
                  <c:v>799.5773254968226</c:v>
                </c:pt>
                <c:pt idx="67">
                  <c:v>777.9995009747879</c:v>
                </c:pt>
                <c:pt idx="68">
                  <c:v>762.7490620445321</c:v>
                </c:pt>
                <c:pt idx="69">
                  <c:v>753.7912814625986</c:v>
                </c:pt>
                <c:pt idx="70">
                  <c:v>745.7375325718813</c:v>
                </c:pt>
                <c:pt idx="71">
                  <c:v>724.2989783797932</c:v>
                </c:pt>
                <c:pt idx="72">
                  <c:v>681.5872045436909</c:v>
                </c:pt>
                <c:pt idx="73">
                  <c:v>678.0377868206801</c:v>
                </c:pt>
                <c:pt idx="74">
                  <c:v>643.5102408600815</c:v>
                </c:pt>
                <c:pt idx="75">
                  <c:v>592.4256428478038</c:v>
                </c:pt>
                <c:pt idx="76">
                  <c:v>579.265097589481</c:v>
                </c:pt>
                <c:pt idx="77">
                  <c:v>553.8803678316463</c:v>
                </c:pt>
                <c:pt idx="78">
                  <c:v>546.0181005438301</c:v>
                </c:pt>
                <c:pt idx="79">
                  <c:v>504.21126950855165</c:v>
                </c:pt>
                <c:pt idx="80">
                  <c:v>485.98675925557245</c:v>
                </c:pt>
                <c:pt idx="81">
                  <c:v>471.2628230974674</c:v>
                </c:pt>
                <c:pt idx="82">
                  <c:v>431.5519882921758</c:v>
                </c:pt>
                <c:pt idx="83">
                  <c:v>408.3315946201632</c:v>
                </c:pt>
                <c:pt idx="84">
                  <c:v>391.17306887589484</c:v>
                </c:pt>
                <c:pt idx="85">
                  <c:v>343.3169632595011</c:v>
                </c:pt>
                <c:pt idx="86">
                  <c:v>306.75659570134326</c:v>
                </c:pt>
                <c:pt idx="87">
                  <c:v>298.27720501448675</c:v>
                </c:pt>
                <c:pt idx="88">
                  <c:v>277.1165322075641</c:v>
                </c:pt>
                <c:pt idx="89">
                  <c:v>274.5808712840075</c:v>
                </c:pt>
                <c:pt idx="90">
                  <c:v>267.82289174742573</c:v>
                </c:pt>
                <c:pt idx="91">
                  <c:v>257.69622343984156</c:v>
                </c:pt>
                <c:pt idx="92">
                  <c:v>246.73958422811415</c:v>
                </c:pt>
                <c:pt idx="93">
                  <c:v>221.5100713819666</c:v>
                </c:pt>
                <c:pt idx="94">
                  <c:v>219.8308261973291</c:v>
                </c:pt>
                <c:pt idx="95">
                  <c:v>171.2798487286325</c:v>
                </c:pt>
                <c:pt idx="96">
                  <c:v>107.25972149972225</c:v>
                </c:pt>
                <c:pt idx="97">
                  <c:v>56.890552320336454</c:v>
                </c:pt>
                <c:pt idx="98">
                  <c:v>14.192821386401382</c:v>
                </c:pt>
                <c:pt idx="99">
                  <c:v>1.9168576877357006</c:v>
                </c:pt>
              </c:numCache>
            </c:numRef>
          </c:yVal>
          <c:smooth val="0"/>
        </c:ser>
        <c:axId val="37521708"/>
        <c:axId val="2151053"/>
      </c:scatterChart>
      <c:valAx>
        <c:axId val="3752170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51053"/>
        <c:crosses val="autoZero"/>
        <c:crossBetween val="midCat"/>
        <c:dispUnits/>
      </c:valAx>
      <c:valAx>
        <c:axId val="2151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5217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ANP Profile 1922-1939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Data!$R$267:$R$366</c:f>
              <c:numCache>
                <c:ptCount val="100"/>
                <c:pt idx="0">
                  <c:v>9.62E-06</c:v>
                </c:pt>
                <c:pt idx="6">
                  <c:v>7E-06</c:v>
                </c:pt>
                <c:pt idx="12">
                  <c:v>2.49E-05</c:v>
                </c:pt>
                <c:pt idx="18">
                  <c:v>1.39E-05</c:v>
                </c:pt>
                <c:pt idx="24">
                  <c:v>2.07E-05</c:v>
                </c:pt>
                <c:pt idx="30">
                  <c:v>1.93E-05</c:v>
                </c:pt>
                <c:pt idx="36">
                  <c:v>2.1E-05</c:v>
                </c:pt>
                <c:pt idx="42">
                  <c:v>1.95E-05</c:v>
                </c:pt>
                <c:pt idx="48">
                  <c:v>1.68E-05</c:v>
                </c:pt>
                <c:pt idx="54">
                  <c:v>1.94E-05</c:v>
                </c:pt>
                <c:pt idx="60">
                  <c:v>1.78E-05</c:v>
                </c:pt>
                <c:pt idx="66">
                  <c:v>1.58E-05</c:v>
                </c:pt>
                <c:pt idx="72">
                  <c:v>1.96E-05</c:v>
                </c:pt>
                <c:pt idx="78">
                  <c:v>1.36E-05</c:v>
                </c:pt>
                <c:pt idx="84">
                  <c:v>1.38E-05</c:v>
                </c:pt>
                <c:pt idx="90">
                  <c:v>1.36E-05</c:v>
                </c:pt>
                <c:pt idx="96">
                  <c:v>1.67E-05</c:v>
                </c:pt>
              </c:numCache>
            </c:numRef>
          </c:xVal>
          <c:yVal>
            <c:numRef>
              <c:f>Data!$Z$267:$Z$366</c:f>
              <c:numCache>
                <c:ptCount val="100"/>
                <c:pt idx="0">
                  <c:v>1797.0085098435384</c:v>
                </c:pt>
                <c:pt idx="1">
                  <c:v>1782.8086896951631</c:v>
                </c:pt>
                <c:pt idx="2">
                  <c:v>1764.587384984709</c:v>
                </c:pt>
                <c:pt idx="3">
                  <c:v>1751.4523753305025</c:v>
                </c:pt>
                <c:pt idx="4">
                  <c:v>1740.3543413246898</c:v>
                </c:pt>
                <c:pt idx="5">
                  <c:v>1719.2082843985686</c:v>
                </c:pt>
                <c:pt idx="6">
                  <c:v>1683.0827123964514</c:v>
                </c:pt>
                <c:pt idx="7">
                  <c:v>1682.0814642795835</c:v>
                </c:pt>
                <c:pt idx="8">
                  <c:v>1661.0830932881731</c:v>
                </c:pt>
                <c:pt idx="9">
                  <c:v>1665.078691335695</c:v>
                </c:pt>
                <c:pt idx="10">
                  <c:v>1637.149794674362</c:v>
                </c:pt>
                <c:pt idx="11">
                  <c:v>1627.197909670701</c:v>
                </c:pt>
                <c:pt idx="12">
                  <c:v>1620.2386798493103</c:v>
                </c:pt>
                <c:pt idx="13">
                  <c:v>1597.4136162939085</c:v>
                </c:pt>
                <c:pt idx="14">
                  <c:v>1603.361934767</c:v>
                </c:pt>
                <c:pt idx="15">
                  <c:v>1576.6279924427263</c:v>
                </c:pt>
                <c:pt idx="16">
                  <c:v>1568.7233249599044</c:v>
                </c:pt>
                <c:pt idx="17">
                  <c:v>1551.9508489818459</c:v>
                </c:pt>
                <c:pt idx="18">
                  <c:v>1538.1636137836795</c:v>
                </c:pt>
                <c:pt idx="19">
                  <c:v>1525.3816457588637</c:v>
                </c:pt>
                <c:pt idx="20">
                  <c:v>1513.6003434357867</c:v>
                </c:pt>
                <c:pt idx="21">
                  <c:v>1495.9596710834016</c:v>
                </c:pt>
                <c:pt idx="22">
                  <c:v>1505.7554176653239</c:v>
                </c:pt>
                <c:pt idx="23">
                  <c:v>1477.3795281312832</c:v>
                </c:pt>
                <c:pt idx="24">
                  <c:v>1466.6415743283205</c:v>
                </c:pt>
                <c:pt idx="25">
                  <c:v>1436.4545608637177</c:v>
                </c:pt>
                <c:pt idx="26">
                  <c:v>1416.0674646230814</c:v>
                </c:pt>
                <c:pt idx="27">
                  <c:v>1407.3454366116366</c:v>
                </c:pt>
                <c:pt idx="28">
                  <c:v>1396.6976062421681</c:v>
                </c:pt>
                <c:pt idx="29">
                  <c:v>1396.6976062421681</c:v>
                </c:pt>
                <c:pt idx="30">
                  <c:v>1376.4077654618886</c:v>
                </c:pt>
                <c:pt idx="31">
                  <c:v>1373.5132595747523</c:v>
                </c:pt>
                <c:pt idx="32">
                  <c:v>1351.3555034285546</c:v>
                </c:pt>
                <c:pt idx="33">
                  <c:v>1336.93658116382</c:v>
                </c:pt>
                <c:pt idx="34">
                  <c:v>1329.2567143748665</c:v>
                </c:pt>
                <c:pt idx="35">
                  <c:v>1311.0454466219112</c:v>
                </c:pt>
                <c:pt idx="36">
                  <c:v>1296.6962885482722</c:v>
                </c:pt>
                <c:pt idx="37">
                  <c:v>1287.1439398030584</c:v>
                </c:pt>
                <c:pt idx="38">
                  <c:v>1269.9773541513273</c:v>
                </c:pt>
                <c:pt idx="39">
                  <c:v>1247.143637935701</c:v>
                </c:pt>
                <c:pt idx="40">
                  <c:v>1227.2155115781452</c:v>
                </c:pt>
                <c:pt idx="41">
                  <c:v>1217.7427103637915</c:v>
                </c:pt>
                <c:pt idx="42">
                  <c:v>1213.9566135378805</c:v>
                </c:pt>
                <c:pt idx="43">
                  <c:v>1203.553739356355</c:v>
                </c:pt>
                <c:pt idx="44">
                  <c:v>1190.3325382137987</c:v>
                </c:pt>
                <c:pt idx="45">
                  <c:v>1179.0168102656894</c:v>
                </c:pt>
                <c:pt idx="46">
                  <c:v>1173.3647234878258</c:v>
                </c:pt>
                <c:pt idx="47">
                  <c:v>1161.1317171919168</c:v>
                </c:pt>
                <c:pt idx="48">
                  <c:v>1147.039066718332</c:v>
                </c:pt>
                <c:pt idx="49">
                  <c:v>1127.349449877437</c:v>
                </c:pt>
                <c:pt idx="50">
                  <c:v>1097.4357112880625</c:v>
                </c:pt>
                <c:pt idx="51">
                  <c:v>1056.4794838003404</c:v>
                </c:pt>
                <c:pt idx="52">
                  <c:v>1041.6362514235166</c:v>
                </c:pt>
                <c:pt idx="53">
                  <c:v>1029.5956309687076</c:v>
                </c:pt>
                <c:pt idx="54">
                  <c:v>1026.8195038460346</c:v>
                </c:pt>
                <c:pt idx="55">
                  <c:v>1011.1056235029698</c:v>
                </c:pt>
                <c:pt idx="56">
                  <c:v>988.9718232429498</c:v>
                </c:pt>
                <c:pt idx="57">
                  <c:v>957.7162542829287</c:v>
                </c:pt>
                <c:pt idx="58">
                  <c:v>965.9783450799273</c:v>
                </c:pt>
                <c:pt idx="59">
                  <c:v>947.6292941340982</c:v>
                </c:pt>
                <c:pt idx="60">
                  <c:v>932.0644164487721</c:v>
                </c:pt>
                <c:pt idx="61">
                  <c:v>905.5797152714244</c:v>
                </c:pt>
                <c:pt idx="62">
                  <c:v>871.9110664514283</c:v>
                </c:pt>
                <c:pt idx="63">
                  <c:v>848.33341842762</c:v>
                </c:pt>
                <c:pt idx="64">
                  <c:v>834.7613191524222</c:v>
                </c:pt>
                <c:pt idx="65">
                  <c:v>818.5040267107213</c:v>
                </c:pt>
                <c:pt idx="66">
                  <c:v>799.5773254968226</c:v>
                </c:pt>
                <c:pt idx="67">
                  <c:v>777.9995009747879</c:v>
                </c:pt>
                <c:pt idx="68">
                  <c:v>762.7490620445321</c:v>
                </c:pt>
                <c:pt idx="69">
                  <c:v>753.7912814625986</c:v>
                </c:pt>
                <c:pt idx="70">
                  <c:v>745.7375325718813</c:v>
                </c:pt>
                <c:pt idx="71">
                  <c:v>724.2989783797932</c:v>
                </c:pt>
                <c:pt idx="72">
                  <c:v>681.5872045436909</c:v>
                </c:pt>
                <c:pt idx="73">
                  <c:v>678.0377868206801</c:v>
                </c:pt>
                <c:pt idx="74">
                  <c:v>643.5102408600815</c:v>
                </c:pt>
                <c:pt idx="75">
                  <c:v>592.4256428478038</c:v>
                </c:pt>
                <c:pt idx="76">
                  <c:v>579.265097589481</c:v>
                </c:pt>
                <c:pt idx="77">
                  <c:v>553.8803678316463</c:v>
                </c:pt>
                <c:pt idx="78">
                  <c:v>546.0181005438301</c:v>
                </c:pt>
                <c:pt idx="79">
                  <c:v>504.21126950855165</c:v>
                </c:pt>
                <c:pt idx="80">
                  <c:v>485.98675925557245</c:v>
                </c:pt>
                <c:pt idx="81">
                  <c:v>471.2628230974674</c:v>
                </c:pt>
                <c:pt idx="82">
                  <c:v>431.5519882921758</c:v>
                </c:pt>
                <c:pt idx="83">
                  <c:v>408.3315946201632</c:v>
                </c:pt>
                <c:pt idx="84">
                  <c:v>391.17306887589484</c:v>
                </c:pt>
                <c:pt idx="85">
                  <c:v>343.3169632595011</c:v>
                </c:pt>
                <c:pt idx="86">
                  <c:v>306.75659570134326</c:v>
                </c:pt>
                <c:pt idx="87">
                  <c:v>298.27720501448675</c:v>
                </c:pt>
                <c:pt idx="88">
                  <c:v>277.1165322075641</c:v>
                </c:pt>
                <c:pt idx="89">
                  <c:v>274.5808712840075</c:v>
                </c:pt>
                <c:pt idx="90">
                  <c:v>267.82289174742573</c:v>
                </c:pt>
                <c:pt idx="91">
                  <c:v>257.69622343984156</c:v>
                </c:pt>
                <c:pt idx="92">
                  <c:v>246.73958422811415</c:v>
                </c:pt>
                <c:pt idx="93">
                  <c:v>221.5100713819666</c:v>
                </c:pt>
                <c:pt idx="94">
                  <c:v>219.8308261973291</c:v>
                </c:pt>
                <c:pt idx="95">
                  <c:v>171.2798487286325</c:v>
                </c:pt>
                <c:pt idx="96">
                  <c:v>107.25972149972225</c:v>
                </c:pt>
                <c:pt idx="97">
                  <c:v>56.890552320336454</c:v>
                </c:pt>
                <c:pt idx="98">
                  <c:v>14.192821386401382</c:v>
                </c:pt>
                <c:pt idx="99">
                  <c:v>1.9168576877357006</c:v>
                </c:pt>
              </c:numCache>
            </c:numRef>
          </c:yVal>
          <c:smooth val="0"/>
        </c:ser>
        <c:axId val="19359478"/>
        <c:axId val="40017575"/>
      </c:scatterChart>
      <c:valAx>
        <c:axId val="19359478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Absorbing Aerosol at 565 nm,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0017575"/>
        <c:crosses val="autoZero"/>
        <c:crossBetween val="midCat"/>
        <c:dispUnits/>
      </c:valAx>
      <c:valAx>
        <c:axId val="4001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59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1951-2008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Data!$O$443:$O$538</c:f>
              <c:numCache>
                <c:ptCount val="96"/>
                <c:pt idx="0">
                  <c:v>24.3</c:v>
                </c:pt>
                <c:pt idx="1">
                  <c:v>25.1</c:v>
                </c:pt>
                <c:pt idx="2">
                  <c:v>24.7</c:v>
                </c:pt>
                <c:pt idx="3">
                  <c:v>24</c:v>
                </c:pt>
                <c:pt idx="4">
                  <c:v>23.2</c:v>
                </c:pt>
                <c:pt idx="5">
                  <c:v>23</c:v>
                </c:pt>
                <c:pt idx="6">
                  <c:v>22.8</c:v>
                </c:pt>
                <c:pt idx="7">
                  <c:v>22.6</c:v>
                </c:pt>
                <c:pt idx="8">
                  <c:v>22.2</c:v>
                </c:pt>
                <c:pt idx="9">
                  <c:v>21.6</c:v>
                </c:pt>
                <c:pt idx="10">
                  <c:v>21.7</c:v>
                </c:pt>
                <c:pt idx="11">
                  <c:v>21.8</c:v>
                </c:pt>
                <c:pt idx="12">
                  <c:v>21.6</c:v>
                </c:pt>
                <c:pt idx="13">
                  <c:v>21.1</c:v>
                </c:pt>
                <c:pt idx="14">
                  <c:v>20.8</c:v>
                </c:pt>
                <c:pt idx="15">
                  <c:v>20.6</c:v>
                </c:pt>
                <c:pt idx="16">
                  <c:v>20.2</c:v>
                </c:pt>
                <c:pt idx="17">
                  <c:v>20.2</c:v>
                </c:pt>
                <c:pt idx="18">
                  <c:v>20.5</c:v>
                </c:pt>
                <c:pt idx="19">
                  <c:v>20.3</c:v>
                </c:pt>
                <c:pt idx="20">
                  <c:v>19.5</c:v>
                </c:pt>
                <c:pt idx="21">
                  <c:v>19.3</c:v>
                </c:pt>
                <c:pt idx="22">
                  <c:v>19.2</c:v>
                </c:pt>
                <c:pt idx="23">
                  <c:v>19.1</c:v>
                </c:pt>
                <c:pt idx="24">
                  <c:v>18.9</c:v>
                </c:pt>
                <c:pt idx="25">
                  <c:v>18.9</c:v>
                </c:pt>
                <c:pt idx="26">
                  <c:v>18.4</c:v>
                </c:pt>
                <c:pt idx="27">
                  <c:v>18</c:v>
                </c:pt>
                <c:pt idx="28">
                  <c:v>17.6</c:v>
                </c:pt>
                <c:pt idx="29">
                  <c:v>17.7</c:v>
                </c:pt>
                <c:pt idx="30">
                  <c:v>17.6</c:v>
                </c:pt>
                <c:pt idx="31">
                  <c:v>17.4</c:v>
                </c:pt>
                <c:pt idx="32">
                  <c:v>17.2</c:v>
                </c:pt>
                <c:pt idx="33">
                  <c:v>16.9</c:v>
                </c:pt>
                <c:pt idx="34">
                  <c:v>16.5</c:v>
                </c:pt>
                <c:pt idx="35">
                  <c:v>16.1</c:v>
                </c:pt>
                <c:pt idx="36">
                  <c:v>16</c:v>
                </c:pt>
                <c:pt idx="37">
                  <c:v>15.8</c:v>
                </c:pt>
                <c:pt idx="38">
                  <c:v>15.5</c:v>
                </c:pt>
                <c:pt idx="39">
                  <c:v>15.2</c:v>
                </c:pt>
                <c:pt idx="40">
                  <c:v>14.9</c:v>
                </c:pt>
                <c:pt idx="41">
                  <c:v>14.7</c:v>
                </c:pt>
                <c:pt idx="42">
                  <c:v>14.8</c:v>
                </c:pt>
                <c:pt idx="43">
                  <c:v>14.7</c:v>
                </c:pt>
                <c:pt idx="44">
                  <c:v>14.4</c:v>
                </c:pt>
                <c:pt idx="45">
                  <c:v>14.6</c:v>
                </c:pt>
                <c:pt idx="46">
                  <c:v>14.8</c:v>
                </c:pt>
                <c:pt idx="47">
                  <c:v>14.9</c:v>
                </c:pt>
                <c:pt idx="48">
                  <c:v>15.2</c:v>
                </c:pt>
                <c:pt idx="49">
                  <c:v>15.3</c:v>
                </c:pt>
                <c:pt idx="50">
                  <c:v>15.3</c:v>
                </c:pt>
                <c:pt idx="51">
                  <c:v>15.3</c:v>
                </c:pt>
                <c:pt idx="52">
                  <c:v>15.2</c:v>
                </c:pt>
                <c:pt idx="53">
                  <c:v>15.5</c:v>
                </c:pt>
                <c:pt idx="54">
                  <c:v>15.6</c:v>
                </c:pt>
                <c:pt idx="55">
                  <c:v>15.4</c:v>
                </c:pt>
                <c:pt idx="56">
                  <c:v>15.8</c:v>
                </c:pt>
                <c:pt idx="57">
                  <c:v>15.9</c:v>
                </c:pt>
                <c:pt idx="58">
                  <c:v>15.6</c:v>
                </c:pt>
                <c:pt idx="59">
                  <c:v>15.4</c:v>
                </c:pt>
                <c:pt idx="60">
                  <c:v>15.5</c:v>
                </c:pt>
                <c:pt idx="61">
                  <c:v>15.6</c:v>
                </c:pt>
                <c:pt idx="62">
                  <c:v>15.6</c:v>
                </c:pt>
                <c:pt idx="63">
                  <c:v>15.4</c:v>
                </c:pt>
                <c:pt idx="64">
                  <c:v>14.9</c:v>
                </c:pt>
                <c:pt idx="65">
                  <c:v>14.7</c:v>
                </c:pt>
                <c:pt idx="66">
                  <c:v>14.5</c:v>
                </c:pt>
                <c:pt idx="67">
                  <c:v>14.3</c:v>
                </c:pt>
                <c:pt idx="68">
                  <c:v>14.3</c:v>
                </c:pt>
                <c:pt idx="69">
                  <c:v>14.1</c:v>
                </c:pt>
                <c:pt idx="70">
                  <c:v>14.1</c:v>
                </c:pt>
                <c:pt idx="71">
                  <c:v>14</c:v>
                </c:pt>
                <c:pt idx="72">
                  <c:v>13.8</c:v>
                </c:pt>
                <c:pt idx="73">
                  <c:v>13.4</c:v>
                </c:pt>
                <c:pt idx="74">
                  <c:v>13.6</c:v>
                </c:pt>
                <c:pt idx="75">
                  <c:v>13.4</c:v>
                </c:pt>
                <c:pt idx="76">
                  <c:v>13.5</c:v>
                </c:pt>
                <c:pt idx="77">
                  <c:v>13.4</c:v>
                </c:pt>
                <c:pt idx="78">
                  <c:v>13.3</c:v>
                </c:pt>
                <c:pt idx="79">
                  <c:v>13.2</c:v>
                </c:pt>
                <c:pt idx="80">
                  <c:v>13</c:v>
                </c:pt>
                <c:pt idx="81">
                  <c:v>12.5</c:v>
                </c:pt>
                <c:pt idx="82">
                  <c:v>12.2</c:v>
                </c:pt>
                <c:pt idx="83">
                  <c:v>12</c:v>
                </c:pt>
                <c:pt idx="84">
                  <c:v>11.9</c:v>
                </c:pt>
                <c:pt idx="85">
                  <c:v>11.9</c:v>
                </c:pt>
                <c:pt idx="86">
                  <c:v>11.7</c:v>
                </c:pt>
                <c:pt idx="87">
                  <c:v>11.5</c:v>
                </c:pt>
                <c:pt idx="88">
                  <c:v>11.4</c:v>
                </c:pt>
                <c:pt idx="89">
                  <c:v>11.4</c:v>
                </c:pt>
                <c:pt idx="90">
                  <c:v>11.3</c:v>
                </c:pt>
                <c:pt idx="91">
                  <c:v>11.5</c:v>
                </c:pt>
                <c:pt idx="92">
                  <c:v>11.3</c:v>
                </c:pt>
                <c:pt idx="93">
                  <c:v>11.2</c:v>
                </c:pt>
                <c:pt idx="94">
                  <c:v>11.1</c:v>
                </c:pt>
                <c:pt idx="95">
                  <c:v>10.8</c:v>
                </c:pt>
              </c:numCache>
            </c:numRef>
          </c:xVal>
          <c:yVal>
            <c:numRef>
              <c:f>Data!$Z$443:$Z$538</c:f>
              <c:numCache>
                <c:ptCount val="96"/>
                <c:pt idx="0">
                  <c:v>47.017725517658135</c:v>
                </c:pt>
                <c:pt idx="1">
                  <c:v>58.53716526274496</c:v>
                </c:pt>
                <c:pt idx="2">
                  <c:v>103.9474483943074</c:v>
                </c:pt>
                <c:pt idx="3">
                  <c:v>162.1038422204195</c:v>
                </c:pt>
                <c:pt idx="4">
                  <c:v>208.0856085707798</c:v>
                </c:pt>
                <c:pt idx="5">
                  <c:v>225.709670611727</c:v>
                </c:pt>
                <c:pt idx="6">
                  <c:v>245.8973643227307</c:v>
                </c:pt>
                <c:pt idx="7">
                  <c:v>271.20119403748924</c:v>
                </c:pt>
                <c:pt idx="8">
                  <c:v>308.4535133584412</c:v>
                </c:pt>
                <c:pt idx="9">
                  <c:v>353.5486508970597</c:v>
                </c:pt>
                <c:pt idx="10">
                  <c:v>351.8424939023256</c:v>
                </c:pt>
                <c:pt idx="11">
                  <c:v>367.2105414607779</c:v>
                </c:pt>
                <c:pt idx="12">
                  <c:v>389.4591647053528</c:v>
                </c:pt>
                <c:pt idx="13">
                  <c:v>427.2470137167742</c:v>
                </c:pt>
                <c:pt idx="14">
                  <c:v>454.83749542301416</c:v>
                </c:pt>
                <c:pt idx="15">
                  <c:v>477.3224588774908</c:v>
                </c:pt>
                <c:pt idx="16">
                  <c:v>508.55634023224604</c:v>
                </c:pt>
                <c:pt idx="17">
                  <c:v>514.6432613814782</c:v>
                </c:pt>
                <c:pt idx="18">
                  <c:v>512.0340345264617</c:v>
                </c:pt>
                <c:pt idx="19">
                  <c:v>537.2909698396625</c:v>
                </c:pt>
                <c:pt idx="20">
                  <c:v>586.2814593651581</c:v>
                </c:pt>
                <c:pt idx="21">
                  <c:v>603.8483445660197</c:v>
                </c:pt>
                <c:pt idx="22">
                  <c:v>624.9777792047355</c:v>
                </c:pt>
                <c:pt idx="23">
                  <c:v>650.5811198278352</c:v>
                </c:pt>
                <c:pt idx="24">
                  <c:v>679.8123060380403</c:v>
                </c:pt>
                <c:pt idx="25">
                  <c:v>694.9110495368395</c:v>
                </c:pt>
                <c:pt idx="26">
                  <c:v>730.5461746424569</c:v>
                </c:pt>
                <c:pt idx="27">
                  <c:v>760.0607130995488</c:v>
                </c:pt>
                <c:pt idx="28">
                  <c:v>791.4790691772039</c:v>
                </c:pt>
                <c:pt idx="29">
                  <c:v>798.6771291327395</c:v>
                </c:pt>
                <c:pt idx="30">
                  <c:v>821.2113661230701</c:v>
                </c:pt>
                <c:pt idx="31">
                  <c:v>843.8069201732437</c:v>
                </c:pt>
                <c:pt idx="32">
                  <c:v>861.0207558814645</c:v>
                </c:pt>
                <c:pt idx="33">
                  <c:v>887.3634958550581</c:v>
                </c:pt>
                <c:pt idx="34">
                  <c:v>922.9222158666407</c:v>
                </c:pt>
                <c:pt idx="35">
                  <c:v>949.4623757569786</c:v>
                </c:pt>
                <c:pt idx="36">
                  <c:v>966.896862808891</c:v>
                </c:pt>
                <c:pt idx="37">
                  <c:v>988.9718232429498</c:v>
                </c:pt>
                <c:pt idx="38">
                  <c:v>1017.5724439802125</c:v>
                </c:pt>
                <c:pt idx="39">
                  <c:v>1043.4902051428303</c:v>
                </c:pt>
                <c:pt idx="40">
                  <c:v>1075.0709130704522</c:v>
                </c:pt>
                <c:pt idx="41">
                  <c:v>1095.5696757588103</c:v>
                </c:pt>
                <c:pt idx="42">
                  <c:v>1105.8380642577786</c:v>
                </c:pt>
                <c:pt idx="43">
                  <c:v>1130.1593955498925</c:v>
                </c:pt>
                <c:pt idx="44">
                  <c:v>1157.37133793032</c:v>
                </c:pt>
                <c:pt idx="45">
                  <c:v>1157.37133793032</c:v>
                </c:pt>
                <c:pt idx="46">
                  <c:v>1157.37133793032</c:v>
                </c:pt>
                <c:pt idx="47">
                  <c:v>1154.5521705633146</c:v>
                </c:pt>
                <c:pt idx="48">
                  <c:v>1145.1618523978523</c:v>
                </c:pt>
                <c:pt idx="49">
                  <c:v>1141.408696382276</c:v>
                </c:pt>
                <c:pt idx="50">
                  <c:v>1145.1618523978523</c:v>
                </c:pt>
                <c:pt idx="51">
                  <c:v>1142.3468263679092</c:v>
                </c:pt>
                <c:pt idx="52">
                  <c:v>1152.6732572333544</c:v>
                </c:pt>
                <c:pt idx="53">
                  <c:v>1132.9702923921136</c:v>
                </c:pt>
                <c:pt idx="54">
                  <c:v>1128.2859927891286</c:v>
                </c:pt>
                <c:pt idx="55">
                  <c:v>1137.657235922948</c:v>
                </c:pt>
                <c:pt idx="56">
                  <c:v>1109.5751741067475</c:v>
                </c:pt>
                <c:pt idx="57">
                  <c:v>1105.8380642577786</c:v>
                </c:pt>
                <c:pt idx="58">
                  <c:v>1114.2489277602285</c:v>
                </c:pt>
                <c:pt idx="59">
                  <c:v>1118.9253134468554</c:v>
                </c:pt>
                <c:pt idx="60">
                  <c:v>1109.5751741067475</c:v>
                </c:pt>
                <c:pt idx="61">
                  <c:v>1105.8380642577786</c:v>
                </c:pt>
                <c:pt idx="62">
                  <c:v>1110.5097144169986</c:v>
                </c:pt>
                <c:pt idx="63">
                  <c:v>1133.9074694885644</c:v>
                </c:pt>
                <c:pt idx="64">
                  <c:v>1168.6575881487584</c:v>
                </c:pt>
                <c:pt idx="65">
                  <c:v>1177.1323538524784</c:v>
                </c:pt>
                <c:pt idx="66">
                  <c:v>1197.8849325198253</c:v>
                </c:pt>
                <c:pt idx="67">
                  <c:v>1206.3895946438042</c:v>
                </c:pt>
                <c:pt idx="68">
                  <c:v>1216.7960243109624</c:v>
                </c:pt>
                <c:pt idx="69">
                  <c:v>1235.750281800264</c:v>
                </c:pt>
                <c:pt idx="70">
                  <c:v>1240.4956139285778</c:v>
                </c:pt>
                <c:pt idx="71">
                  <c:v>1259.5041064444295</c:v>
                </c:pt>
                <c:pt idx="72">
                  <c:v>1283.3260749425253</c:v>
                </c:pt>
                <c:pt idx="73">
                  <c:v>1308.1736307036786</c:v>
                </c:pt>
                <c:pt idx="74">
                  <c:v>1312.0029393439536</c:v>
                </c:pt>
                <c:pt idx="75">
                  <c:v>1336.93658116382</c:v>
                </c:pt>
                <c:pt idx="76">
                  <c:v>1335.976209297276</c:v>
                </c:pt>
                <c:pt idx="77">
                  <c:v>1349.431533268536</c:v>
                </c:pt>
                <c:pt idx="78">
                  <c:v>1376.4077654618886</c:v>
                </c:pt>
                <c:pt idx="79">
                  <c:v>1389.9288160304086</c:v>
                </c:pt>
                <c:pt idx="80">
                  <c:v>1404.440128565765</c:v>
                </c:pt>
                <c:pt idx="81">
                  <c:v>1436.4545608637177</c:v>
                </c:pt>
                <c:pt idx="82">
                  <c:v>1464.6907100344238</c:v>
                </c:pt>
                <c:pt idx="83">
                  <c:v>1489.109517540889</c:v>
                </c:pt>
                <c:pt idx="84">
                  <c:v>1501.8357322586457</c:v>
                </c:pt>
                <c:pt idx="85">
                  <c:v>1513.6003434357867</c:v>
                </c:pt>
                <c:pt idx="86">
                  <c:v>1536.1958761002743</c:v>
                </c:pt>
                <c:pt idx="87">
                  <c:v>1555.8942672141147</c:v>
                </c:pt>
                <c:pt idx="88">
                  <c:v>1576.6279924427263</c:v>
                </c:pt>
                <c:pt idx="89">
                  <c:v>1587.5092111026024</c:v>
                </c:pt>
                <c:pt idx="90">
                  <c:v>1608.3221237731073</c:v>
                </c:pt>
                <c:pt idx="91">
                  <c:v>1622.2264361686002</c:v>
                </c:pt>
                <c:pt idx="92">
                  <c:v>1641.1338905980242</c:v>
                </c:pt>
                <c:pt idx="93">
                  <c:v>1665.078691335695</c:v>
                </c:pt>
                <c:pt idx="94">
                  <c:v>1678.0776786295214</c:v>
                </c:pt>
                <c:pt idx="95">
                  <c:v>1706.1448023689954</c:v>
                </c:pt>
              </c:numCache>
            </c:numRef>
          </c:yVal>
          <c:smooth val="0"/>
        </c:ser>
        <c:axId val="24613856"/>
        <c:axId val="20198113"/>
      </c:scatterChart>
      <c:valAx>
        <c:axId val="2461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198113"/>
        <c:crosses val="autoZero"/>
        <c:crossBetween val="midCat"/>
        <c:dispUnits/>
      </c:valAx>
      <c:valAx>
        <c:axId val="2019811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13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1951-2008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Data!$P$443:$P$538</c:f>
              <c:numCache>
                <c:ptCount val="96"/>
                <c:pt idx="0">
                  <c:v>53.5</c:v>
                </c:pt>
                <c:pt idx="1">
                  <c:v>49.8</c:v>
                </c:pt>
                <c:pt idx="2">
                  <c:v>49.1</c:v>
                </c:pt>
                <c:pt idx="3">
                  <c:v>50.2</c:v>
                </c:pt>
                <c:pt idx="4">
                  <c:v>50.2</c:v>
                </c:pt>
                <c:pt idx="5">
                  <c:v>50.7</c:v>
                </c:pt>
                <c:pt idx="6">
                  <c:v>51.5</c:v>
                </c:pt>
                <c:pt idx="7">
                  <c:v>51.7</c:v>
                </c:pt>
                <c:pt idx="8">
                  <c:v>52.2</c:v>
                </c:pt>
                <c:pt idx="9">
                  <c:v>52.8</c:v>
                </c:pt>
                <c:pt idx="10">
                  <c:v>53.1</c:v>
                </c:pt>
                <c:pt idx="11">
                  <c:v>52.9</c:v>
                </c:pt>
                <c:pt idx="12">
                  <c:v>52.8</c:v>
                </c:pt>
                <c:pt idx="13">
                  <c:v>53.7</c:v>
                </c:pt>
                <c:pt idx="14">
                  <c:v>54</c:v>
                </c:pt>
                <c:pt idx="15">
                  <c:v>54.7</c:v>
                </c:pt>
                <c:pt idx="16">
                  <c:v>55.3</c:v>
                </c:pt>
                <c:pt idx="17">
                  <c:v>55.9</c:v>
                </c:pt>
                <c:pt idx="18">
                  <c:v>55.9</c:v>
                </c:pt>
                <c:pt idx="19">
                  <c:v>55.8</c:v>
                </c:pt>
                <c:pt idx="20">
                  <c:v>56.9</c:v>
                </c:pt>
                <c:pt idx="21">
                  <c:v>57.5</c:v>
                </c:pt>
                <c:pt idx="22">
                  <c:v>57.7</c:v>
                </c:pt>
                <c:pt idx="23">
                  <c:v>57.5</c:v>
                </c:pt>
                <c:pt idx="24">
                  <c:v>57.7</c:v>
                </c:pt>
                <c:pt idx="25">
                  <c:v>57.9</c:v>
                </c:pt>
                <c:pt idx="26">
                  <c:v>59.1</c:v>
                </c:pt>
                <c:pt idx="27">
                  <c:v>60.1</c:v>
                </c:pt>
                <c:pt idx="28">
                  <c:v>60.9</c:v>
                </c:pt>
                <c:pt idx="29">
                  <c:v>61.1</c:v>
                </c:pt>
                <c:pt idx="30">
                  <c:v>61.2</c:v>
                </c:pt>
                <c:pt idx="31">
                  <c:v>61.2</c:v>
                </c:pt>
                <c:pt idx="32">
                  <c:v>61.3</c:v>
                </c:pt>
                <c:pt idx="33">
                  <c:v>61.4</c:v>
                </c:pt>
                <c:pt idx="34">
                  <c:v>62.7</c:v>
                </c:pt>
                <c:pt idx="35">
                  <c:v>63.7</c:v>
                </c:pt>
                <c:pt idx="36">
                  <c:v>64.1</c:v>
                </c:pt>
                <c:pt idx="37">
                  <c:v>64.6</c:v>
                </c:pt>
                <c:pt idx="38">
                  <c:v>65.4</c:v>
                </c:pt>
                <c:pt idx="39">
                  <c:v>66.2</c:v>
                </c:pt>
                <c:pt idx="40">
                  <c:v>67</c:v>
                </c:pt>
                <c:pt idx="41">
                  <c:v>67.5</c:v>
                </c:pt>
                <c:pt idx="42">
                  <c:v>68.1</c:v>
                </c:pt>
                <c:pt idx="43">
                  <c:v>69</c:v>
                </c:pt>
                <c:pt idx="44">
                  <c:v>68.3</c:v>
                </c:pt>
                <c:pt idx="45">
                  <c:v>67.6</c:v>
                </c:pt>
                <c:pt idx="46">
                  <c:v>67.4</c:v>
                </c:pt>
                <c:pt idx="47">
                  <c:v>67.3</c:v>
                </c:pt>
                <c:pt idx="48">
                  <c:v>66.9</c:v>
                </c:pt>
                <c:pt idx="49">
                  <c:v>67.2</c:v>
                </c:pt>
                <c:pt idx="50">
                  <c:v>66.6</c:v>
                </c:pt>
                <c:pt idx="51">
                  <c:v>66.3</c:v>
                </c:pt>
                <c:pt idx="52">
                  <c:v>65.9</c:v>
                </c:pt>
                <c:pt idx="53">
                  <c:v>65.9</c:v>
                </c:pt>
                <c:pt idx="54">
                  <c:v>65.5</c:v>
                </c:pt>
                <c:pt idx="55">
                  <c:v>65.6</c:v>
                </c:pt>
                <c:pt idx="56">
                  <c:v>65.9</c:v>
                </c:pt>
                <c:pt idx="57">
                  <c:v>65.8</c:v>
                </c:pt>
                <c:pt idx="58">
                  <c:v>65.8</c:v>
                </c:pt>
                <c:pt idx="59">
                  <c:v>66.6</c:v>
                </c:pt>
                <c:pt idx="60">
                  <c:v>67.3</c:v>
                </c:pt>
                <c:pt idx="61">
                  <c:v>67</c:v>
                </c:pt>
                <c:pt idx="62">
                  <c:v>66.5</c:v>
                </c:pt>
                <c:pt idx="63">
                  <c:v>66.2</c:v>
                </c:pt>
                <c:pt idx="64">
                  <c:v>66.4</c:v>
                </c:pt>
                <c:pt idx="65">
                  <c:v>68.1</c:v>
                </c:pt>
                <c:pt idx="66">
                  <c:v>67.3</c:v>
                </c:pt>
                <c:pt idx="67">
                  <c:v>67.3</c:v>
                </c:pt>
                <c:pt idx="68">
                  <c:v>67.5</c:v>
                </c:pt>
                <c:pt idx="69">
                  <c:v>67.6</c:v>
                </c:pt>
                <c:pt idx="70">
                  <c:v>67.7</c:v>
                </c:pt>
                <c:pt idx="71">
                  <c:v>67.6</c:v>
                </c:pt>
                <c:pt idx="72">
                  <c:v>67</c:v>
                </c:pt>
                <c:pt idx="73">
                  <c:v>67</c:v>
                </c:pt>
                <c:pt idx="74">
                  <c:v>66.7</c:v>
                </c:pt>
                <c:pt idx="75">
                  <c:v>66.6</c:v>
                </c:pt>
                <c:pt idx="76">
                  <c:v>66.5</c:v>
                </c:pt>
                <c:pt idx="77">
                  <c:v>66.5</c:v>
                </c:pt>
                <c:pt idx="78">
                  <c:v>66.2</c:v>
                </c:pt>
                <c:pt idx="79">
                  <c:v>66</c:v>
                </c:pt>
                <c:pt idx="80">
                  <c:v>65.9</c:v>
                </c:pt>
                <c:pt idx="81">
                  <c:v>66.2</c:v>
                </c:pt>
                <c:pt idx="82">
                  <c:v>66.5</c:v>
                </c:pt>
                <c:pt idx="83">
                  <c:v>66.8</c:v>
                </c:pt>
                <c:pt idx="84">
                  <c:v>67.2</c:v>
                </c:pt>
                <c:pt idx="85">
                  <c:v>67.3</c:v>
                </c:pt>
                <c:pt idx="86">
                  <c:v>67.7</c:v>
                </c:pt>
                <c:pt idx="87">
                  <c:v>68.2</c:v>
                </c:pt>
                <c:pt idx="88">
                  <c:v>67.5</c:v>
                </c:pt>
                <c:pt idx="89">
                  <c:v>66.9</c:v>
                </c:pt>
                <c:pt idx="90">
                  <c:v>66.5</c:v>
                </c:pt>
                <c:pt idx="91">
                  <c:v>64.3</c:v>
                </c:pt>
                <c:pt idx="92">
                  <c:v>63.3</c:v>
                </c:pt>
                <c:pt idx="93">
                  <c:v>63.3</c:v>
                </c:pt>
                <c:pt idx="94">
                  <c:v>63.9</c:v>
                </c:pt>
                <c:pt idx="95">
                  <c:v>64.2</c:v>
                </c:pt>
              </c:numCache>
            </c:numRef>
          </c:xVal>
          <c:yVal>
            <c:numRef>
              <c:f>Data!$Z$443:$Z$538</c:f>
              <c:numCache>
                <c:ptCount val="96"/>
                <c:pt idx="0">
                  <c:v>47.017725517658135</c:v>
                </c:pt>
                <c:pt idx="1">
                  <c:v>58.53716526274496</c:v>
                </c:pt>
                <c:pt idx="2">
                  <c:v>103.9474483943074</c:v>
                </c:pt>
                <c:pt idx="3">
                  <c:v>162.1038422204195</c:v>
                </c:pt>
                <c:pt idx="4">
                  <c:v>208.0856085707798</c:v>
                </c:pt>
                <c:pt idx="5">
                  <c:v>225.709670611727</c:v>
                </c:pt>
                <c:pt idx="6">
                  <c:v>245.8973643227307</c:v>
                </c:pt>
                <c:pt idx="7">
                  <c:v>271.20119403748924</c:v>
                </c:pt>
                <c:pt idx="8">
                  <c:v>308.4535133584412</c:v>
                </c:pt>
                <c:pt idx="9">
                  <c:v>353.5486508970597</c:v>
                </c:pt>
                <c:pt idx="10">
                  <c:v>351.8424939023256</c:v>
                </c:pt>
                <c:pt idx="11">
                  <c:v>367.2105414607779</c:v>
                </c:pt>
                <c:pt idx="12">
                  <c:v>389.4591647053528</c:v>
                </c:pt>
                <c:pt idx="13">
                  <c:v>427.2470137167742</c:v>
                </c:pt>
                <c:pt idx="14">
                  <c:v>454.83749542301416</c:v>
                </c:pt>
                <c:pt idx="15">
                  <c:v>477.3224588774908</c:v>
                </c:pt>
                <c:pt idx="16">
                  <c:v>508.55634023224604</c:v>
                </c:pt>
                <c:pt idx="17">
                  <c:v>514.6432613814782</c:v>
                </c:pt>
                <c:pt idx="18">
                  <c:v>512.0340345264617</c:v>
                </c:pt>
                <c:pt idx="19">
                  <c:v>537.2909698396625</c:v>
                </c:pt>
                <c:pt idx="20">
                  <c:v>586.2814593651581</c:v>
                </c:pt>
                <c:pt idx="21">
                  <c:v>603.8483445660197</c:v>
                </c:pt>
                <c:pt idx="22">
                  <c:v>624.9777792047355</c:v>
                </c:pt>
                <c:pt idx="23">
                  <c:v>650.5811198278352</c:v>
                </c:pt>
                <c:pt idx="24">
                  <c:v>679.8123060380403</c:v>
                </c:pt>
                <c:pt idx="25">
                  <c:v>694.9110495368395</c:v>
                </c:pt>
                <c:pt idx="26">
                  <c:v>730.5461746424569</c:v>
                </c:pt>
                <c:pt idx="27">
                  <c:v>760.0607130995488</c:v>
                </c:pt>
                <c:pt idx="28">
                  <c:v>791.4790691772039</c:v>
                </c:pt>
                <c:pt idx="29">
                  <c:v>798.6771291327395</c:v>
                </c:pt>
                <c:pt idx="30">
                  <c:v>821.2113661230701</c:v>
                </c:pt>
                <c:pt idx="31">
                  <c:v>843.8069201732437</c:v>
                </c:pt>
                <c:pt idx="32">
                  <c:v>861.0207558814645</c:v>
                </c:pt>
                <c:pt idx="33">
                  <c:v>887.3634958550581</c:v>
                </c:pt>
                <c:pt idx="34">
                  <c:v>922.9222158666407</c:v>
                </c:pt>
                <c:pt idx="35">
                  <c:v>949.4623757569786</c:v>
                </c:pt>
                <c:pt idx="36">
                  <c:v>966.896862808891</c:v>
                </c:pt>
                <c:pt idx="37">
                  <c:v>988.9718232429498</c:v>
                </c:pt>
                <c:pt idx="38">
                  <c:v>1017.5724439802125</c:v>
                </c:pt>
                <c:pt idx="39">
                  <c:v>1043.4902051428303</c:v>
                </c:pt>
                <c:pt idx="40">
                  <c:v>1075.0709130704522</c:v>
                </c:pt>
                <c:pt idx="41">
                  <c:v>1095.5696757588103</c:v>
                </c:pt>
                <c:pt idx="42">
                  <c:v>1105.8380642577786</c:v>
                </c:pt>
                <c:pt idx="43">
                  <c:v>1130.1593955498925</c:v>
                </c:pt>
                <c:pt idx="44">
                  <c:v>1157.37133793032</c:v>
                </c:pt>
                <c:pt idx="45">
                  <c:v>1157.37133793032</c:v>
                </c:pt>
                <c:pt idx="46">
                  <c:v>1157.37133793032</c:v>
                </c:pt>
                <c:pt idx="47">
                  <c:v>1154.5521705633146</c:v>
                </c:pt>
                <c:pt idx="48">
                  <c:v>1145.1618523978523</c:v>
                </c:pt>
                <c:pt idx="49">
                  <c:v>1141.408696382276</c:v>
                </c:pt>
                <c:pt idx="50">
                  <c:v>1145.1618523978523</c:v>
                </c:pt>
                <c:pt idx="51">
                  <c:v>1142.3468263679092</c:v>
                </c:pt>
                <c:pt idx="52">
                  <c:v>1152.6732572333544</c:v>
                </c:pt>
                <c:pt idx="53">
                  <c:v>1132.9702923921136</c:v>
                </c:pt>
                <c:pt idx="54">
                  <c:v>1128.2859927891286</c:v>
                </c:pt>
                <c:pt idx="55">
                  <c:v>1137.657235922948</c:v>
                </c:pt>
                <c:pt idx="56">
                  <c:v>1109.5751741067475</c:v>
                </c:pt>
                <c:pt idx="57">
                  <c:v>1105.8380642577786</c:v>
                </c:pt>
                <c:pt idx="58">
                  <c:v>1114.2489277602285</c:v>
                </c:pt>
                <c:pt idx="59">
                  <c:v>1118.9253134468554</c:v>
                </c:pt>
                <c:pt idx="60">
                  <c:v>1109.5751741067475</c:v>
                </c:pt>
                <c:pt idx="61">
                  <c:v>1105.8380642577786</c:v>
                </c:pt>
                <c:pt idx="62">
                  <c:v>1110.5097144169986</c:v>
                </c:pt>
                <c:pt idx="63">
                  <c:v>1133.9074694885644</c:v>
                </c:pt>
                <c:pt idx="64">
                  <c:v>1168.6575881487584</c:v>
                </c:pt>
                <c:pt idx="65">
                  <c:v>1177.1323538524784</c:v>
                </c:pt>
                <c:pt idx="66">
                  <c:v>1197.8849325198253</c:v>
                </c:pt>
                <c:pt idx="67">
                  <c:v>1206.3895946438042</c:v>
                </c:pt>
                <c:pt idx="68">
                  <c:v>1216.7960243109624</c:v>
                </c:pt>
                <c:pt idx="69">
                  <c:v>1235.750281800264</c:v>
                </c:pt>
                <c:pt idx="70">
                  <c:v>1240.4956139285778</c:v>
                </c:pt>
                <c:pt idx="71">
                  <c:v>1259.5041064444295</c:v>
                </c:pt>
                <c:pt idx="72">
                  <c:v>1283.3260749425253</c:v>
                </c:pt>
                <c:pt idx="73">
                  <c:v>1308.1736307036786</c:v>
                </c:pt>
                <c:pt idx="74">
                  <c:v>1312.0029393439536</c:v>
                </c:pt>
                <c:pt idx="75">
                  <c:v>1336.93658116382</c:v>
                </c:pt>
                <c:pt idx="76">
                  <c:v>1335.976209297276</c:v>
                </c:pt>
                <c:pt idx="77">
                  <c:v>1349.431533268536</c:v>
                </c:pt>
                <c:pt idx="78">
                  <c:v>1376.4077654618886</c:v>
                </c:pt>
                <c:pt idx="79">
                  <c:v>1389.9288160304086</c:v>
                </c:pt>
                <c:pt idx="80">
                  <c:v>1404.440128565765</c:v>
                </c:pt>
                <c:pt idx="81">
                  <c:v>1436.4545608637177</c:v>
                </c:pt>
                <c:pt idx="82">
                  <c:v>1464.6907100344238</c:v>
                </c:pt>
                <c:pt idx="83">
                  <c:v>1489.109517540889</c:v>
                </c:pt>
                <c:pt idx="84">
                  <c:v>1501.8357322586457</c:v>
                </c:pt>
                <c:pt idx="85">
                  <c:v>1513.6003434357867</c:v>
                </c:pt>
                <c:pt idx="86">
                  <c:v>1536.1958761002743</c:v>
                </c:pt>
                <c:pt idx="87">
                  <c:v>1555.8942672141147</c:v>
                </c:pt>
                <c:pt idx="88">
                  <c:v>1576.6279924427263</c:v>
                </c:pt>
                <c:pt idx="89">
                  <c:v>1587.5092111026024</c:v>
                </c:pt>
                <c:pt idx="90">
                  <c:v>1608.3221237731073</c:v>
                </c:pt>
                <c:pt idx="91">
                  <c:v>1622.2264361686002</c:v>
                </c:pt>
                <c:pt idx="92">
                  <c:v>1641.1338905980242</c:v>
                </c:pt>
                <c:pt idx="93">
                  <c:v>1665.078691335695</c:v>
                </c:pt>
                <c:pt idx="94">
                  <c:v>1678.0776786295214</c:v>
                </c:pt>
                <c:pt idx="95">
                  <c:v>1706.1448023689954</c:v>
                </c:pt>
              </c:numCache>
            </c:numRef>
          </c:yVal>
          <c:smooth val="0"/>
        </c:ser>
        <c:axId val="47565290"/>
        <c:axId val="25434427"/>
      </c:scatterChart>
      <c:valAx>
        <c:axId val="47565290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434427"/>
        <c:crosses val="autoZero"/>
        <c:crossBetween val="midCat"/>
        <c:dispUnits/>
      </c:valAx>
      <c:valAx>
        <c:axId val="2543442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565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1951-2008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Data!$Q$443:$Q$538</c:f>
              <c:numCache>
                <c:ptCount val="96"/>
                <c:pt idx="0">
                  <c:v>77.9</c:v>
                </c:pt>
                <c:pt idx="1">
                  <c:v>76.9</c:v>
                </c:pt>
                <c:pt idx="2">
                  <c:v>78.4</c:v>
                </c:pt>
                <c:pt idx="3">
                  <c:v>76.9</c:v>
                </c:pt>
                <c:pt idx="4">
                  <c:v>78.6</c:v>
                </c:pt>
                <c:pt idx="5">
                  <c:v>79.6</c:v>
                </c:pt>
                <c:pt idx="6">
                  <c:v>75.2</c:v>
                </c:pt>
                <c:pt idx="7">
                  <c:v>74.7</c:v>
                </c:pt>
                <c:pt idx="8">
                  <c:v>74.8</c:v>
                </c:pt>
                <c:pt idx="9">
                  <c:v>78.4</c:v>
                </c:pt>
                <c:pt idx="10">
                  <c:v>77.9</c:v>
                </c:pt>
                <c:pt idx="11">
                  <c:v>78.9</c:v>
                </c:pt>
                <c:pt idx="12">
                  <c:v>79.4</c:v>
                </c:pt>
                <c:pt idx="13">
                  <c:v>81.4</c:v>
                </c:pt>
                <c:pt idx="14">
                  <c:v>80.9</c:v>
                </c:pt>
                <c:pt idx="15">
                  <c:v>79.4</c:v>
                </c:pt>
                <c:pt idx="16">
                  <c:v>77.9</c:v>
                </c:pt>
                <c:pt idx="17">
                  <c:v>79.9</c:v>
                </c:pt>
                <c:pt idx="18">
                  <c:v>77.9</c:v>
                </c:pt>
                <c:pt idx="19">
                  <c:v>78.4</c:v>
                </c:pt>
                <c:pt idx="20">
                  <c:v>80.4</c:v>
                </c:pt>
                <c:pt idx="21">
                  <c:v>80.9</c:v>
                </c:pt>
                <c:pt idx="22">
                  <c:v>78.9</c:v>
                </c:pt>
                <c:pt idx="23">
                  <c:v>76.4</c:v>
                </c:pt>
                <c:pt idx="24">
                  <c:v>76</c:v>
                </c:pt>
                <c:pt idx="25">
                  <c:v>77.9</c:v>
                </c:pt>
                <c:pt idx="26">
                  <c:v>76.4</c:v>
                </c:pt>
                <c:pt idx="27">
                  <c:v>76.9</c:v>
                </c:pt>
                <c:pt idx="28">
                  <c:v>74.5</c:v>
                </c:pt>
                <c:pt idx="29">
                  <c:v>74.6</c:v>
                </c:pt>
                <c:pt idx="30">
                  <c:v>72.4</c:v>
                </c:pt>
                <c:pt idx="31">
                  <c:v>73.4</c:v>
                </c:pt>
                <c:pt idx="32">
                  <c:v>72.8</c:v>
                </c:pt>
                <c:pt idx="33">
                  <c:v>73.9</c:v>
                </c:pt>
                <c:pt idx="34">
                  <c:v>73.6</c:v>
                </c:pt>
                <c:pt idx="35">
                  <c:v>73.9</c:v>
                </c:pt>
                <c:pt idx="36">
                  <c:v>73.5</c:v>
                </c:pt>
                <c:pt idx="37">
                  <c:v>73.4</c:v>
                </c:pt>
                <c:pt idx="38">
                  <c:v>71.9</c:v>
                </c:pt>
                <c:pt idx="39">
                  <c:v>70.4</c:v>
                </c:pt>
                <c:pt idx="40">
                  <c:v>70.4</c:v>
                </c:pt>
                <c:pt idx="41">
                  <c:v>71.4</c:v>
                </c:pt>
                <c:pt idx="42">
                  <c:v>72.5</c:v>
                </c:pt>
                <c:pt idx="43">
                  <c:v>73.5</c:v>
                </c:pt>
                <c:pt idx="44">
                  <c:v>72.4</c:v>
                </c:pt>
                <c:pt idx="45">
                  <c:v>73.4</c:v>
                </c:pt>
                <c:pt idx="46">
                  <c:v>72.4</c:v>
                </c:pt>
                <c:pt idx="47">
                  <c:v>74.4</c:v>
                </c:pt>
                <c:pt idx="48">
                  <c:v>74.9</c:v>
                </c:pt>
                <c:pt idx="49">
                  <c:v>75.9</c:v>
                </c:pt>
                <c:pt idx="50">
                  <c:v>74.4</c:v>
                </c:pt>
                <c:pt idx="51">
                  <c:v>75.4</c:v>
                </c:pt>
                <c:pt idx="52">
                  <c:v>74.9</c:v>
                </c:pt>
                <c:pt idx="53">
                  <c:v>74.6</c:v>
                </c:pt>
                <c:pt idx="54">
                  <c:v>73.4</c:v>
                </c:pt>
                <c:pt idx="55">
                  <c:v>75.4</c:v>
                </c:pt>
                <c:pt idx="56">
                  <c:v>75.6</c:v>
                </c:pt>
                <c:pt idx="57">
                  <c:v>76.6</c:v>
                </c:pt>
                <c:pt idx="58">
                  <c:v>78.9</c:v>
                </c:pt>
                <c:pt idx="59">
                  <c:v>78</c:v>
                </c:pt>
                <c:pt idx="60">
                  <c:v>78.6</c:v>
                </c:pt>
                <c:pt idx="61">
                  <c:v>79.4</c:v>
                </c:pt>
                <c:pt idx="62">
                  <c:v>78.4</c:v>
                </c:pt>
                <c:pt idx="63">
                  <c:v>78.4</c:v>
                </c:pt>
                <c:pt idx="64">
                  <c:v>78.4</c:v>
                </c:pt>
                <c:pt idx="65">
                  <c:v>73.8</c:v>
                </c:pt>
                <c:pt idx="66">
                  <c:v>71.4</c:v>
                </c:pt>
                <c:pt idx="67">
                  <c:v>72.4</c:v>
                </c:pt>
                <c:pt idx="68">
                  <c:v>71.4</c:v>
                </c:pt>
                <c:pt idx="69">
                  <c:v>71.8</c:v>
                </c:pt>
                <c:pt idx="70">
                  <c:v>70.9</c:v>
                </c:pt>
                <c:pt idx="71">
                  <c:v>70.9</c:v>
                </c:pt>
                <c:pt idx="72">
                  <c:v>70.4</c:v>
                </c:pt>
                <c:pt idx="73">
                  <c:v>70</c:v>
                </c:pt>
                <c:pt idx="74">
                  <c:v>69</c:v>
                </c:pt>
                <c:pt idx="75">
                  <c:v>70.4</c:v>
                </c:pt>
                <c:pt idx="76">
                  <c:v>71.9</c:v>
                </c:pt>
                <c:pt idx="77">
                  <c:v>72.5</c:v>
                </c:pt>
                <c:pt idx="78">
                  <c:v>74.5</c:v>
                </c:pt>
                <c:pt idx="79">
                  <c:v>72.8</c:v>
                </c:pt>
                <c:pt idx="80">
                  <c:v>70.9</c:v>
                </c:pt>
                <c:pt idx="81">
                  <c:v>69.9</c:v>
                </c:pt>
                <c:pt idx="82">
                  <c:v>69</c:v>
                </c:pt>
                <c:pt idx="83">
                  <c:v>69</c:v>
                </c:pt>
                <c:pt idx="84">
                  <c:v>67.4</c:v>
                </c:pt>
                <c:pt idx="85">
                  <c:v>67.4</c:v>
                </c:pt>
                <c:pt idx="86">
                  <c:v>68.5</c:v>
                </c:pt>
                <c:pt idx="87">
                  <c:v>68.5</c:v>
                </c:pt>
                <c:pt idx="88">
                  <c:v>67.9</c:v>
                </c:pt>
                <c:pt idx="89">
                  <c:v>69.2</c:v>
                </c:pt>
                <c:pt idx="90">
                  <c:v>68.8</c:v>
                </c:pt>
                <c:pt idx="91">
                  <c:v>68.9</c:v>
                </c:pt>
                <c:pt idx="92">
                  <c:v>70</c:v>
                </c:pt>
                <c:pt idx="93">
                  <c:v>69.9</c:v>
                </c:pt>
                <c:pt idx="94">
                  <c:v>68.8</c:v>
                </c:pt>
                <c:pt idx="95">
                  <c:v>68.4</c:v>
                </c:pt>
              </c:numCache>
            </c:numRef>
          </c:xVal>
          <c:yVal>
            <c:numRef>
              <c:f>Data!$Z$443:$Z$538</c:f>
              <c:numCache>
                <c:ptCount val="96"/>
                <c:pt idx="0">
                  <c:v>47.017725517658135</c:v>
                </c:pt>
                <c:pt idx="1">
                  <c:v>58.53716526274496</c:v>
                </c:pt>
                <c:pt idx="2">
                  <c:v>103.9474483943074</c:v>
                </c:pt>
                <c:pt idx="3">
                  <c:v>162.1038422204195</c:v>
                </c:pt>
                <c:pt idx="4">
                  <c:v>208.0856085707798</c:v>
                </c:pt>
                <c:pt idx="5">
                  <c:v>225.709670611727</c:v>
                </c:pt>
                <c:pt idx="6">
                  <c:v>245.8973643227307</c:v>
                </c:pt>
                <c:pt idx="7">
                  <c:v>271.20119403748924</c:v>
                </c:pt>
                <c:pt idx="8">
                  <c:v>308.4535133584412</c:v>
                </c:pt>
                <c:pt idx="9">
                  <c:v>353.5486508970597</c:v>
                </c:pt>
                <c:pt idx="10">
                  <c:v>351.8424939023256</c:v>
                </c:pt>
                <c:pt idx="11">
                  <c:v>367.2105414607779</c:v>
                </c:pt>
                <c:pt idx="12">
                  <c:v>389.4591647053528</c:v>
                </c:pt>
                <c:pt idx="13">
                  <c:v>427.2470137167742</c:v>
                </c:pt>
                <c:pt idx="14">
                  <c:v>454.83749542301416</c:v>
                </c:pt>
                <c:pt idx="15">
                  <c:v>477.3224588774908</c:v>
                </c:pt>
                <c:pt idx="16">
                  <c:v>508.55634023224604</c:v>
                </c:pt>
                <c:pt idx="17">
                  <c:v>514.6432613814782</c:v>
                </c:pt>
                <c:pt idx="18">
                  <c:v>512.0340345264617</c:v>
                </c:pt>
                <c:pt idx="19">
                  <c:v>537.2909698396625</c:v>
                </c:pt>
                <c:pt idx="20">
                  <c:v>586.2814593651581</c:v>
                </c:pt>
                <c:pt idx="21">
                  <c:v>603.8483445660197</c:v>
                </c:pt>
                <c:pt idx="22">
                  <c:v>624.9777792047355</c:v>
                </c:pt>
                <c:pt idx="23">
                  <c:v>650.5811198278352</c:v>
                </c:pt>
                <c:pt idx="24">
                  <c:v>679.8123060380403</c:v>
                </c:pt>
                <c:pt idx="25">
                  <c:v>694.9110495368395</c:v>
                </c:pt>
                <c:pt idx="26">
                  <c:v>730.5461746424569</c:v>
                </c:pt>
                <c:pt idx="27">
                  <c:v>760.0607130995488</c:v>
                </c:pt>
                <c:pt idx="28">
                  <c:v>791.4790691772039</c:v>
                </c:pt>
                <c:pt idx="29">
                  <c:v>798.6771291327395</c:v>
                </c:pt>
                <c:pt idx="30">
                  <c:v>821.2113661230701</c:v>
                </c:pt>
                <c:pt idx="31">
                  <c:v>843.8069201732437</c:v>
                </c:pt>
                <c:pt idx="32">
                  <c:v>861.0207558814645</c:v>
                </c:pt>
                <c:pt idx="33">
                  <c:v>887.3634958550581</c:v>
                </c:pt>
                <c:pt idx="34">
                  <c:v>922.9222158666407</c:v>
                </c:pt>
                <c:pt idx="35">
                  <c:v>949.4623757569786</c:v>
                </c:pt>
                <c:pt idx="36">
                  <c:v>966.896862808891</c:v>
                </c:pt>
                <c:pt idx="37">
                  <c:v>988.9718232429498</c:v>
                </c:pt>
                <c:pt idx="38">
                  <c:v>1017.5724439802125</c:v>
                </c:pt>
                <c:pt idx="39">
                  <c:v>1043.4902051428303</c:v>
                </c:pt>
                <c:pt idx="40">
                  <c:v>1075.0709130704522</c:v>
                </c:pt>
                <c:pt idx="41">
                  <c:v>1095.5696757588103</c:v>
                </c:pt>
                <c:pt idx="42">
                  <c:v>1105.8380642577786</c:v>
                </c:pt>
                <c:pt idx="43">
                  <c:v>1130.1593955498925</c:v>
                </c:pt>
                <c:pt idx="44">
                  <c:v>1157.37133793032</c:v>
                </c:pt>
                <c:pt idx="45">
                  <c:v>1157.37133793032</c:v>
                </c:pt>
                <c:pt idx="46">
                  <c:v>1157.37133793032</c:v>
                </c:pt>
                <c:pt idx="47">
                  <c:v>1154.5521705633146</c:v>
                </c:pt>
                <c:pt idx="48">
                  <c:v>1145.1618523978523</c:v>
                </c:pt>
                <c:pt idx="49">
                  <c:v>1141.408696382276</c:v>
                </c:pt>
                <c:pt idx="50">
                  <c:v>1145.1618523978523</c:v>
                </c:pt>
                <c:pt idx="51">
                  <c:v>1142.3468263679092</c:v>
                </c:pt>
                <c:pt idx="52">
                  <c:v>1152.6732572333544</c:v>
                </c:pt>
                <c:pt idx="53">
                  <c:v>1132.9702923921136</c:v>
                </c:pt>
                <c:pt idx="54">
                  <c:v>1128.2859927891286</c:v>
                </c:pt>
                <c:pt idx="55">
                  <c:v>1137.657235922948</c:v>
                </c:pt>
                <c:pt idx="56">
                  <c:v>1109.5751741067475</c:v>
                </c:pt>
                <c:pt idx="57">
                  <c:v>1105.8380642577786</c:v>
                </c:pt>
                <c:pt idx="58">
                  <c:v>1114.2489277602285</c:v>
                </c:pt>
                <c:pt idx="59">
                  <c:v>1118.9253134468554</c:v>
                </c:pt>
                <c:pt idx="60">
                  <c:v>1109.5751741067475</c:v>
                </c:pt>
                <c:pt idx="61">
                  <c:v>1105.8380642577786</c:v>
                </c:pt>
                <c:pt idx="62">
                  <c:v>1110.5097144169986</c:v>
                </c:pt>
                <c:pt idx="63">
                  <c:v>1133.9074694885644</c:v>
                </c:pt>
                <c:pt idx="64">
                  <c:v>1168.6575881487584</c:v>
                </c:pt>
                <c:pt idx="65">
                  <c:v>1177.1323538524784</c:v>
                </c:pt>
                <c:pt idx="66">
                  <c:v>1197.8849325198253</c:v>
                </c:pt>
                <c:pt idx="67">
                  <c:v>1206.3895946438042</c:v>
                </c:pt>
                <c:pt idx="68">
                  <c:v>1216.7960243109624</c:v>
                </c:pt>
                <c:pt idx="69">
                  <c:v>1235.750281800264</c:v>
                </c:pt>
                <c:pt idx="70">
                  <c:v>1240.4956139285778</c:v>
                </c:pt>
                <c:pt idx="71">
                  <c:v>1259.5041064444295</c:v>
                </c:pt>
                <c:pt idx="72">
                  <c:v>1283.3260749425253</c:v>
                </c:pt>
                <c:pt idx="73">
                  <c:v>1308.1736307036786</c:v>
                </c:pt>
                <c:pt idx="74">
                  <c:v>1312.0029393439536</c:v>
                </c:pt>
                <c:pt idx="75">
                  <c:v>1336.93658116382</c:v>
                </c:pt>
                <c:pt idx="76">
                  <c:v>1335.976209297276</c:v>
                </c:pt>
                <c:pt idx="77">
                  <c:v>1349.431533268536</c:v>
                </c:pt>
                <c:pt idx="78">
                  <c:v>1376.4077654618886</c:v>
                </c:pt>
                <c:pt idx="79">
                  <c:v>1389.9288160304086</c:v>
                </c:pt>
                <c:pt idx="80">
                  <c:v>1404.440128565765</c:v>
                </c:pt>
                <c:pt idx="81">
                  <c:v>1436.4545608637177</c:v>
                </c:pt>
                <c:pt idx="82">
                  <c:v>1464.6907100344238</c:v>
                </c:pt>
                <c:pt idx="83">
                  <c:v>1489.109517540889</c:v>
                </c:pt>
                <c:pt idx="84">
                  <c:v>1501.8357322586457</c:v>
                </c:pt>
                <c:pt idx="85">
                  <c:v>1513.6003434357867</c:v>
                </c:pt>
                <c:pt idx="86">
                  <c:v>1536.1958761002743</c:v>
                </c:pt>
                <c:pt idx="87">
                  <c:v>1555.8942672141147</c:v>
                </c:pt>
                <c:pt idx="88">
                  <c:v>1576.6279924427263</c:v>
                </c:pt>
                <c:pt idx="89">
                  <c:v>1587.5092111026024</c:v>
                </c:pt>
                <c:pt idx="90">
                  <c:v>1608.3221237731073</c:v>
                </c:pt>
                <c:pt idx="91">
                  <c:v>1622.2264361686002</c:v>
                </c:pt>
                <c:pt idx="92">
                  <c:v>1641.1338905980242</c:v>
                </c:pt>
                <c:pt idx="93">
                  <c:v>1665.078691335695</c:v>
                </c:pt>
                <c:pt idx="94">
                  <c:v>1678.0776786295214</c:v>
                </c:pt>
                <c:pt idx="95">
                  <c:v>1706.1448023689954</c:v>
                </c:pt>
              </c:numCache>
            </c:numRef>
          </c:yVal>
          <c:smooth val="0"/>
        </c:ser>
        <c:axId val="27583252"/>
        <c:axId val="46922677"/>
      </c:scatterChart>
      <c:valAx>
        <c:axId val="2758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922677"/>
        <c:crosses val="autoZero"/>
        <c:crossBetween val="midCat"/>
        <c:dispUnits/>
      </c:valAx>
      <c:valAx>
        <c:axId val="4692267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832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1951-2008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Data!$U$443:$U$538</c:f>
              <c:numCache>
                <c:ptCount val="96"/>
                <c:pt idx="0">
                  <c:v>216.47916666666666</c:v>
                </c:pt>
                <c:pt idx="1">
                  <c:v>206.56500000000003</c:v>
                </c:pt>
                <c:pt idx="2">
                  <c:v>214.17</c:v>
                </c:pt>
                <c:pt idx="3">
                  <c:v>204.29416666666665</c:v>
                </c:pt>
                <c:pt idx="4">
                  <c:v>229.39958333333334</c:v>
                </c:pt>
                <c:pt idx="5">
                  <c:v>201.98583333333332</c:v>
                </c:pt>
                <c:pt idx="6">
                  <c:v>235.82208333333332</c:v>
                </c:pt>
                <c:pt idx="7">
                  <c:v>243.44666666666663</c:v>
                </c:pt>
                <c:pt idx="8">
                  <c:v>251.03291666666667</c:v>
                </c:pt>
                <c:pt idx="9">
                  <c:v>241.11916666666664</c:v>
                </c:pt>
                <c:pt idx="10">
                  <c:v>292.4933333333333</c:v>
                </c:pt>
                <c:pt idx="11">
                  <c:v>273.8675</c:v>
                </c:pt>
                <c:pt idx="12">
                  <c:v>281.4725</c:v>
                </c:pt>
                <c:pt idx="13">
                  <c:v>297.80833333333334</c:v>
                </c:pt>
                <c:pt idx="14">
                  <c:v>305.4325</c:v>
                </c:pt>
                <c:pt idx="15">
                  <c:v>330.5566666666667</c:v>
                </c:pt>
                <c:pt idx="16">
                  <c:v>303.14250000000004</c:v>
                </c:pt>
                <c:pt idx="17">
                  <c:v>328.22875000000005</c:v>
                </c:pt>
                <c:pt idx="18">
                  <c:v>300.8529166666667</c:v>
                </c:pt>
                <c:pt idx="19">
                  <c:v>290.9770833333333</c:v>
                </c:pt>
                <c:pt idx="20">
                  <c:v>298.56333333333333</c:v>
                </c:pt>
                <c:pt idx="21">
                  <c:v>297.39958333333334</c:v>
                </c:pt>
                <c:pt idx="22">
                  <c:v>296.27416666666664</c:v>
                </c:pt>
                <c:pt idx="23">
                  <c:v>286.39833333333337</c:v>
                </c:pt>
                <c:pt idx="24">
                  <c:v>328.9845833333333</c:v>
                </c:pt>
                <c:pt idx="25">
                  <c:v>336.5708333333334</c:v>
                </c:pt>
                <c:pt idx="26">
                  <c:v>326.695</c:v>
                </c:pt>
                <c:pt idx="27">
                  <c:v>308.06916666666666</c:v>
                </c:pt>
                <c:pt idx="28">
                  <c:v>324.405</c:v>
                </c:pt>
                <c:pt idx="29">
                  <c:v>340.74083333333334</c:v>
                </c:pt>
                <c:pt idx="30">
                  <c:v>304.61499999999995</c:v>
                </c:pt>
                <c:pt idx="31">
                  <c:v>303.47041666666667</c:v>
                </c:pt>
                <c:pt idx="32">
                  <c:v>311.0566666666667</c:v>
                </c:pt>
                <c:pt idx="33">
                  <c:v>336.1616666666667</c:v>
                </c:pt>
                <c:pt idx="34">
                  <c:v>317.53625000000005</c:v>
                </c:pt>
                <c:pt idx="35">
                  <c:v>333.8916666666667</c:v>
                </c:pt>
                <c:pt idx="36">
                  <c:v>358.9779166666667</c:v>
                </c:pt>
                <c:pt idx="37">
                  <c:v>340.3520833333334</c:v>
                </c:pt>
                <c:pt idx="38">
                  <c:v>365.4762500000001</c:v>
                </c:pt>
                <c:pt idx="39">
                  <c:v>373.0625</c:v>
                </c:pt>
                <c:pt idx="40">
                  <c:v>345.6483333333333</c:v>
                </c:pt>
                <c:pt idx="41">
                  <c:v>379.5225</c:v>
                </c:pt>
                <c:pt idx="42">
                  <c:v>369.6466666666667</c:v>
                </c:pt>
                <c:pt idx="43">
                  <c:v>394.7325</c:v>
                </c:pt>
                <c:pt idx="44">
                  <c:v>384.8183333333333</c:v>
                </c:pt>
                <c:pt idx="45">
                  <c:v>392.44249999999994</c:v>
                </c:pt>
                <c:pt idx="46">
                  <c:v>417.5666666666666</c:v>
                </c:pt>
                <c:pt idx="47">
                  <c:v>355.15291666666667</c:v>
                </c:pt>
                <c:pt idx="48">
                  <c:v>406.48916666666673</c:v>
                </c:pt>
                <c:pt idx="49">
                  <c:v>370.36375000000004</c:v>
                </c:pt>
                <c:pt idx="50">
                  <c:v>351.7383333333333</c:v>
                </c:pt>
                <c:pt idx="51">
                  <c:v>324.32458333333335</c:v>
                </c:pt>
                <c:pt idx="52">
                  <c:v>340.6608333333333</c:v>
                </c:pt>
                <c:pt idx="53">
                  <c:v>357.035</c:v>
                </c:pt>
                <c:pt idx="54">
                  <c:v>312.14</c:v>
                </c:pt>
                <c:pt idx="55">
                  <c:v>328.47583333333336</c:v>
                </c:pt>
                <c:pt idx="56">
                  <c:v>362.31166666666667</c:v>
                </c:pt>
                <c:pt idx="57">
                  <c:v>361.1858333333334</c:v>
                </c:pt>
                <c:pt idx="58">
                  <c:v>333.7908333333333</c:v>
                </c:pt>
                <c:pt idx="59">
                  <c:v>341.3770833333333</c:v>
                </c:pt>
                <c:pt idx="60">
                  <c:v>322.75124999999997</c:v>
                </c:pt>
                <c:pt idx="61">
                  <c:v>330.37541666666664</c:v>
                </c:pt>
                <c:pt idx="62">
                  <c:v>241.7308333333333</c:v>
                </c:pt>
                <c:pt idx="63">
                  <c:v>310.56708333333336</c:v>
                </c:pt>
                <c:pt idx="64">
                  <c:v>318.19166666666666</c:v>
                </c:pt>
                <c:pt idx="65">
                  <c:v>317.06583333333333</c:v>
                </c:pt>
                <c:pt idx="66">
                  <c:v>315.90208333333334</c:v>
                </c:pt>
                <c:pt idx="67">
                  <c:v>332.2383333333334</c:v>
                </c:pt>
                <c:pt idx="68">
                  <c:v>392.3625</c:v>
                </c:pt>
                <c:pt idx="69">
                  <c:v>303.7366666666666</c:v>
                </c:pt>
                <c:pt idx="70">
                  <c:v>328.82249999999993</c:v>
                </c:pt>
                <c:pt idx="71">
                  <c:v>336.4083333333333</c:v>
                </c:pt>
                <c:pt idx="72">
                  <c:v>361.5325</c:v>
                </c:pt>
                <c:pt idx="73">
                  <c:v>351.6566666666666</c:v>
                </c:pt>
                <c:pt idx="74">
                  <c:v>350.49291666666664</c:v>
                </c:pt>
                <c:pt idx="75">
                  <c:v>384.32916666666665</c:v>
                </c:pt>
                <c:pt idx="76">
                  <c:v>374.45375000000007</c:v>
                </c:pt>
                <c:pt idx="77">
                  <c:v>338.3283333333334</c:v>
                </c:pt>
                <c:pt idx="78">
                  <c:v>328.4145833333334</c:v>
                </c:pt>
                <c:pt idx="79">
                  <c:v>336.0008333333333</c:v>
                </c:pt>
                <c:pt idx="80">
                  <c:v>326.12499999999994</c:v>
                </c:pt>
                <c:pt idx="81">
                  <c:v>324.99916666666667</c:v>
                </c:pt>
                <c:pt idx="82">
                  <c:v>350.08500000000004</c:v>
                </c:pt>
                <c:pt idx="83">
                  <c:v>340.1708333333333</c:v>
                </c:pt>
                <c:pt idx="84">
                  <c:v>330.295</c:v>
                </c:pt>
                <c:pt idx="85">
                  <c:v>337.9191666666666</c:v>
                </c:pt>
                <c:pt idx="86">
                  <c:v>363.00499999999994</c:v>
                </c:pt>
                <c:pt idx="87">
                  <c:v>361.85999999999996</c:v>
                </c:pt>
                <c:pt idx="88">
                  <c:v>351.9841666666667</c:v>
                </c:pt>
                <c:pt idx="89">
                  <c:v>385.85833333333335</c:v>
                </c:pt>
                <c:pt idx="90">
                  <c:v>367.1945833333334</c:v>
                </c:pt>
                <c:pt idx="91">
                  <c:v>357.3</c:v>
                </c:pt>
                <c:pt idx="92">
                  <c:v>364.92458333333326</c:v>
                </c:pt>
                <c:pt idx="93">
                  <c:v>355.01083333333327</c:v>
                </c:pt>
                <c:pt idx="94">
                  <c:v>327.59708333333333</c:v>
                </c:pt>
                <c:pt idx="95">
                  <c:v>343.95249999999993</c:v>
                </c:pt>
              </c:numCache>
            </c:numRef>
          </c:xVal>
          <c:yVal>
            <c:numRef>
              <c:f>Data!$Z$443:$Z$538</c:f>
              <c:numCache>
                <c:ptCount val="96"/>
                <c:pt idx="0">
                  <c:v>47.017725517658135</c:v>
                </c:pt>
                <c:pt idx="1">
                  <c:v>58.53716526274496</c:v>
                </c:pt>
                <c:pt idx="2">
                  <c:v>103.9474483943074</c:v>
                </c:pt>
                <c:pt idx="3">
                  <c:v>162.1038422204195</c:v>
                </c:pt>
                <c:pt idx="4">
                  <c:v>208.0856085707798</c:v>
                </c:pt>
                <c:pt idx="5">
                  <c:v>225.709670611727</c:v>
                </c:pt>
                <c:pt idx="6">
                  <c:v>245.8973643227307</c:v>
                </c:pt>
                <c:pt idx="7">
                  <c:v>271.20119403748924</c:v>
                </c:pt>
                <c:pt idx="8">
                  <c:v>308.4535133584412</c:v>
                </c:pt>
                <c:pt idx="9">
                  <c:v>353.5486508970597</c:v>
                </c:pt>
                <c:pt idx="10">
                  <c:v>351.8424939023256</c:v>
                </c:pt>
                <c:pt idx="11">
                  <c:v>367.2105414607779</c:v>
                </c:pt>
                <c:pt idx="12">
                  <c:v>389.4591647053528</c:v>
                </c:pt>
                <c:pt idx="13">
                  <c:v>427.2470137167742</c:v>
                </c:pt>
                <c:pt idx="14">
                  <c:v>454.83749542301416</c:v>
                </c:pt>
                <c:pt idx="15">
                  <c:v>477.3224588774908</c:v>
                </c:pt>
                <c:pt idx="16">
                  <c:v>508.55634023224604</c:v>
                </c:pt>
                <c:pt idx="17">
                  <c:v>514.6432613814782</c:v>
                </c:pt>
                <c:pt idx="18">
                  <c:v>512.0340345264617</c:v>
                </c:pt>
                <c:pt idx="19">
                  <c:v>537.2909698396625</c:v>
                </c:pt>
                <c:pt idx="20">
                  <c:v>586.2814593651581</c:v>
                </c:pt>
                <c:pt idx="21">
                  <c:v>603.8483445660197</c:v>
                </c:pt>
                <c:pt idx="22">
                  <c:v>624.9777792047355</c:v>
                </c:pt>
                <c:pt idx="23">
                  <c:v>650.5811198278352</c:v>
                </c:pt>
                <c:pt idx="24">
                  <c:v>679.8123060380403</c:v>
                </c:pt>
                <c:pt idx="25">
                  <c:v>694.9110495368395</c:v>
                </c:pt>
                <c:pt idx="26">
                  <c:v>730.5461746424569</c:v>
                </c:pt>
                <c:pt idx="27">
                  <c:v>760.0607130995488</c:v>
                </c:pt>
                <c:pt idx="28">
                  <c:v>791.4790691772039</c:v>
                </c:pt>
                <c:pt idx="29">
                  <c:v>798.6771291327395</c:v>
                </c:pt>
                <c:pt idx="30">
                  <c:v>821.2113661230701</c:v>
                </c:pt>
                <c:pt idx="31">
                  <c:v>843.8069201732437</c:v>
                </c:pt>
                <c:pt idx="32">
                  <c:v>861.0207558814645</c:v>
                </c:pt>
                <c:pt idx="33">
                  <c:v>887.3634958550581</c:v>
                </c:pt>
                <c:pt idx="34">
                  <c:v>922.9222158666407</c:v>
                </c:pt>
                <c:pt idx="35">
                  <c:v>949.4623757569786</c:v>
                </c:pt>
                <c:pt idx="36">
                  <c:v>966.896862808891</c:v>
                </c:pt>
                <c:pt idx="37">
                  <c:v>988.9718232429498</c:v>
                </c:pt>
                <c:pt idx="38">
                  <c:v>1017.5724439802125</c:v>
                </c:pt>
                <c:pt idx="39">
                  <c:v>1043.4902051428303</c:v>
                </c:pt>
                <c:pt idx="40">
                  <c:v>1075.0709130704522</c:v>
                </c:pt>
                <c:pt idx="41">
                  <c:v>1095.5696757588103</c:v>
                </c:pt>
                <c:pt idx="42">
                  <c:v>1105.8380642577786</c:v>
                </c:pt>
                <c:pt idx="43">
                  <c:v>1130.1593955498925</c:v>
                </c:pt>
                <c:pt idx="44">
                  <c:v>1157.37133793032</c:v>
                </c:pt>
                <c:pt idx="45">
                  <c:v>1157.37133793032</c:v>
                </c:pt>
                <c:pt idx="46">
                  <c:v>1157.37133793032</c:v>
                </c:pt>
                <c:pt idx="47">
                  <c:v>1154.5521705633146</c:v>
                </c:pt>
                <c:pt idx="48">
                  <c:v>1145.1618523978523</c:v>
                </c:pt>
                <c:pt idx="49">
                  <c:v>1141.408696382276</c:v>
                </c:pt>
                <c:pt idx="50">
                  <c:v>1145.1618523978523</c:v>
                </c:pt>
                <c:pt idx="51">
                  <c:v>1142.3468263679092</c:v>
                </c:pt>
                <c:pt idx="52">
                  <c:v>1152.6732572333544</c:v>
                </c:pt>
                <c:pt idx="53">
                  <c:v>1132.9702923921136</c:v>
                </c:pt>
                <c:pt idx="54">
                  <c:v>1128.2859927891286</c:v>
                </c:pt>
                <c:pt idx="55">
                  <c:v>1137.657235922948</c:v>
                </c:pt>
                <c:pt idx="56">
                  <c:v>1109.5751741067475</c:v>
                </c:pt>
                <c:pt idx="57">
                  <c:v>1105.8380642577786</c:v>
                </c:pt>
                <c:pt idx="58">
                  <c:v>1114.2489277602285</c:v>
                </c:pt>
                <c:pt idx="59">
                  <c:v>1118.9253134468554</c:v>
                </c:pt>
                <c:pt idx="60">
                  <c:v>1109.5751741067475</c:v>
                </c:pt>
                <c:pt idx="61">
                  <c:v>1105.8380642577786</c:v>
                </c:pt>
                <c:pt idx="62">
                  <c:v>1110.5097144169986</c:v>
                </c:pt>
                <c:pt idx="63">
                  <c:v>1133.9074694885644</c:v>
                </c:pt>
                <c:pt idx="64">
                  <c:v>1168.6575881487584</c:v>
                </c:pt>
                <c:pt idx="65">
                  <c:v>1177.1323538524784</c:v>
                </c:pt>
                <c:pt idx="66">
                  <c:v>1197.8849325198253</c:v>
                </c:pt>
                <c:pt idx="67">
                  <c:v>1206.3895946438042</c:v>
                </c:pt>
                <c:pt idx="68">
                  <c:v>1216.7960243109624</c:v>
                </c:pt>
                <c:pt idx="69">
                  <c:v>1235.750281800264</c:v>
                </c:pt>
                <c:pt idx="70">
                  <c:v>1240.4956139285778</c:v>
                </c:pt>
                <c:pt idx="71">
                  <c:v>1259.5041064444295</c:v>
                </c:pt>
                <c:pt idx="72">
                  <c:v>1283.3260749425253</c:v>
                </c:pt>
                <c:pt idx="73">
                  <c:v>1308.1736307036786</c:v>
                </c:pt>
                <c:pt idx="74">
                  <c:v>1312.0029393439536</c:v>
                </c:pt>
                <c:pt idx="75">
                  <c:v>1336.93658116382</c:v>
                </c:pt>
                <c:pt idx="76">
                  <c:v>1335.976209297276</c:v>
                </c:pt>
                <c:pt idx="77">
                  <c:v>1349.431533268536</c:v>
                </c:pt>
                <c:pt idx="78">
                  <c:v>1376.4077654618886</c:v>
                </c:pt>
                <c:pt idx="79">
                  <c:v>1389.9288160304086</c:v>
                </c:pt>
                <c:pt idx="80">
                  <c:v>1404.440128565765</c:v>
                </c:pt>
                <c:pt idx="81">
                  <c:v>1436.4545608637177</c:v>
                </c:pt>
                <c:pt idx="82">
                  <c:v>1464.6907100344238</c:v>
                </c:pt>
                <c:pt idx="83">
                  <c:v>1489.109517540889</c:v>
                </c:pt>
                <c:pt idx="84">
                  <c:v>1501.8357322586457</c:v>
                </c:pt>
                <c:pt idx="85">
                  <c:v>1513.6003434357867</c:v>
                </c:pt>
                <c:pt idx="86">
                  <c:v>1536.1958761002743</c:v>
                </c:pt>
                <c:pt idx="87">
                  <c:v>1555.8942672141147</c:v>
                </c:pt>
                <c:pt idx="88">
                  <c:v>1576.6279924427263</c:v>
                </c:pt>
                <c:pt idx="89">
                  <c:v>1587.5092111026024</c:v>
                </c:pt>
                <c:pt idx="90">
                  <c:v>1608.3221237731073</c:v>
                </c:pt>
                <c:pt idx="91">
                  <c:v>1622.2264361686002</c:v>
                </c:pt>
                <c:pt idx="92">
                  <c:v>1641.1338905980242</c:v>
                </c:pt>
                <c:pt idx="93">
                  <c:v>1665.078691335695</c:v>
                </c:pt>
                <c:pt idx="94">
                  <c:v>1678.0776786295214</c:v>
                </c:pt>
                <c:pt idx="95">
                  <c:v>1706.1448023689954</c:v>
                </c:pt>
              </c:numCache>
            </c:numRef>
          </c:yVal>
          <c:smooth val="0"/>
        </c:ser>
        <c:axId val="19650910"/>
        <c:axId val="42640463"/>
      </c:scatterChart>
      <c:valAx>
        <c:axId val="19650910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640463"/>
        <c:crosses val="autoZero"/>
        <c:crossBetween val="midCat"/>
        <c:dispUnits/>
      </c:valAx>
      <c:valAx>
        <c:axId val="4264046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6509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RF-09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Data!$H$9:$H$841</c:f>
              <c:numCache>
                <c:ptCount val="833"/>
                <c:pt idx="0">
                  <c:v>-76.92237205</c:v>
                </c:pt>
                <c:pt idx="1">
                  <c:v>-76.92238638</c:v>
                </c:pt>
                <c:pt idx="2">
                  <c:v>-76.9223371</c:v>
                </c:pt>
                <c:pt idx="3">
                  <c:v>-76.92230315</c:v>
                </c:pt>
                <c:pt idx="4">
                  <c:v>-76.9224738</c:v>
                </c:pt>
                <c:pt idx="5">
                  <c:v>-76.92294922</c:v>
                </c:pt>
                <c:pt idx="6">
                  <c:v>-76.92360895</c:v>
                </c:pt>
                <c:pt idx="7">
                  <c:v>-76.9243483</c:v>
                </c:pt>
                <c:pt idx="8">
                  <c:v>-76.92508408</c:v>
                </c:pt>
                <c:pt idx="9">
                  <c:v>-76.92567274</c:v>
                </c:pt>
                <c:pt idx="10">
                  <c:v>-76.92565816</c:v>
                </c:pt>
                <c:pt idx="11">
                  <c:v>-76.92567776</c:v>
                </c:pt>
                <c:pt idx="12">
                  <c:v>-76.92568763</c:v>
                </c:pt>
                <c:pt idx="13">
                  <c:v>-76.92568723</c:v>
                </c:pt>
                <c:pt idx="14">
                  <c:v>-76.92568945</c:v>
                </c:pt>
                <c:pt idx="15">
                  <c:v>-76.92569244</c:v>
                </c:pt>
                <c:pt idx="16">
                  <c:v>-76.92568064</c:v>
                </c:pt>
                <c:pt idx="17">
                  <c:v>-76.92567079</c:v>
                </c:pt>
                <c:pt idx="18">
                  <c:v>-76.92567876</c:v>
                </c:pt>
                <c:pt idx="19">
                  <c:v>-76.92566971</c:v>
                </c:pt>
                <c:pt idx="20">
                  <c:v>-76.92566883</c:v>
                </c:pt>
                <c:pt idx="21">
                  <c:v>-76.92567319</c:v>
                </c:pt>
                <c:pt idx="22">
                  <c:v>-76.9256664</c:v>
                </c:pt>
                <c:pt idx="23">
                  <c:v>-76.925671</c:v>
                </c:pt>
                <c:pt idx="24">
                  <c:v>-76.92568544</c:v>
                </c:pt>
                <c:pt idx="25">
                  <c:v>-76.92569976</c:v>
                </c:pt>
                <c:pt idx="26">
                  <c:v>-76.92570856</c:v>
                </c:pt>
                <c:pt idx="27">
                  <c:v>-76.92571085</c:v>
                </c:pt>
                <c:pt idx="28">
                  <c:v>-76.92570693</c:v>
                </c:pt>
                <c:pt idx="29">
                  <c:v>-76.92571139</c:v>
                </c:pt>
                <c:pt idx="30">
                  <c:v>-76.92571664</c:v>
                </c:pt>
                <c:pt idx="31">
                  <c:v>-76.92573149</c:v>
                </c:pt>
                <c:pt idx="32">
                  <c:v>-76.92573317</c:v>
                </c:pt>
                <c:pt idx="33">
                  <c:v>-76.92573757</c:v>
                </c:pt>
                <c:pt idx="34">
                  <c:v>-76.92573867</c:v>
                </c:pt>
                <c:pt idx="35">
                  <c:v>-76.92572728</c:v>
                </c:pt>
                <c:pt idx="36">
                  <c:v>-76.92568506</c:v>
                </c:pt>
                <c:pt idx="37">
                  <c:v>-76.92555226</c:v>
                </c:pt>
                <c:pt idx="38">
                  <c:v>-76.92554594</c:v>
                </c:pt>
                <c:pt idx="39">
                  <c:v>-76.92566061</c:v>
                </c:pt>
                <c:pt idx="40">
                  <c:v>-76.92560789</c:v>
                </c:pt>
                <c:pt idx="41">
                  <c:v>-76.92513056</c:v>
                </c:pt>
                <c:pt idx="42">
                  <c:v>-76.92342095</c:v>
                </c:pt>
                <c:pt idx="43">
                  <c:v>-76.92031132</c:v>
                </c:pt>
                <c:pt idx="44">
                  <c:v>-76.91650422</c:v>
                </c:pt>
                <c:pt idx="45">
                  <c:v>-76.91240554</c:v>
                </c:pt>
                <c:pt idx="46">
                  <c:v>-76.90780147</c:v>
                </c:pt>
                <c:pt idx="47">
                  <c:v>-76.90211402</c:v>
                </c:pt>
                <c:pt idx="48">
                  <c:v>-76.89611729</c:v>
                </c:pt>
                <c:pt idx="49">
                  <c:v>-76.892295</c:v>
                </c:pt>
                <c:pt idx="50">
                  <c:v>-76.89493896</c:v>
                </c:pt>
                <c:pt idx="51">
                  <c:v>-76.89985243</c:v>
                </c:pt>
                <c:pt idx="52">
                  <c:v>-76.90415484</c:v>
                </c:pt>
                <c:pt idx="53">
                  <c:v>-76.90651439</c:v>
                </c:pt>
                <c:pt idx="54">
                  <c:v>-76.90567488</c:v>
                </c:pt>
                <c:pt idx="55">
                  <c:v>-76.90232633</c:v>
                </c:pt>
                <c:pt idx="56">
                  <c:v>-76.89727064</c:v>
                </c:pt>
                <c:pt idx="57">
                  <c:v>-76.8910123</c:v>
                </c:pt>
                <c:pt idx="58">
                  <c:v>-76.88460534</c:v>
                </c:pt>
                <c:pt idx="59">
                  <c:v>-76.87811728</c:v>
                </c:pt>
                <c:pt idx="60">
                  <c:v>-76.87162642</c:v>
                </c:pt>
                <c:pt idx="61">
                  <c:v>-76.86526572</c:v>
                </c:pt>
                <c:pt idx="62">
                  <c:v>-76.85895144</c:v>
                </c:pt>
                <c:pt idx="63">
                  <c:v>-76.85235993</c:v>
                </c:pt>
                <c:pt idx="64">
                  <c:v>-76.84532406</c:v>
                </c:pt>
                <c:pt idx="65">
                  <c:v>-76.8377164</c:v>
                </c:pt>
                <c:pt idx="66">
                  <c:v>-76.82986471</c:v>
                </c:pt>
                <c:pt idx="67">
                  <c:v>-76.82224966</c:v>
                </c:pt>
                <c:pt idx="68">
                  <c:v>-76.81479092</c:v>
                </c:pt>
                <c:pt idx="69">
                  <c:v>-76.80710329</c:v>
                </c:pt>
                <c:pt idx="70">
                  <c:v>-76.79953079</c:v>
                </c:pt>
                <c:pt idx="71">
                  <c:v>-76.79163525</c:v>
                </c:pt>
                <c:pt idx="72">
                  <c:v>-76.78351195</c:v>
                </c:pt>
                <c:pt idx="73">
                  <c:v>-76.77531767</c:v>
                </c:pt>
                <c:pt idx="74">
                  <c:v>-76.76733748</c:v>
                </c:pt>
                <c:pt idx="75">
                  <c:v>-76.75943603</c:v>
                </c:pt>
                <c:pt idx="76">
                  <c:v>-76.75166988</c:v>
                </c:pt>
                <c:pt idx="77">
                  <c:v>-76.74433868</c:v>
                </c:pt>
                <c:pt idx="78">
                  <c:v>-76.73767615</c:v>
                </c:pt>
                <c:pt idx="79">
                  <c:v>-76.73037816</c:v>
                </c:pt>
                <c:pt idx="80">
                  <c:v>-76.72479743</c:v>
                </c:pt>
                <c:pt idx="81">
                  <c:v>-76.72537007</c:v>
                </c:pt>
                <c:pt idx="82">
                  <c:v>-76.73133078</c:v>
                </c:pt>
                <c:pt idx="83">
                  <c:v>-76.73977686</c:v>
                </c:pt>
                <c:pt idx="84">
                  <c:v>-76.74831778</c:v>
                </c:pt>
                <c:pt idx="85">
                  <c:v>-76.75662703</c:v>
                </c:pt>
                <c:pt idx="86">
                  <c:v>-76.76472458</c:v>
                </c:pt>
                <c:pt idx="87">
                  <c:v>-76.77285409</c:v>
                </c:pt>
                <c:pt idx="88">
                  <c:v>-76.78093547</c:v>
                </c:pt>
                <c:pt idx="89">
                  <c:v>-76.78926377</c:v>
                </c:pt>
                <c:pt idx="90">
                  <c:v>-76.7952837</c:v>
                </c:pt>
                <c:pt idx="91">
                  <c:v>-76.79715675</c:v>
                </c:pt>
                <c:pt idx="92">
                  <c:v>-76.79316328</c:v>
                </c:pt>
                <c:pt idx="93">
                  <c:v>-76.78645004</c:v>
                </c:pt>
                <c:pt idx="94">
                  <c:v>-76.77869615</c:v>
                </c:pt>
                <c:pt idx="95">
                  <c:v>-76.77078552</c:v>
                </c:pt>
                <c:pt idx="96">
                  <c:v>-76.76249067</c:v>
                </c:pt>
                <c:pt idx="97">
                  <c:v>-76.75435007</c:v>
                </c:pt>
                <c:pt idx="98">
                  <c:v>-76.74640703</c:v>
                </c:pt>
                <c:pt idx="99">
                  <c:v>-76.7389416</c:v>
                </c:pt>
                <c:pt idx="100">
                  <c:v>-76.73325359</c:v>
                </c:pt>
                <c:pt idx="101">
                  <c:v>-76.73068062</c:v>
                </c:pt>
                <c:pt idx="102">
                  <c:v>-76.73300116</c:v>
                </c:pt>
                <c:pt idx="103">
                  <c:v>-76.73989095</c:v>
                </c:pt>
                <c:pt idx="104">
                  <c:v>-76.74896799</c:v>
                </c:pt>
                <c:pt idx="105">
                  <c:v>-76.75785113</c:v>
                </c:pt>
                <c:pt idx="106">
                  <c:v>-76.76616449</c:v>
                </c:pt>
                <c:pt idx="107">
                  <c:v>-76.77388425</c:v>
                </c:pt>
                <c:pt idx="108">
                  <c:v>-76.78114231</c:v>
                </c:pt>
                <c:pt idx="109">
                  <c:v>-76.78770158</c:v>
                </c:pt>
                <c:pt idx="110">
                  <c:v>-76.79266914</c:v>
                </c:pt>
                <c:pt idx="111">
                  <c:v>-76.79434489</c:v>
                </c:pt>
                <c:pt idx="112">
                  <c:v>-76.79369079</c:v>
                </c:pt>
                <c:pt idx="113">
                  <c:v>-76.79117781</c:v>
                </c:pt>
                <c:pt idx="114">
                  <c:v>-76.78616383</c:v>
                </c:pt>
                <c:pt idx="115">
                  <c:v>-76.78082775</c:v>
                </c:pt>
                <c:pt idx="116">
                  <c:v>-76.77520994</c:v>
                </c:pt>
                <c:pt idx="117">
                  <c:v>-76.76933421</c:v>
                </c:pt>
                <c:pt idx="118">
                  <c:v>-76.76359454</c:v>
                </c:pt>
                <c:pt idx="119">
                  <c:v>-76.75833184</c:v>
                </c:pt>
                <c:pt idx="120">
                  <c:v>-76.75324114</c:v>
                </c:pt>
                <c:pt idx="121">
                  <c:v>-76.74789823</c:v>
                </c:pt>
                <c:pt idx="122">
                  <c:v>-76.74220988</c:v>
                </c:pt>
                <c:pt idx="123">
                  <c:v>-76.73670256</c:v>
                </c:pt>
                <c:pt idx="124">
                  <c:v>-76.73249212</c:v>
                </c:pt>
                <c:pt idx="125">
                  <c:v>-76.73081816</c:v>
                </c:pt>
                <c:pt idx="126">
                  <c:v>-76.73220299</c:v>
                </c:pt>
                <c:pt idx="127">
                  <c:v>-76.73700149</c:v>
                </c:pt>
                <c:pt idx="128">
                  <c:v>-76.74418548</c:v>
                </c:pt>
                <c:pt idx="129">
                  <c:v>-76.75183628</c:v>
                </c:pt>
                <c:pt idx="130">
                  <c:v>-76.75972423</c:v>
                </c:pt>
                <c:pt idx="131">
                  <c:v>-76.76711673</c:v>
                </c:pt>
                <c:pt idx="132">
                  <c:v>-76.77209583</c:v>
                </c:pt>
                <c:pt idx="133">
                  <c:v>-76.77451585</c:v>
                </c:pt>
                <c:pt idx="134">
                  <c:v>-76.7750209</c:v>
                </c:pt>
                <c:pt idx="135">
                  <c:v>-76.77367082</c:v>
                </c:pt>
                <c:pt idx="136">
                  <c:v>-76.76947396</c:v>
                </c:pt>
                <c:pt idx="137">
                  <c:v>-76.76307163</c:v>
                </c:pt>
                <c:pt idx="138">
                  <c:v>-76.75713713</c:v>
                </c:pt>
                <c:pt idx="139">
                  <c:v>-76.75345034</c:v>
                </c:pt>
                <c:pt idx="140">
                  <c:v>-76.75208168</c:v>
                </c:pt>
                <c:pt idx="141">
                  <c:v>-76.75170083</c:v>
                </c:pt>
                <c:pt idx="142">
                  <c:v>-76.75257567</c:v>
                </c:pt>
                <c:pt idx="143">
                  <c:v>-76.75578029</c:v>
                </c:pt>
                <c:pt idx="144">
                  <c:v>-76.7622631</c:v>
                </c:pt>
                <c:pt idx="145">
                  <c:v>-76.76954838</c:v>
                </c:pt>
                <c:pt idx="146">
                  <c:v>-76.77548317</c:v>
                </c:pt>
                <c:pt idx="147">
                  <c:v>-76.77851431</c:v>
                </c:pt>
                <c:pt idx="148">
                  <c:v>-76.77803496</c:v>
                </c:pt>
                <c:pt idx="149">
                  <c:v>-76.77383674</c:v>
                </c:pt>
                <c:pt idx="150">
                  <c:v>-76.76692888</c:v>
                </c:pt>
                <c:pt idx="151">
                  <c:v>-76.76002396</c:v>
                </c:pt>
                <c:pt idx="152">
                  <c:v>-76.75458311</c:v>
                </c:pt>
                <c:pt idx="153">
                  <c:v>-76.75248652</c:v>
                </c:pt>
                <c:pt idx="154">
                  <c:v>-76.75373569</c:v>
                </c:pt>
                <c:pt idx="155">
                  <c:v>-76.75818219</c:v>
                </c:pt>
                <c:pt idx="156">
                  <c:v>-76.764693</c:v>
                </c:pt>
                <c:pt idx="157">
                  <c:v>-76.77168691</c:v>
                </c:pt>
                <c:pt idx="158">
                  <c:v>-76.77788734</c:v>
                </c:pt>
                <c:pt idx="159">
                  <c:v>-76.78169925</c:v>
                </c:pt>
                <c:pt idx="160">
                  <c:v>-76.78252885</c:v>
                </c:pt>
                <c:pt idx="161">
                  <c:v>-76.78021115</c:v>
                </c:pt>
                <c:pt idx="162">
                  <c:v>-76.77581775</c:v>
                </c:pt>
                <c:pt idx="163">
                  <c:v>-76.77023109</c:v>
                </c:pt>
                <c:pt idx="164">
                  <c:v>-76.76419654</c:v>
                </c:pt>
                <c:pt idx="165">
                  <c:v>-76.75941599</c:v>
                </c:pt>
                <c:pt idx="166">
                  <c:v>-76.75764234</c:v>
                </c:pt>
                <c:pt idx="167">
                  <c:v>-76.75874085</c:v>
                </c:pt>
                <c:pt idx="168">
                  <c:v>-76.76335182</c:v>
                </c:pt>
                <c:pt idx="169">
                  <c:v>-76.77029979</c:v>
                </c:pt>
                <c:pt idx="170">
                  <c:v>-76.77686945</c:v>
                </c:pt>
                <c:pt idx="171">
                  <c:v>-76.78108268</c:v>
                </c:pt>
                <c:pt idx="172">
                  <c:v>-76.78251595</c:v>
                </c:pt>
                <c:pt idx="173">
                  <c:v>-76.78105811</c:v>
                </c:pt>
                <c:pt idx="174">
                  <c:v>-76.77760456</c:v>
                </c:pt>
                <c:pt idx="175">
                  <c:v>-76.77211291</c:v>
                </c:pt>
                <c:pt idx="176">
                  <c:v>-76.76544745</c:v>
                </c:pt>
                <c:pt idx="177">
                  <c:v>-76.75901362</c:v>
                </c:pt>
                <c:pt idx="178">
                  <c:v>-76.75456912</c:v>
                </c:pt>
                <c:pt idx="179">
                  <c:v>-76.75348359</c:v>
                </c:pt>
                <c:pt idx="180">
                  <c:v>-76.75613122</c:v>
                </c:pt>
                <c:pt idx="181">
                  <c:v>-76.76198714</c:v>
                </c:pt>
                <c:pt idx="182">
                  <c:v>-76.76891478</c:v>
                </c:pt>
                <c:pt idx="183">
                  <c:v>-76.77527139</c:v>
                </c:pt>
                <c:pt idx="184">
                  <c:v>-76.77998397</c:v>
                </c:pt>
                <c:pt idx="185">
                  <c:v>-76.78236519</c:v>
                </c:pt>
                <c:pt idx="186">
                  <c:v>-76.78203244</c:v>
                </c:pt>
                <c:pt idx="187">
                  <c:v>-76.77930431</c:v>
                </c:pt>
                <c:pt idx="188">
                  <c:v>-76.77401444</c:v>
                </c:pt>
                <c:pt idx="189">
                  <c:v>-76.76709794</c:v>
                </c:pt>
                <c:pt idx="190">
                  <c:v>-76.7604887</c:v>
                </c:pt>
                <c:pt idx="191">
                  <c:v>-76.75579635</c:v>
                </c:pt>
                <c:pt idx="192">
                  <c:v>-76.75506766</c:v>
                </c:pt>
                <c:pt idx="193">
                  <c:v>-76.75817705</c:v>
                </c:pt>
                <c:pt idx="194">
                  <c:v>-76.76411211</c:v>
                </c:pt>
                <c:pt idx="195">
                  <c:v>-76.77111365</c:v>
                </c:pt>
                <c:pt idx="196">
                  <c:v>-76.77727433</c:v>
                </c:pt>
                <c:pt idx="197">
                  <c:v>-76.78074095</c:v>
                </c:pt>
                <c:pt idx="198">
                  <c:v>-76.78089524</c:v>
                </c:pt>
                <c:pt idx="199">
                  <c:v>-76.7779608</c:v>
                </c:pt>
                <c:pt idx="200">
                  <c:v>-76.7730817</c:v>
                </c:pt>
                <c:pt idx="201">
                  <c:v>-76.76677866</c:v>
                </c:pt>
                <c:pt idx="202">
                  <c:v>-76.75985512</c:v>
                </c:pt>
                <c:pt idx="203">
                  <c:v>-76.75270793</c:v>
                </c:pt>
                <c:pt idx="204">
                  <c:v>-76.74562714</c:v>
                </c:pt>
                <c:pt idx="205">
                  <c:v>-76.73927496</c:v>
                </c:pt>
                <c:pt idx="206">
                  <c:v>-76.73399598</c:v>
                </c:pt>
                <c:pt idx="207">
                  <c:v>-76.73057621</c:v>
                </c:pt>
                <c:pt idx="208">
                  <c:v>-76.72880508</c:v>
                </c:pt>
                <c:pt idx="209">
                  <c:v>-76.72793381</c:v>
                </c:pt>
                <c:pt idx="210">
                  <c:v>-76.72556087</c:v>
                </c:pt>
                <c:pt idx="211">
                  <c:v>-76.72035809</c:v>
                </c:pt>
                <c:pt idx="212">
                  <c:v>-76.71340955</c:v>
                </c:pt>
                <c:pt idx="213">
                  <c:v>-76.70579131</c:v>
                </c:pt>
                <c:pt idx="214">
                  <c:v>-76.69822756</c:v>
                </c:pt>
                <c:pt idx="215">
                  <c:v>-76.69091402</c:v>
                </c:pt>
                <c:pt idx="216">
                  <c:v>-76.68350185</c:v>
                </c:pt>
                <c:pt idx="217">
                  <c:v>-76.67606515</c:v>
                </c:pt>
                <c:pt idx="218">
                  <c:v>-76.66984251</c:v>
                </c:pt>
                <c:pt idx="219">
                  <c:v>-76.6644056</c:v>
                </c:pt>
                <c:pt idx="220">
                  <c:v>-76.65833926</c:v>
                </c:pt>
                <c:pt idx="221">
                  <c:v>-76.65265415</c:v>
                </c:pt>
                <c:pt idx="222">
                  <c:v>-76.64702273</c:v>
                </c:pt>
                <c:pt idx="223">
                  <c:v>-76.64113298</c:v>
                </c:pt>
                <c:pt idx="224">
                  <c:v>-76.63526797</c:v>
                </c:pt>
                <c:pt idx="225">
                  <c:v>-76.62948909</c:v>
                </c:pt>
                <c:pt idx="226">
                  <c:v>-76.6239598</c:v>
                </c:pt>
                <c:pt idx="227">
                  <c:v>-76.61920903</c:v>
                </c:pt>
                <c:pt idx="228">
                  <c:v>-76.61486342</c:v>
                </c:pt>
                <c:pt idx="229">
                  <c:v>-76.61051041</c:v>
                </c:pt>
                <c:pt idx="230">
                  <c:v>-76.60660691</c:v>
                </c:pt>
                <c:pt idx="231">
                  <c:v>-76.6030429</c:v>
                </c:pt>
                <c:pt idx="232">
                  <c:v>-76.59970292</c:v>
                </c:pt>
                <c:pt idx="233">
                  <c:v>-76.59639385</c:v>
                </c:pt>
                <c:pt idx="234">
                  <c:v>-76.59288092</c:v>
                </c:pt>
                <c:pt idx="235">
                  <c:v>-76.58925137</c:v>
                </c:pt>
                <c:pt idx="236">
                  <c:v>-76.58584842</c:v>
                </c:pt>
                <c:pt idx="237">
                  <c:v>-76.5819529</c:v>
                </c:pt>
                <c:pt idx="238">
                  <c:v>-76.57864343</c:v>
                </c:pt>
                <c:pt idx="239">
                  <c:v>-76.57568399</c:v>
                </c:pt>
                <c:pt idx="240">
                  <c:v>-76.5720525</c:v>
                </c:pt>
                <c:pt idx="241">
                  <c:v>-76.56847298</c:v>
                </c:pt>
                <c:pt idx="242">
                  <c:v>-76.56500807</c:v>
                </c:pt>
                <c:pt idx="243">
                  <c:v>-76.56166163</c:v>
                </c:pt>
                <c:pt idx="244">
                  <c:v>-76.55932192</c:v>
                </c:pt>
                <c:pt idx="245">
                  <c:v>-76.55847254</c:v>
                </c:pt>
                <c:pt idx="246">
                  <c:v>-76.55607639</c:v>
                </c:pt>
                <c:pt idx="247">
                  <c:v>-76.54989785</c:v>
                </c:pt>
                <c:pt idx="248">
                  <c:v>-76.54166302</c:v>
                </c:pt>
                <c:pt idx="249">
                  <c:v>-76.53401958</c:v>
                </c:pt>
                <c:pt idx="250">
                  <c:v>-76.52800716</c:v>
                </c:pt>
                <c:pt idx="251">
                  <c:v>-76.52434108</c:v>
                </c:pt>
                <c:pt idx="252">
                  <c:v>-76.52370689</c:v>
                </c:pt>
                <c:pt idx="253">
                  <c:v>-76.52623867</c:v>
                </c:pt>
                <c:pt idx="254">
                  <c:v>-76.53208167</c:v>
                </c:pt>
                <c:pt idx="255">
                  <c:v>-76.5391919</c:v>
                </c:pt>
                <c:pt idx="256">
                  <c:v>-76.54685691</c:v>
                </c:pt>
                <c:pt idx="257">
                  <c:v>-76.55472436</c:v>
                </c:pt>
                <c:pt idx="258">
                  <c:v>-76.56227812</c:v>
                </c:pt>
                <c:pt idx="259">
                  <c:v>-76.56923662</c:v>
                </c:pt>
                <c:pt idx="260">
                  <c:v>-76.57528507</c:v>
                </c:pt>
                <c:pt idx="261">
                  <c:v>-76.57995633</c:v>
                </c:pt>
                <c:pt idx="262">
                  <c:v>-76.58227754</c:v>
                </c:pt>
                <c:pt idx="263">
                  <c:v>-76.58211716</c:v>
                </c:pt>
                <c:pt idx="264">
                  <c:v>-76.57865513</c:v>
                </c:pt>
                <c:pt idx="265">
                  <c:v>-76.57259386</c:v>
                </c:pt>
                <c:pt idx="266">
                  <c:v>-76.56451915</c:v>
                </c:pt>
                <c:pt idx="267">
                  <c:v>-76.55616831</c:v>
                </c:pt>
                <c:pt idx="268">
                  <c:v>-76.54907964</c:v>
                </c:pt>
                <c:pt idx="269">
                  <c:v>-76.54542643</c:v>
                </c:pt>
                <c:pt idx="270">
                  <c:v>-76.54519862</c:v>
                </c:pt>
                <c:pt idx="271">
                  <c:v>-76.5484516</c:v>
                </c:pt>
                <c:pt idx="272">
                  <c:v>-76.55410034</c:v>
                </c:pt>
                <c:pt idx="273">
                  <c:v>-76.56124481</c:v>
                </c:pt>
                <c:pt idx="274">
                  <c:v>-76.56840775</c:v>
                </c:pt>
                <c:pt idx="275">
                  <c:v>-76.57385934</c:v>
                </c:pt>
                <c:pt idx="276">
                  <c:v>-76.5762915</c:v>
                </c:pt>
                <c:pt idx="277">
                  <c:v>-76.57506362</c:v>
                </c:pt>
                <c:pt idx="278">
                  <c:v>-76.56981532</c:v>
                </c:pt>
                <c:pt idx="279">
                  <c:v>-76.56213128</c:v>
                </c:pt>
                <c:pt idx="280">
                  <c:v>-76.55394562</c:v>
                </c:pt>
                <c:pt idx="281">
                  <c:v>-76.54694866</c:v>
                </c:pt>
                <c:pt idx="282">
                  <c:v>-76.54344482</c:v>
                </c:pt>
                <c:pt idx="283">
                  <c:v>-76.54333807</c:v>
                </c:pt>
                <c:pt idx="284">
                  <c:v>-76.54680043</c:v>
                </c:pt>
                <c:pt idx="285">
                  <c:v>-76.55328454</c:v>
                </c:pt>
                <c:pt idx="286">
                  <c:v>-76.56072796</c:v>
                </c:pt>
                <c:pt idx="287">
                  <c:v>-76.56766869</c:v>
                </c:pt>
                <c:pt idx="288">
                  <c:v>-76.57292618</c:v>
                </c:pt>
                <c:pt idx="289">
                  <c:v>-76.5754825</c:v>
                </c:pt>
                <c:pt idx="290">
                  <c:v>-76.57457057</c:v>
                </c:pt>
                <c:pt idx="291">
                  <c:v>-76.56998557</c:v>
                </c:pt>
                <c:pt idx="292">
                  <c:v>-76.56257367</c:v>
                </c:pt>
                <c:pt idx="293">
                  <c:v>-76.55429538</c:v>
                </c:pt>
                <c:pt idx="294">
                  <c:v>-76.54725763</c:v>
                </c:pt>
                <c:pt idx="295">
                  <c:v>-76.54267234</c:v>
                </c:pt>
                <c:pt idx="296">
                  <c:v>-76.54138026</c:v>
                </c:pt>
                <c:pt idx="297">
                  <c:v>-76.54395713</c:v>
                </c:pt>
                <c:pt idx="298">
                  <c:v>-76.54966151</c:v>
                </c:pt>
                <c:pt idx="299">
                  <c:v>-76.55709648</c:v>
                </c:pt>
                <c:pt idx="300">
                  <c:v>-76.56484273</c:v>
                </c:pt>
                <c:pt idx="301">
                  <c:v>-76.57137858</c:v>
                </c:pt>
                <c:pt idx="302">
                  <c:v>-76.5745248</c:v>
                </c:pt>
                <c:pt idx="303">
                  <c:v>-76.57336335</c:v>
                </c:pt>
                <c:pt idx="304">
                  <c:v>-76.56870311</c:v>
                </c:pt>
                <c:pt idx="305">
                  <c:v>-76.56131327</c:v>
                </c:pt>
                <c:pt idx="306">
                  <c:v>-76.55342337</c:v>
                </c:pt>
                <c:pt idx="307">
                  <c:v>-76.54625632</c:v>
                </c:pt>
                <c:pt idx="308">
                  <c:v>-76.54172058</c:v>
                </c:pt>
                <c:pt idx="309">
                  <c:v>-76.5417589</c:v>
                </c:pt>
                <c:pt idx="310">
                  <c:v>-76.54611319</c:v>
                </c:pt>
                <c:pt idx="311">
                  <c:v>-76.55323255</c:v>
                </c:pt>
                <c:pt idx="312">
                  <c:v>-76.5616256</c:v>
                </c:pt>
                <c:pt idx="313">
                  <c:v>-76.56928689</c:v>
                </c:pt>
                <c:pt idx="314">
                  <c:v>-76.57328373</c:v>
                </c:pt>
                <c:pt idx="315">
                  <c:v>-76.5736441</c:v>
                </c:pt>
                <c:pt idx="316">
                  <c:v>-76.57168574</c:v>
                </c:pt>
                <c:pt idx="317">
                  <c:v>-76.5645139</c:v>
                </c:pt>
                <c:pt idx="318">
                  <c:v>-76.55460048</c:v>
                </c:pt>
                <c:pt idx="319">
                  <c:v>-76.54883771</c:v>
                </c:pt>
                <c:pt idx="320">
                  <c:v>-76.546369</c:v>
                </c:pt>
                <c:pt idx="321">
                  <c:v>-76.54996156</c:v>
                </c:pt>
                <c:pt idx="322">
                  <c:v>-76.55737507</c:v>
                </c:pt>
                <c:pt idx="323">
                  <c:v>-76.56532814</c:v>
                </c:pt>
                <c:pt idx="324">
                  <c:v>-76.57228727</c:v>
                </c:pt>
                <c:pt idx="325">
                  <c:v>-76.57732585</c:v>
                </c:pt>
                <c:pt idx="326">
                  <c:v>-76.57956502</c:v>
                </c:pt>
                <c:pt idx="327">
                  <c:v>-76.57836888</c:v>
                </c:pt>
                <c:pt idx="328">
                  <c:v>-76.57387557</c:v>
                </c:pt>
                <c:pt idx="329">
                  <c:v>-76.56701729</c:v>
                </c:pt>
                <c:pt idx="330">
                  <c:v>-76.56061579</c:v>
                </c:pt>
                <c:pt idx="331">
                  <c:v>-76.55685454</c:v>
                </c:pt>
                <c:pt idx="332">
                  <c:v>-76.55743812</c:v>
                </c:pt>
                <c:pt idx="333">
                  <c:v>-76.5617445</c:v>
                </c:pt>
                <c:pt idx="334">
                  <c:v>-76.56880213</c:v>
                </c:pt>
                <c:pt idx="335">
                  <c:v>-76.57685025</c:v>
                </c:pt>
                <c:pt idx="336">
                  <c:v>-76.58451587</c:v>
                </c:pt>
                <c:pt idx="337">
                  <c:v>-76.58895066</c:v>
                </c:pt>
                <c:pt idx="338">
                  <c:v>-76.59129272</c:v>
                </c:pt>
                <c:pt idx="339">
                  <c:v>-76.58973061</c:v>
                </c:pt>
                <c:pt idx="340">
                  <c:v>-76.5853265</c:v>
                </c:pt>
                <c:pt idx="341">
                  <c:v>-76.57937173</c:v>
                </c:pt>
                <c:pt idx="342">
                  <c:v>-76.57299853</c:v>
                </c:pt>
                <c:pt idx="343">
                  <c:v>-76.56593079</c:v>
                </c:pt>
                <c:pt idx="344">
                  <c:v>-76.55942164</c:v>
                </c:pt>
                <c:pt idx="345">
                  <c:v>-76.5547881</c:v>
                </c:pt>
                <c:pt idx="346">
                  <c:v>-76.55338721</c:v>
                </c:pt>
                <c:pt idx="347">
                  <c:v>-76.55623717</c:v>
                </c:pt>
                <c:pt idx="348">
                  <c:v>-76.56283733</c:v>
                </c:pt>
                <c:pt idx="349">
                  <c:v>-76.56990682</c:v>
                </c:pt>
                <c:pt idx="350">
                  <c:v>-76.57666873</c:v>
                </c:pt>
                <c:pt idx="351">
                  <c:v>-76.58352818</c:v>
                </c:pt>
                <c:pt idx="352">
                  <c:v>-76.58978046</c:v>
                </c:pt>
                <c:pt idx="353">
                  <c:v>-76.59389656</c:v>
                </c:pt>
                <c:pt idx="354">
                  <c:v>-76.59389561</c:v>
                </c:pt>
                <c:pt idx="355">
                  <c:v>-76.58907148</c:v>
                </c:pt>
                <c:pt idx="356">
                  <c:v>-76.58300167</c:v>
                </c:pt>
                <c:pt idx="357">
                  <c:v>-76.57713623</c:v>
                </c:pt>
                <c:pt idx="358">
                  <c:v>-76.57159518</c:v>
                </c:pt>
                <c:pt idx="359">
                  <c:v>-76.56658941</c:v>
                </c:pt>
                <c:pt idx="360">
                  <c:v>-76.56173922</c:v>
                </c:pt>
                <c:pt idx="361">
                  <c:v>-76.55664434</c:v>
                </c:pt>
                <c:pt idx="362">
                  <c:v>-76.55119174</c:v>
                </c:pt>
                <c:pt idx="363">
                  <c:v>-76.54605129</c:v>
                </c:pt>
                <c:pt idx="364">
                  <c:v>-76.54118626</c:v>
                </c:pt>
                <c:pt idx="365">
                  <c:v>-76.53876421</c:v>
                </c:pt>
                <c:pt idx="366">
                  <c:v>-76.53785453</c:v>
                </c:pt>
                <c:pt idx="367">
                  <c:v>-76.53870703</c:v>
                </c:pt>
                <c:pt idx="368">
                  <c:v>-76.54259674</c:v>
                </c:pt>
                <c:pt idx="369">
                  <c:v>-76.54894195</c:v>
                </c:pt>
                <c:pt idx="370">
                  <c:v>-76.55558031</c:v>
                </c:pt>
                <c:pt idx="371">
                  <c:v>-76.5620876</c:v>
                </c:pt>
                <c:pt idx="372">
                  <c:v>-76.56877521</c:v>
                </c:pt>
                <c:pt idx="373">
                  <c:v>-76.5755722</c:v>
                </c:pt>
                <c:pt idx="374">
                  <c:v>-76.58238075</c:v>
                </c:pt>
                <c:pt idx="375">
                  <c:v>-76.58820177</c:v>
                </c:pt>
                <c:pt idx="376">
                  <c:v>-76.59120268</c:v>
                </c:pt>
                <c:pt idx="377">
                  <c:v>-76.5910885</c:v>
                </c:pt>
                <c:pt idx="378">
                  <c:v>-76.58730764</c:v>
                </c:pt>
                <c:pt idx="379">
                  <c:v>-76.58129617</c:v>
                </c:pt>
                <c:pt idx="380">
                  <c:v>-76.57423747</c:v>
                </c:pt>
                <c:pt idx="381">
                  <c:v>-76.56696591</c:v>
                </c:pt>
                <c:pt idx="382">
                  <c:v>-76.55972511</c:v>
                </c:pt>
                <c:pt idx="383">
                  <c:v>-76.55258941</c:v>
                </c:pt>
                <c:pt idx="384">
                  <c:v>-76.54598617</c:v>
                </c:pt>
                <c:pt idx="385">
                  <c:v>-76.54309744</c:v>
                </c:pt>
                <c:pt idx="386">
                  <c:v>-76.54586257</c:v>
                </c:pt>
                <c:pt idx="387">
                  <c:v>-76.55239949</c:v>
                </c:pt>
                <c:pt idx="388">
                  <c:v>-76.5601473</c:v>
                </c:pt>
                <c:pt idx="389">
                  <c:v>-76.56799634</c:v>
                </c:pt>
                <c:pt idx="390">
                  <c:v>-76.57565107</c:v>
                </c:pt>
                <c:pt idx="391">
                  <c:v>-76.58371536</c:v>
                </c:pt>
                <c:pt idx="392">
                  <c:v>-76.59176947</c:v>
                </c:pt>
                <c:pt idx="393">
                  <c:v>-76.59853656</c:v>
                </c:pt>
                <c:pt idx="394">
                  <c:v>-76.60266364</c:v>
                </c:pt>
                <c:pt idx="395">
                  <c:v>-76.60029319</c:v>
                </c:pt>
                <c:pt idx="396">
                  <c:v>-76.59233865</c:v>
                </c:pt>
                <c:pt idx="397">
                  <c:v>-76.58419657</c:v>
                </c:pt>
                <c:pt idx="398">
                  <c:v>-76.57638949</c:v>
                </c:pt>
                <c:pt idx="399">
                  <c:v>-76.56926671</c:v>
                </c:pt>
                <c:pt idx="400">
                  <c:v>-76.56261265</c:v>
                </c:pt>
                <c:pt idx="401">
                  <c:v>-76.55600746</c:v>
                </c:pt>
                <c:pt idx="402">
                  <c:v>-76.54929753</c:v>
                </c:pt>
                <c:pt idx="403">
                  <c:v>-76.54229932</c:v>
                </c:pt>
                <c:pt idx="404">
                  <c:v>-76.53532856</c:v>
                </c:pt>
                <c:pt idx="405">
                  <c:v>-76.52831789</c:v>
                </c:pt>
                <c:pt idx="406">
                  <c:v>-76.52125564</c:v>
                </c:pt>
                <c:pt idx="407">
                  <c:v>-76.51482166</c:v>
                </c:pt>
                <c:pt idx="408">
                  <c:v>-76.50913243</c:v>
                </c:pt>
                <c:pt idx="409">
                  <c:v>-76.50506282</c:v>
                </c:pt>
                <c:pt idx="410">
                  <c:v>-76.50189777</c:v>
                </c:pt>
                <c:pt idx="411">
                  <c:v>-76.49886915</c:v>
                </c:pt>
                <c:pt idx="412">
                  <c:v>-76.49560065</c:v>
                </c:pt>
                <c:pt idx="413">
                  <c:v>-76.49204845</c:v>
                </c:pt>
                <c:pt idx="414">
                  <c:v>-76.48827585</c:v>
                </c:pt>
                <c:pt idx="415">
                  <c:v>-76.48441951</c:v>
                </c:pt>
                <c:pt idx="416">
                  <c:v>-76.48043086</c:v>
                </c:pt>
                <c:pt idx="417">
                  <c:v>-76.47621983</c:v>
                </c:pt>
                <c:pt idx="418">
                  <c:v>-76.47168701</c:v>
                </c:pt>
                <c:pt idx="419">
                  <c:v>-76.46751618</c:v>
                </c:pt>
                <c:pt idx="420">
                  <c:v>-76.46351928</c:v>
                </c:pt>
                <c:pt idx="421">
                  <c:v>-76.45926795</c:v>
                </c:pt>
                <c:pt idx="422">
                  <c:v>-76.45475782</c:v>
                </c:pt>
                <c:pt idx="423">
                  <c:v>-76.45003987</c:v>
                </c:pt>
                <c:pt idx="424">
                  <c:v>-76.44492097</c:v>
                </c:pt>
                <c:pt idx="425">
                  <c:v>-76.43956976</c:v>
                </c:pt>
                <c:pt idx="426">
                  <c:v>-76.43442455</c:v>
                </c:pt>
                <c:pt idx="427">
                  <c:v>-76.43005008</c:v>
                </c:pt>
                <c:pt idx="428">
                  <c:v>-76.42588353</c:v>
                </c:pt>
                <c:pt idx="429">
                  <c:v>-76.4200831</c:v>
                </c:pt>
                <c:pt idx="430">
                  <c:v>-76.41359684</c:v>
                </c:pt>
                <c:pt idx="431">
                  <c:v>-76.40767713</c:v>
                </c:pt>
                <c:pt idx="432">
                  <c:v>-76.40306798</c:v>
                </c:pt>
                <c:pt idx="433">
                  <c:v>-76.39969498</c:v>
                </c:pt>
                <c:pt idx="434">
                  <c:v>-76.39693889</c:v>
                </c:pt>
                <c:pt idx="435">
                  <c:v>-76.39486653</c:v>
                </c:pt>
                <c:pt idx="436">
                  <c:v>-76.3944287</c:v>
                </c:pt>
                <c:pt idx="437">
                  <c:v>-76.39479381</c:v>
                </c:pt>
                <c:pt idx="438">
                  <c:v>-76.39510892</c:v>
                </c:pt>
                <c:pt idx="439">
                  <c:v>-76.39587383</c:v>
                </c:pt>
                <c:pt idx="440">
                  <c:v>-76.39783249</c:v>
                </c:pt>
                <c:pt idx="441">
                  <c:v>-76.40101984</c:v>
                </c:pt>
                <c:pt idx="442">
                  <c:v>-76.40497562</c:v>
                </c:pt>
                <c:pt idx="443">
                  <c:v>-76.40873497</c:v>
                </c:pt>
                <c:pt idx="444">
                  <c:v>-76.41098447</c:v>
                </c:pt>
                <c:pt idx="445">
                  <c:v>-76.41083107</c:v>
                </c:pt>
                <c:pt idx="446">
                  <c:v>-76.40762486</c:v>
                </c:pt>
                <c:pt idx="447">
                  <c:v>-76.40145093</c:v>
                </c:pt>
                <c:pt idx="448">
                  <c:v>-76.39431906</c:v>
                </c:pt>
                <c:pt idx="449">
                  <c:v>-76.38925963</c:v>
                </c:pt>
                <c:pt idx="450">
                  <c:v>-76.38667999</c:v>
                </c:pt>
                <c:pt idx="451">
                  <c:v>-76.3857848</c:v>
                </c:pt>
                <c:pt idx="452">
                  <c:v>-76.38624912</c:v>
                </c:pt>
                <c:pt idx="453">
                  <c:v>-76.3883687</c:v>
                </c:pt>
                <c:pt idx="454">
                  <c:v>-76.39240431</c:v>
                </c:pt>
                <c:pt idx="455">
                  <c:v>-76.39783914</c:v>
                </c:pt>
                <c:pt idx="456">
                  <c:v>-76.40309104</c:v>
                </c:pt>
                <c:pt idx="457">
                  <c:v>-76.40762901</c:v>
                </c:pt>
                <c:pt idx="458">
                  <c:v>-76.41289791</c:v>
                </c:pt>
                <c:pt idx="459">
                  <c:v>-76.42034043</c:v>
                </c:pt>
                <c:pt idx="460">
                  <c:v>-76.42713462</c:v>
                </c:pt>
                <c:pt idx="461">
                  <c:v>-76.43235298</c:v>
                </c:pt>
                <c:pt idx="462">
                  <c:v>-76.43560432</c:v>
                </c:pt>
                <c:pt idx="463">
                  <c:v>-76.43647374</c:v>
                </c:pt>
                <c:pt idx="464">
                  <c:v>-76.43398149</c:v>
                </c:pt>
                <c:pt idx="465">
                  <c:v>-76.42838827</c:v>
                </c:pt>
                <c:pt idx="466">
                  <c:v>-76.42142241</c:v>
                </c:pt>
                <c:pt idx="467">
                  <c:v>-76.41500951</c:v>
                </c:pt>
                <c:pt idx="468">
                  <c:v>-76.40960618</c:v>
                </c:pt>
                <c:pt idx="469">
                  <c:v>-76.40584918</c:v>
                </c:pt>
                <c:pt idx="470">
                  <c:v>-76.40330683</c:v>
                </c:pt>
                <c:pt idx="471">
                  <c:v>-76.40161442</c:v>
                </c:pt>
                <c:pt idx="472">
                  <c:v>-76.40055177</c:v>
                </c:pt>
                <c:pt idx="473">
                  <c:v>-76.40011681</c:v>
                </c:pt>
                <c:pt idx="474">
                  <c:v>-76.40038543</c:v>
                </c:pt>
                <c:pt idx="475">
                  <c:v>-76.4014088</c:v>
                </c:pt>
                <c:pt idx="476">
                  <c:v>-76.40368549</c:v>
                </c:pt>
                <c:pt idx="477">
                  <c:v>-76.40680382</c:v>
                </c:pt>
                <c:pt idx="478">
                  <c:v>-76.41111158</c:v>
                </c:pt>
                <c:pt idx="479">
                  <c:v>-76.41586129</c:v>
                </c:pt>
                <c:pt idx="480">
                  <c:v>-76.42144994</c:v>
                </c:pt>
                <c:pt idx="481">
                  <c:v>-76.42788852</c:v>
                </c:pt>
                <c:pt idx="482">
                  <c:v>-76.43500665</c:v>
                </c:pt>
                <c:pt idx="483">
                  <c:v>-76.44262342</c:v>
                </c:pt>
                <c:pt idx="484">
                  <c:v>-76.45041894</c:v>
                </c:pt>
                <c:pt idx="485">
                  <c:v>-76.45755851</c:v>
                </c:pt>
                <c:pt idx="486">
                  <c:v>-76.46162268</c:v>
                </c:pt>
                <c:pt idx="487">
                  <c:v>-76.46187136</c:v>
                </c:pt>
                <c:pt idx="488">
                  <c:v>-76.45767834</c:v>
                </c:pt>
                <c:pt idx="489">
                  <c:v>-76.45105643</c:v>
                </c:pt>
                <c:pt idx="490">
                  <c:v>-76.44292559</c:v>
                </c:pt>
                <c:pt idx="491">
                  <c:v>-76.43453993</c:v>
                </c:pt>
                <c:pt idx="492">
                  <c:v>-76.4262335</c:v>
                </c:pt>
                <c:pt idx="493">
                  <c:v>-76.41974503</c:v>
                </c:pt>
                <c:pt idx="494">
                  <c:v>-76.41688254</c:v>
                </c:pt>
                <c:pt idx="495">
                  <c:v>-76.41711355</c:v>
                </c:pt>
                <c:pt idx="496">
                  <c:v>-76.42067791</c:v>
                </c:pt>
                <c:pt idx="497">
                  <c:v>-76.42692813</c:v>
                </c:pt>
                <c:pt idx="498">
                  <c:v>-76.43514161</c:v>
                </c:pt>
                <c:pt idx="499">
                  <c:v>-76.44305085</c:v>
                </c:pt>
                <c:pt idx="500">
                  <c:v>-76.44924494</c:v>
                </c:pt>
                <c:pt idx="501">
                  <c:v>-76.45309483</c:v>
                </c:pt>
                <c:pt idx="502">
                  <c:v>-76.45423885</c:v>
                </c:pt>
                <c:pt idx="503">
                  <c:v>-76.45285691</c:v>
                </c:pt>
                <c:pt idx="504">
                  <c:v>-76.44898474</c:v>
                </c:pt>
                <c:pt idx="505">
                  <c:v>-76.44275531</c:v>
                </c:pt>
                <c:pt idx="506">
                  <c:v>-76.43508005</c:v>
                </c:pt>
                <c:pt idx="507">
                  <c:v>-76.42777642</c:v>
                </c:pt>
                <c:pt idx="508">
                  <c:v>-76.4225606</c:v>
                </c:pt>
                <c:pt idx="509">
                  <c:v>-76.41963814</c:v>
                </c:pt>
                <c:pt idx="510">
                  <c:v>-76.41951402</c:v>
                </c:pt>
                <c:pt idx="511">
                  <c:v>-76.42211137</c:v>
                </c:pt>
                <c:pt idx="512">
                  <c:v>-76.42761828</c:v>
                </c:pt>
                <c:pt idx="513">
                  <c:v>-76.43481276</c:v>
                </c:pt>
                <c:pt idx="514">
                  <c:v>-76.44193742</c:v>
                </c:pt>
                <c:pt idx="515">
                  <c:v>-76.44751666</c:v>
                </c:pt>
                <c:pt idx="516">
                  <c:v>-76.45008516</c:v>
                </c:pt>
                <c:pt idx="517">
                  <c:v>-76.44886356</c:v>
                </c:pt>
                <c:pt idx="518">
                  <c:v>-76.44492502</c:v>
                </c:pt>
                <c:pt idx="519">
                  <c:v>-76.43923615</c:v>
                </c:pt>
                <c:pt idx="520">
                  <c:v>-76.43258792</c:v>
                </c:pt>
                <c:pt idx="521">
                  <c:v>-76.42550167</c:v>
                </c:pt>
                <c:pt idx="522">
                  <c:v>-76.41839891</c:v>
                </c:pt>
                <c:pt idx="523">
                  <c:v>-76.41220196</c:v>
                </c:pt>
                <c:pt idx="524">
                  <c:v>-76.40812048</c:v>
                </c:pt>
                <c:pt idx="525">
                  <c:v>-76.40622464</c:v>
                </c:pt>
                <c:pt idx="526">
                  <c:v>-76.40721917</c:v>
                </c:pt>
                <c:pt idx="527">
                  <c:v>-76.41163539</c:v>
                </c:pt>
                <c:pt idx="528">
                  <c:v>-76.41799738</c:v>
                </c:pt>
                <c:pt idx="529">
                  <c:v>-76.42526175</c:v>
                </c:pt>
                <c:pt idx="530">
                  <c:v>-76.43096572</c:v>
                </c:pt>
                <c:pt idx="531">
                  <c:v>-76.43475858</c:v>
                </c:pt>
                <c:pt idx="532">
                  <c:v>-76.43571895</c:v>
                </c:pt>
                <c:pt idx="533">
                  <c:v>-76.43141543</c:v>
                </c:pt>
                <c:pt idx="534">
                  <c:v>-76.42437614</c:v>
                </c:pt>
                <c:pt idx="535">
                  <c:v>-76.41665875</c:v>
                </c:pt>
                <c:pt idx="536">
                  <c:v>-76.40885133</c:v>
                </c:pt>
                <c:pt idx="537">
                  <c:v>-76.4012523</c:v>
                </c:pt>
                <c:pt idx="538">
                  <c:v>-76.39359039</c:v>
                </c:pt>
                <c:pt idx="539">
                  <c:v>-76.38592953</c:v>
                </c:pt>
                <c:pt idx="540">
                  <c:v>-76.37854071</c:v>
                </c:pt>
                <c:pt idx="541">
                  <c:v>-76.37124829</c:v>
                </c:pt>
                <c:pt idx="542">
                  <c:v>-76.36364859</c:v>
                </c:pt>
                <c:pt idx="543">
                  <c:v>-76.35603939</c:v>
                </c:pt>
                <c:pt idx="544">
                  <c:v>-76.34825277</c:v>
                </c:pt>
                <c:pt idx="545">
                  <c:v>-76.34016024</c:v>
                </c:pt>
                <c:pt idx="546">
                  <c:v>-76.331573</c:v>
                </c:pt>
                <c:pt idx="547">
                  <c:v>-76.32270328</c:v>
                </c:pt>
                <c:pt idx="548">
                  <c:v>-76.31383793</c:v>
                </c:pt>
                <c:pt idx="549">
                  <c:v>-76.30514818</c:v>
                </c:pt>
                <c:pt idx="550">
                  <c:v>-76.29686092</c:v>
                </c:pt>
                <c:pt idx="551">
                  <c:v>-76.28854063</c:v>
                </c:pt>
                <c:pt idx="552">
                  <c:v>-76.279897</c:v>
                </c:pt>
                <c:pt idx="553">
                  <c:v>-76.27084398</c:v>
                </c:pt>
                <c:pt idx="554">
                  <c:v>-76.26162844</c:v>
                </c:pt>
                <c:pt idx="555">
                  <c:v>-76.25243973</c:v>
                </c:pt>
                <c:pt idx="556">
                  <c:v>-76.24344055</c:v>
                </c:pt>
                <c:pt idx="557">
                  <c:v>-76.23458932</c:v>
                </c:pt>
                <c:pt idx="558">
                  <c:v>-76.22584383</c:v>
                </c:pt>
                <c:pt idx="559">
                  <c:v>-76.2168847</c:v>
                </c:pt>
                <c:pt idx="560">
                  <c:v>-76.20805627</c:v>
                </c:pt>
                <c:pt idx="561">
                  <c:v>-76.1992546</c:v>
                </c:pt>
                <c:pt idx="562">
                  <c:v>-76.19045189</c:v>
                </c:pt>
                <c:pt idx="563">
                  <c:v>-76.18183474</c:v>
                </c:pt>
                <c:pt idx="564">
                  <c:v>-76.17359583</c:v>
                </c:pt>
                <c:pt idx="565">
                  <c:v>-76.16567426</c:v>
                </c:pt>
                <c:pt idx="566">
                  <c:v>-76.15797085</c:v>
                </c:pt>
                <c:pt idx="567">
                  <c:v>-76.1502277</c:v>
                </c:pt>
                <c:pt idx="568">
                  <c:v>-76.14234785</c:v>
                </c:pt>
                <c:pt idx="569">
                  <c:v>-76.13419766</c:v>
                </c:pt>
                <c:pt idx="570">
                  <c:v>-76.12600309</c:v>
                </c:pt>
                <c:pt idx="571">
                  <c:v>-76.11834347</c:v>
                </c:pt>
                <c:pt idx="572">
                  <c:v>-76.11052998</c:v>
                </c:pt>
                <c:pt idx="573">
                  <c:v>-76.10230192</c:v>
                </c:pt>
                <c:pt idx="574">
                  <c:v>-76.09389584</c:v>
                </c:pt>
                <c:pt idx="575">
                  <c:v>-76.08554074</c:v>
                </c:pt>
                <c:pt idx="576">
                  <c:v>-76.07723023</c:v>
                </c:pt>
                <c:pt idx="577">
                  <c:v>-76.0687648</c:v>
                </c:pt>
                <c:pt idx="578">
                  <c:v>-76.06016236</c:v>
                </c:pt>
                <c:pt idx="579">
                  <c:v>-76.05144484</c:v>
                </c:pt>
                <c:pt idx="580">
                  <c:v>-76.04378191</c:v>
                </c:pt>
                <c:pt idx="581">
                  <c:v>-76.03991813</c:v>
                </c:pt>
                <c:pt idx="582">
                  <c:v>-76.04112943</c:v>
                </c:pt>
                <c:pt idx="583">
                  <c:v>-76.04699495</c:v>
                </c:pt>
                <c:pt idx="584">
                  <c:v>-76.05525136</c:v>
                </c:pt>
                <c:pt idx="585">
                  <c:v>-76.0635813</c:v>
                </c:pt>
                <c:pt idx="586">
                  <c:v>-76.07095098</c:v>
                </c:pt>
                <c:pt idx="587">
                  <c:v>-76.07695991</c:v>
                </c:pt>
                <c:pt idx="588">
                  <c:v>-76.08102913</c:v>
                </c:pt>
                <c:pt idx="589">
                  <c:v>-76.08242712</c:v>
                </c:pt>
                <c:pt idx="590">
                  <c:v>-76.08244981</c:v>
                </c:pt>
                <c:pt idx="591">
                  <c:v>-76.08350207</c:v>
                </c:pt>
                <c:pt idx="592">
                  <c:v>-76.08346439</c:v>
                </c:pt>
                <c:pt idx="593">
                  <c:v>-76.08073501</c:v>
                </c:pt>
                <c:pt idx="594">
                  <c:v>-76.07439753</c:v>
                </c:pt>
                <c:pt idx="595">
                  <c:v>-76.06676291</c:v>
                </c:pt>
                <c:pt idx="596">
                  <c:v>-76.0599425</c:v>
                </c:pt>
                <c:pt idx="597">
                  <c:v>-76.05610381</c:v>
                </c:pt>
                <c:pt idx="598">
                  <c:v>-76.05594673</c:v>
                </c:pt>
                <c:pt idx="599">
                  <c:v>-76.05983773</c:v>
                </c:pt>
                <c:pt idx="600">
                  <c:v>-76.06747289</c:v>
                </c:pt>
                <c:pt idx="601">
                  <c:v>-76.0755865</c:v>
                </c:pt>
                <c:pt idx="602">
                  <c:v>-76.08216164</c:v>
                </c:pt>
                <c:pt idx="603">
                  <c:v>-76.08603324</c:v>
                </c:pt>
                <c:pt idx="604">
                  <c:v>-76.08595419</c:v>
                </c:pt>
                <c:pt idx="605">
                  <c:v>-76.08187383</c:v>
                </c:pt>
                <c:pt idx="606">
                  <c:v>-76.0744721</c:v>
                </c:pt>
                <c:pt idx="607">
                  <c:v>-76.06661271</c:v>
                </c:pt>
                <c:pt idx="608">
                  <c:v>-76.06162965</c:v>
                </c:pt>
                <c:pt idx="609">
                  <c:v>-76.06073282</c:v>
                </c:pt>
                <c:pt idx="610">
                  <c:v>-76.06406017</c:v>
                </c:pt>
                <c:pt idx="611">
                  <c:v>-76.07084945</c:v>
                </c:pt>
                <c:pt idx="612">
                  <c:v>-76.0785703</c:v>
                </c:pt>
                <c:pt idx="613">
                  <c:v>-76.0843637</c:v>
                </c:pt>
                <c:pt idx="614">
                  <c:v>-76.08729305</c:v>
                </c:pt>
                <c:pt idx="615">
                  <c:v>-76.0866714</c:v>
                </c:pt>
                <c:pt idx="616">
                  <c:v>-76.08300888</c:v>
                </c:pt>
                <c:pt idx="617">
                  <c:v>-76.07665998</c:v>
                </c:pt>
                <c:pt idx="618">
                  <c:v>-76.06910448</c:v>
                </c:pt>
                <c:pt idx="619">
                  <c:v>-76.06198018</c:v>
                </c:pt>
                <c:pt idx="620">
                  <c:v>-76.05719558</c:v>
                </c:pt>
                <c:pt idx="621">
                  <c:v>-76.0565232</c:v>
                </c:pt>
                <c:pt idx="622">
                  <c:v>-76.05983772</c:v>
                </c:pt>
                <c:pt idx="623">
                  <c:v>-76.0663699</c:v>
                </c:pt>
                <c:pt idx="624">
                  <c:v>-76.07436909</c:v>
                </c:pt>
                <c:pt idx="625">
                  <c:v>-76.08152584</c:v>
                </c:pt>
                <c:pt idx="626">
                  <c:v>-76.0857899</c:v>
                </c:pt>
                <c:pt idx="627">
                  <c:v>-76.08625762</c:v>
                </c:pt>
                <c:pt idx="628">
                  <c:v>-76.08312364</c:v>
                </c:pt>
                <c:pt idx="629">
                  <c:v>-76.07743716</c:v>
                </c:pt>
                <c:pt idx="630">
                  <c:v>-76.07028709</c:v>
                </c:pt>
                <c:pt idx="631">
                  <c:v>-76.06287233</c:v>
                </c:pt>
                <c:pt idx="632">
                  <c:v>-76.05652007</c:v>
                </c:pt>
                <c:pt idx="633">
                  <c:v>-76.05232527</c:v>
                </c:pt>
                <c:pt idx="634">
                  <c:v>-76.05186018</c:v>
                </c:pt>
                <c:pt idx="635">
                  <c:v>-76.05547131</c:v>
                </c:pt>
                <c:pt idx="636">
                  <c:v>-76.06241881</c:v>
                </c:pt>
                <c:pt idx="637">
                  <c:v>-76.06995454</c:v>
                </c:pt>
                <c:pt idx="638">
                  <c:v>-76.07644788</c:v>
                </c:pt>
                <c:pt idx="639">
                  <c:v>-76.08088596</c:v>
                </c:pt>
                <c:pt idx="640">
                  <c:v>-76.08186018</c:v>
                </c:pt>
                <c:pt idx="641">
                  <c:v>-76.07942222</c:v>
                </c:pt>
                <c:pt idx="642">
                  <c:v>-76.07364532</c:v>
                </c:pt>
                <c:pt idx="643">
                  <c:v>-76.06623524</c:v>
                </c:pt>
                <c:pt idx="644">
                  <c:v>-76.05869359</c:v>
                </c:pt>
                <c:pt idx="645">
                  <c:v>-76.05390982</c:v>
                </c:pt>
                <c:pt idx="646">
                  <c:v>-76.05281543</c:v>
                </c:pt>
                <c:pt idx="647">
                  <c:v>-76.05522926</c:v>
                </c:pt>
                <c:pt idx="648">
                  <c:v>-76.0613163</c:v>
                </c:pt>
                <c:pt idx="649">
                  <c:v>-76.06903782</c:v>
                </c:pt>
                <c:pt idx="650">
                  <c:v>-76.0761917</c:v>
                </c:pt>
                <c:pt idx="651">
                  <c:v>-76.08145258</c:v>
                </c:pt>
                <c:pt idx="652">
                  <c:v>-76.0829382</c:v>
                </c:pt>
                <c:pt idx="653">
                  <c:v>-76.0802899</c:v>
                </c:pt>
                <c:pt idx="654">
                  <c:v>-76.07353588</c:v>
                </c:pt>
                <c:pt idx="655">
                  <c:v>-76.06492876</c:v>
                </c:pt>
                <c:pt idx="656">
                  <c:v>-76.05811986</c:v>
                </c:pt>
                <c:pt idx="657">
                  <c:v>-76.05557895</c:v>
                </c:pt>
                <c:pt idx="658">
                  <c:v>-76.05766977</c:v>
                </c:pt>
                <c:pt idx="659">
                  <c:v>-76.06370918</c:v>
                </c:pt>
                <c:pt idx="660">
                  <c:v>-76.07110789</c:v>
                </c:pt>
                <c:pt idx="661">
                  <c:v>-76.07786177</c:v>
                </c:pt>
                <c:pt idx="662">
                  <c:v>-76.08291597</c:v>
                </c:pt>
                <c:pt idx="663">
                  <c:v>-76.08471421</c:v>
                </c:pt>
                <c:pt idx="664">
                  <c:v>-76.08107197</c:v>
                </c:pt>
                <c:pt idx="665">
                  <c:v>-76.07384251</c:v>
                </c:pt>
                <c:pt idx="666">
                  <c:v>-76.06580329</c:v>
                </c:pt>
                <c:pt idx="667">
                  <c:v>-76.05887751</c:v>
                </c:pt>
                <c:pt idx="668">
                  <c:v>-76.05374731</c:v>
                </c:pt>
                <c:pt idx="669">
                  <c:v>-76.05119976</c:v>
                </c:pt>
                <c:pt idx="670">
                  <c:v>-76.05194854</c:v>
                </c:pt>
                <c:pt idx="671">
                  <c:v>-76.05549601</c:v>
                </c:pt>
                <c:pt idx="672">
                  <c:v>-76.06083951</c:v>
                </c:pt>
                <c:pt idx="673">
                  <c:v>-76.0677759</c:v>
                </c:pt>
                <c:pt idx="674">
                  <c:v>-76.07572344</c:v>
                </c:pt>
                <c:pt idx="675">
                  <c:v>-76.08398791</c:v>
                </c:pt>
                <c:pt idx="676">
                  <c:v>-76.09216227</c:v>
                </c:pt>
                <c:pt idx="677">
                  <c:v>-76.10024624</c:v>
                </c:pt>
                <c:pt idx="678">
                  <c:v>-76.10816173</c:v>
                </c:pt>
                <c:pt idx="679">
                  <c:v>-76.11600506</c:v>
                </c:pt>
                <c:pt idx="680">
                  <c:v>-76.12363491</c:v>
                </c:pt>
                <c:pt idx="681">
                  <c:v>-76.13073183</c:v>
                </c:pt>
                <c:pt idx="682">
                  <c:v>-76.13451334</c:v>
                </c:pt>
                <c:pt idx="683">
                  <c:v>-76.13377683</c:v>
                </c:pt>
                <c:pt idx="684">
                  <c:v>-76.12825768</c:v>
                </c:pt>
                <c:pt idx="685">
                  <c:v>-76.12044646</c:v>
                </c:pt>
                <c:pt idx="686">
                  <c:v>-76.11174781</c:v>
                </c:pt>
                <c:pt idx="687">
                  <c:v>-76.10299474</c:v>
                </c:pt>
                <c:pt idx="688">
                  <c:v>-76.09458644</c:v>
                </c:pt>
                <c:pt idx="689">
                  <c:v>-76.08721689</c:v>
                </c:pt>
                <c:pt idx="690">
                  <c:v>-76.0820779</c:v>
                </c:pt>
                <c:pt idx="691">
                  <c:v>-76.07801555</c:v>
                </c:pt>
                <c:pt idx="692">
                  <c:v>-76.07437063</c:v>
                </c:pt>
                <c:pt idx="693">
                  <c:v>-76.07004351</c:v>
                </c:pt>
                <c:pt idx="694">
                  <c:v>-76.06450974</c:v>
                </c:pt>
                <c:pt idx="695">
                  <c:v>-76.05844956</c:v>
                </c:pt>
                <c:pt idx="696">
                  <c:v>-76.05287302</c:v>
                </c:pt>
                <c:pt idx="697">
                  <c:v>-76.04901912</c:v>
                </c:pt>
                <c:pt idx="698">
                  <c:v>-76.0479908</c:v>
                </c:pt>
                <c:pt idx="699">
                  <c:v>-76.05107786</c:v>
                </c:pt>
                <c:pt idx="700">
                  <c:v>-76.05458164</c:v>
                </c:pt>
                <c:pt idx="701">
                  <c:v>-76.0575281</c:v>
                </c:pt>
                <c:pt idx="702">
                  <c:v>-76.06044973</c:v>
                </c:pt>
                <c:pt idx="703">
                  <c:v>-76.06334887</c:v>
                </c:pt>
                <c:pt idx="704">
                  <c:v>-76.06613116</c:v>
                </c:pt>
                <c:pt idx="705">
                  <c:v>-76.06879813</c:v>
                </c:pt>
                <c:pt idx="706">
                  <c:v>-76.07146434</c:v>
                </c:pt>
                <c:pt idx="707">
                  <c:v>-76.07386896</c:v>
                </c:pt>
                <c:pt idx="708">
                  <c:v>-76.07643464</c:v>
                </c:pt>
                <c:pt idx="709">
                  <c:v>-76.08028434</c:v>
                </c:pt>
                <c:pt idx="710">
                  <c:v>-76.08503991</c:v>
                </c:pt>
                <c:pt idx="711">
                  <c:v>-76.09033793</c:v>
                </c:pt>
                <c:pt idx="712">
                  <c:v>-76.09588248</c:v>
                </c:pt>
                <c:pt idx="713">
                  <c:v>-76.10176606</c:v>
                </c:pt>
                <c:pt idx="714">
                  <c:v>-76.10832665</c:v>
                </c:pt>
                <c:pt idx="715">
                  <c:v>-76.11528011</c:v>
                </c:pt>
                <c:pt idx="716">
                  <c:v>-76.12242403</c:v>
                </c:pt>
                <c:pt idx="717">
                  <c:v>-76.12970679</c:v>
                </c:pt>
                <c:pt idx="718">
                  <c:v>-76.13712731</c:v>
                </c:pt>
                <c:pt idx="719">
                  <c:v>-76.14471121</c:v>
                </c:pt>
                <c:pt idx="720">
                  <c:v>-76.1522635</c:v>
                </c:pt>
                <c:pt idx="721">
                  <c:v>-76.15975798</c:v>
                </c:pt>
                <c:pt idx="722">
                  <c:v>-76.16709948</c:v>
                </c:pt>
                <c:pt idx="723">
                  <c:v>-76.17450907</c:v>
                </c:pt>
                <c:pt idx="724">
                  <c:v>-76.18174958</c:v>
                </c:pt>
                <c:pt idx="725">
                  <c:v>-76.18920012</c:v>
                </c:pt>
                <c:pt idx="726">
                  <c:v>-76.19691678</c:v>
                </c:pt>
                <c:pt idx="727">
                  <c:v>-76.20491512</c:v>
                </c:pt>
                <c:pt idx="728">
                  <c:v>-76.21296604</c:v>
                </c:pt>
                <c:pt idx="729">
                  <c:v>-76.22099101</c:v>
                </c:pt>
                <c:pt idx="730">
                  <c:v>-76.22905861</c:v>
                </c:pt>
                <c:pt idx="731">
                  <c:v>-76.23727341</c:v>
                </c:pt>
                <c:pt idx="732">
                  <c:v>-76.24529773</c:v>
                </c:pt>
                <c:pt idx="733">
                  <c:v>-76.25325337</c:v>
                </c:pt>
                <c:pt idx="734">
                  <c:v>-76.26119363</c:v>
                </c:pt>
                <c:pt idx="735">
                  <c:v>-76.26910023</c:v>
                </c:pt>
                <c:pt idx="736">
                  <c:v>-76.27701845</c:v>
                </c:pt>
                <c:pt idx="737">
                  <c:v>-76.28497727</c:v>
                </c:pt>
                <c:pt idx="738">
                  <c:v>-76.29295993</c:v>
                </c:pt>
                <c:pt idx="739">
                  <c:v>-76.30074512</c:v>
                </c:pt>
                <c:pt idx="740">
                  <c:v>-76.30909332</c:v>
                </c:pt>
                <c:pt idx="741">
                  <c:v>-76.31693627</c:v>
                </c:pt>
                <c:pt idx="742">
                  <c:v>-76.32506632</c:v>
                </c:pt>
                <c:pt idx="743">
                  <c:v>-76.33333765</c:v>
                </c:pt>
                <c:pt idx="744">
                  <c:v>-76.34163678</c:v>
                </c:pt>
                <c:pt idx="745">
                  <c:v>-76.3498729</c:v>
                </c:pt>
                <c:pt idx="746">
                  <c:v>-76.35822794</c:v>
                </c:pt>
                <c:pt idx="747">
                  <c:v>-76.36654347</c:v>
                </c:pt>
                <c:pt idx="748">
                  <c:v>-76.37480705</c:v>
                </c:pt>
                <c:pt idx="749">
                  <c:v>-76.38290492</c:v>
                </c:pt>
                <c:pt idx="750">
                  <c:v>-76.39112083</c:v>
                </c:pt>
                <c:pt idx="751">
                  <c:v>-76.39931184</c:v>
                </c:pt>
                <c:pt idx="752">
                  <c:v>-76.40740908</c:v>
                </c:pt>
                <c:pt idx="753">
                  <c:v>-76.41538503</c:v>
                </c:pt>
                <c:pt idx="754">
                  <c:v>-76.42342497</c:v>
                </c:pt>
                <c:pt idx="755">
                  <c:v>-76.43148788</c:v>
                </c:pt>
                <c:pt idx="756">
                  <c:v>-76.43958389</c:v>
                </c:pt>
                <c:pt idx="757">
                  <c:v>-76.44748145</c:v>
                </c:pt>
                <c:pt idx="758">
                  <c:v>-76.45553409</c:v>
                </c:pt>
                <c:pt idx="759">
                  <c:v>-76.463654</c:v>
                </c:pt>
                <c:pt idx="760">
                  <c:v>-76.47180052</c:v>
                </c:pt>
                <c:pt idx="761">
                  <c:v>-76.4799707</c:v>
                </c:pt>
                <c:pt idx="762">
                  <c:v>-76.48839811</c:v>
                </c:pt>
                <c:pt idx="763">
                  <c:v>-76.4966585</c:v>
                </c:pt>
                <c:pt idx="764">
                  <c:v>-76.50472141</c:v>
                </c:pt>
                <c:pt idx="765">
                  <c:v>-76.51294214</c:v>
                </c:pt>
                <c:pt idx="766">
                  <c:v>-76.52113242</c:v>
                </c:pt>
                <c:pt idx="767">
                  <c:v>-76.52914965</c:v>
                </c:pt>
                <c:pt idx="768">
                  <c:v>-76.53719643</c:v>
                </c:pt>
                <c:pt idx="769">
                  <c:v>-76.54538584</c:v>
                </c:pt>
                <c:pt idx="770">
                  <c:v>-76.55347275</c:v>
                </c:pt>
                <c:pt idx="771">
                  <c:v>-76.56147664</c:v>
                </c:pt>
                <c:pt idx="772">
                  <c:v>-76.5695745</c:v>
                </c:pt>
                <c:pt idx="773">
                  <c:v>-76.57788838</c:v>
                </c:pt>
                <c:pt idx="774">
                  <c:v>-76.58615844</c:v>
                </c:pt>
                <c:pt idx="775">
                  <c:v>-76.59468915</c:v>
                </c:pt>
                <c:pt idx="776">
                  <c:v>-76.60328742</c:v>
                </c:pt>
                <c:pt idx="777">
                  <c:v>-76.61184804</c:v>
                </c:pt>
                <c:pt idx="778">
                  <c:v>-76.62039648</c:v>
                </c:pt>
                <c:pt idx="779">
                  <c:v>-76.62893013</c:v>
                </c:pt>
                <c:pt idx="780">
                  <c:v>-76.63733986</c:v>
                </c:pt>
                <c:pt idx="781">
                  <c:v>-76.64577385</c:v>
                </c:pt>
                <c:pt idx="782">
                  <c:v>-76.65436638</c:v>
                </c:pt>
                <c:pt idx="783">
                  <c:v>-76.6633592</c:v>
                </c:pt>
                <c:pt idx="784">
                  <c:v>-76.67188967</c:v>
                </c:pt>
                <c:pt idx="785">
                  <c:v>-76.68074035</c:v>
                </c:pt>
                <c:pt idx="786">
                  <c:v>-76.68970262</c:v>
                </c:pt>
                <c:pt idx="787">
                  <c:v>-76.69868478</c:v>
                </c:pt>
                <c:pt idx="788">
                  <c:v>-76.70763577</c:v>
                </c:pt>
                <c:pt idx="789">
                  <c:v>-76.71662205</c:v>
                </c:pt>
                <c:pt idx="790">
                  <c:v>-76.72570637</c:v>
                </c:pt>
                <c:pt idx="791">
                  <c:v>-76.73458798</c:v>
                </c:pt>
                <c:pt idx="792">
                  <c:v>-76.74352442</c:v>
                </c:pt>
                <c:pt idx="793">
                  <c:v>-76.75242002</c:v>
                </c:pt>
                <c:pt idx="794">
                  <c:v>-76.76122221</c:v>
                </c:pt>
                <c:pt idx="795">
                  <c:v>-76.77001712</c:v>
                </c:pt>
                <c:pt idx="796">
                  <c:v>-76.77913668</c:v>
                </c:pt>
                <c:pt idx="797">
                  <c:v>-76.78833933</c:v>
                </c:pt>
                <c:pt idx="798">
                  <c:v>-76.79767923</c:v>
                </c:pt>
                <c:pt idx="799">
                  <c:v>-76.80682543</c:v>
                </c:pt>
                <c:pt idx="800">
                  <c:v>-76.81625856</c:v>
                </c:pt>
                <c:pt idx="801">
                  <c:v>-76.82581152</c:v>
                </c:pt>
                <c:pt idx="802">
                  <c:v>-76.83527264</c:v>
                </c:pt>
                <c:pt idx="803">
                  <c:v>-76.84457088</c:v>
                </c:pt>
                <c:pt idx="804">
                  <c:v>-76.85395712</c:v>
                </c:pt>
                <c:pt idx="805">
                  <c:v>-76.86349134</c:v>
                </c:pt>
                <c:pt idx="806">
                  <c:v>-76.87270263</c:v>
                </c:pt>
                <c:pt idx="807">
                  <c:v>-76.88162618</c:v>
                </c:pt>
                <c:pt idx="808">
                  <c:v>-76.89046639</c:v>
                </c:pt>
                <c:pt idx="809">
                  <c:v>-76.89809455</c:v>
                </c:pt>
                <c:pt idx="810">
                  <c:v>-76.90233105</c:v>
                </c:pt>
                <c:pt idx="811">
                  <c:v>-76.90361703</c:v>
                </c:pt>
                <c:pt idx="812">
                  <c:v>-76.90466293</c:v>
                </c:pt>
                <c:pt idx="813">
                  <c:v>-76.9081408</c:v>
                </c:pt>
                <c:pt idx="814">
                  <c:v>-76.91226349</c:v>
                </c:pt>
                <c:pt idx="815">
                  <c:v>-76.91733191</c:v>
                </c:pt>
                <c:pt idx="816">
                  <c:v>-76.92334652</c:v>
                </c:pt>
                <c:pt idx="817">
                  <c:v>-76.93086802</c:v>
                </c:pt>
                <c:pt idx="818">
                  <c:v>-76.93743812</c:v>
                </c:pt>
                <c:pt idx="819">
                  <c:v>-76.94218675</c:v>
                </c:pt>
                <c:pt idx="820">
                  <c:v>-76.9446591</c:v>
                </c:pt>
                <c:pt idx="821">
                  <c:v>-76.94435547</c:v>
                </c:pt>
                <c:pt idx="822">
                  <c:v>-76.94092283</c:v>
                </c:pt>
                <c:pt idx="823">
                  <c:v>-76.93748682</c:v>
                </c:pt>
                <c:pt idx="824">
                  <c:v>-76.93407036</c:v>
                </c:pt>
                <c:pt idx="825">
                  <c:v>-76.93067145</c:v>
                </c:pt>
                <c:pt idx="826">
                  <c:v>-76.92745758</c:v>
                </c:pt>
                <c:pt idx="827">
                  <c:v>-76.92438963</c:v>
                </c:pt>
                <c:pt idx="828">
                  <c:v>-76.92182832</c:v>
                </c:pt>
                <c:pt idx="829">
                  <c:v>-76.92010537</c:v>
                </c:pt>
                <c:pt idx="830">
                  <c:v>-76.91930598</c:v>
                </c:pt>
                <c:pt idx="831">
                  <c:v>-76.91927983</c:v>
                </c:pt>
                <c:pt idx="832">
                  <c:v>-76.91927983</c:v>
                </c:pt>
              </c:numCache>
            </c:numRef>
          </c:xVal>
          <c:yVal>
            <c:numRef>
              <c:f>Data!$G$9:$G$841</c:f>
              <c:numCache>
                <c:ptCount val="833"/>
                <c:pt idx="0">
                  <c:v>38.97981105</c:v>
                </c:pt>
                <c:pt idx="1">
                  <c:v>38.97997314</c:v>
                </c:pt>
                <c:pt idx="2">
                  <c:v>38.98000892</c:v>
                </c:pt>
                <c:pt idx="3">
                  <c:v>38.98000288</c:v>
                </c:pt>
                <c:pt idx="4">
                  <c:v>38.9802928</c:v>
                </c:pt>
                <c:pt idx="5">
                  <c:v>38.98070453</c:v>
                </c:pt>
                <c:pt idx="6">
                  <c:v>38.98124982</c:v>
                </c:pt>
                <c:pt idx="7">
                  <c:v>38.98186425</c:v>
                </c:pt>
                <c:pt idx="8">
                  <c:v>38.98247636</c:v>
                </c:pt>
                <c:pt idx="9">
                  <c:v>38.98302487</c:v>
                </c:pt>
                <c:pt idx="10">
                  <c:v>38.98305418</c:v>
                </c:pt>
                <c:pt idx="11">
                  <c:v>38.98308834</c:v>
                </c:pt>
                <c:pt idx="12">
                  <c:v>38.98305968</c:v>
                </c:pt>
                <c:pt idx="13">
                  <c:v>38.98303011</c:v>
                </c:pt>
                <c:pt idx="14">
                  <c:v>38.98300325</c:v>
                </c:pt>
                <c:pt idx="15">
                  <c:v>38.98297476</c:v>
                </c:pt>
                <c:pt idx="16">
                  <c:v>38.98294366</c:v>
                </c:pt>
                <c:pt idx="17">
                  <c:v>38.9829124</c:v>
                </c:pt>
                <c:pt idx="18">
                  <c:v>38.98287627</c:v>
                </c:pt>
                <c:pt idx="19">
                  <c:v>38.98286736</c:v>
                </c:pt>
                <c:pt idx="20">
                  <c:v>38.98287128</c:v>
                </c:pt>
                <c:pt idx="21">
                  <c:v>38.98289376</c:v>
                </c:pt>
                <c:pt idx="22">
                  <c:v>38.98296119</c:v>
                </c:pt>
                <c:pt idx="23">
                  <c:v>38.98299963</c:v>
                </c:pt>
                <c:pt idx="24">
                  <c:v>38.983006</c:v>
                </c:pt>
                <c:pt idx="25">
                  <c:v>38.98302475</c:v>
                </c:pt>
                <c:pt idx="26">
                  <c:v>38.98304228</c:v>
                </c:pt>
                <c:pt idx="27">
                  <c:v>38.98305282</c:v>
                </c:pt>
                <c:pt idx="28">
                  <c:v>38.98307077</c:v>
                </c:pt>
                <c:pt idx="29">
                  <c:v>38.98307522</c:v>
                </c:pt>
                <c:pt idx="30">
                  <c:v>38.98307567</c:v>
                </c:pt>
                <c:pt idx="31">
                  <c:v>38.98307089</c:v>
                </c:pt>
                <c:pt idx="32">
                  <c:v>38.98307033</c:v>
                </c:pt>
                <c:pt idx="33">
                  <c:v>38.98304887</c:v>
                </c:pt>
                <c:pt idx="34">
                  <c:v>38.9830435</c:v>
                </c:pt>
                <c:pt idx="35">
                  <c:v>38.98304726</c:v>
                </c:pt>
                <c:pt idx="36">
                  <c:v>38.98303519</c:v>
                </c:pt>
                <c:pt idx="37">
                  <c:v>38.98322353</c:v>
                </c:pt>
                <c:pt idx="38">
                  <c:v>38.9834515</c:v>
                </c:pt>
                <c:pt idx="39">
                  <c:v>38.98352881</c:v>
                </c:pt>
                <c:pt idx="40">
                  <c:v>38.9834376</c:v>
                </c:pt>
                <c:pt idx="41">
                  <c:v>38.9830257</c:v>
                </c:pt>
                <c:pt idx="42">
                  <c:v>38.98160459</c:v>
                </c:pt>
                <c:pt idx="43">
                  <c:v>38.97888794</c:v>
                </c:pt>
                <c:pt idx="44">
                  <c:v>38.97588865</c:v>
                </c:pt>
                <c:pt idx="45">
                  <c:v>38.97254058</c:v>
                </c:pt>
                <c:pt idx="46">
                  <c:v>38.96919264</c:v>
                </c:pt>
                <c:pt idx="47">
                  <c:v>38.96719569</c:v>
                </c:pt>
                <c:pt idx="48">
                  <c:v>38.96779322</c:v>
                </c:pt>
                <c:pt idx="49">
                  <c:v>38.97242356</c:v>
                </c:pt>
                <c:pt idx="50">
                  <c:v>38.97834935</c:v>
                </c:pt>
                <c:pt idx="51">
                  <c:v>38.98292933</c:v>
                </c:pt>
                <c:pt idx="52">
                  <c:v>38.98762596</c:v>
                </c:pt>
                <c:pt idx="53">
                  <c:v>38.99292839</c:v>
                </c:pt>
                <c:pt idx="54">
                  <c:v>38.99824532</c:v>
                </c:pt>
                <c:pt idx="55">
                  <c:v>39.00317823</c:v>
                </c:pt>
                <c:pt idx="56">
                  <c:v>39.00790722</c:v>
                </c:pt>
                <c:pt idx="57">
                  <c:v>39.01199951</c:v>
                </c:pt>
                <c:pt idx="58">
                  <c:v>39.01610355</c:v>
                </c:pt>
                <c:pt idx="59">
                  <c:v>39.02043058</c:v>
                </c:pt>
                <c:pt idx="60">
                  <c:v>39.02460829</c:v>
                </c:pt>
                <c:pt idx="61">
                  <c:v>39.02878043</c:v>
                </c:pt>
                <c:pt idx="62">
                  <c:v>39.03283548</c:v>
                </c:pt>
                <c:pt idx="63">
                  <c:v>39.03683214</c:v>
                </c:pt>
                <c:pt idx="64">
                  <c:v>39.0408956</c:v>
                </c:pt>
                <c:pt idx="65">
                  <c:v>39.04511814</c:v>
                </c:pt>
                <c:pt idx="66">
                  <c:v>39.04943267</c:v>
                </c:pt>
                <c:pt idx="67">
                  <c:v>39.05384146</c:v>
                </c:pt>
                <c:pt idx="68">
                  <c:v>39.05757179</c:v>
                </c:pt>
                <c:pt idx="69">
                  <c:v>39.0620232</c:v>
                </c:pt>
                <c:pt idx="70">
                  <c:v>39.06583138</c:v>
                </c:pt>
                <c:pt idx="71">
                  <c:v>39.0690576</c:v>
                </c:pt>
                <c:pt idx="72">
                  <c:v>39.07137821</c:v>
                </c:pt>
                <c:pt idx="73">
                  <c:v>39.07210746</c:v>
                </c:pt>
                <c:pt idx="74">
                  <c:v>39.0715356</c:v>
                </c:pt>
                <c:pt idx="75">
                  <c:v>39.07018553</c:v>
                </c:pt>
                <c:pt idx="76">
                  <c:v>39.06850135</c:v>
                </c:pt>
                <c:pt idx="77">
                  <c:v>39.06639319</c:v>
                </c:pt>
                <c:pt idx="78">
                  <c:v>39.06374268</c:v>
                </c:pt>
                <c:pt idx="79">
                  <c:v>39.06279893</c:v>
                </c:pt>
                <c:pt idx="80">
                  <c:v>39.06603258</c:v>
                </c:pt>
                <c:pt idx="81">
                  <c:v>39.07156078</c:v>
                </c:pt>
                <c:pt idx="82">
                  <c:v>39.07493012</c:v>
                </c:pt>
                <c:pt idx="83">
                  <c:v>39.07610951</c:v>
                </c:pt>
                <c:pt idx="84">
                  <c:v>39.0762577</c:v>
                </c:pt>
                <c:pt idx="85">
                  <c:v>39.07570908</c:v>
                </c:pt>
                <c:pt idx="86">
                  <c:v>39.07495101</c:v>
                </c:pt>
                <c:pt idx="87">
                  <c:v>39.074026</c:v>
                </c:pt>
                <c:pt idx="88">
                  <c:v>39.07341334</c:v>
                </c:pt>
                <c:pt idx="89">
                  <c:v>39.07441273</c:v>
                </c:pt>
                <c:pt idx="90">
                  <c:v>39.07868883</c:v>
                </c:pt>
                <c:pt idx="91">
                  <c:v>39.08465947</c:v>
                </c:pt>
                <c:pt idx="92">
                  <c:v>39.08929333</c:v>
                </c:pt>
                <c:pt idx="93">
                  <c:v>39.09019567</c:v>
                </c:pt>
                <c:pt idx="94">
                  <c:v>39.08807801</c:v>
                </c:pt>
                <c:pt idx="95">
                  <c:v>39.08628812</c:v>
                </c:pt>
                <c:pt idx="96">
                  <c:v>39.08572198</c:v>
                </c:pt>
                <c:pt idx="97">
                  <c:v>39.0855112</c:v>
                </c:pt>
                <c:pt idx="98">
                  <c:v>39.08537176</c:v>
                </c:pt>
                <c:pt idx="99">
                  <c:v>39.08427175</c:v>
                </c:pt>
                <c:pt idx="100">
                  <c:v>39.08076636</c:v>
                </c:pt>
                <c:pt idx="101">
                  <c:v>39.07538782</c:v>
                </c:pt>
                <c:pt idx="102">
                  <c:v>39.06938761</c:v>
                </c:pt>
                <c:pt idx="103">
                  <c:v>39.06527989</c:v>
                </c:pt>
                <c:pt idx="104">
                  <c:v>39.06516578</c:v>
                </c:pt>
                <c:pt idx="105">
                  <c:v>39.06634365</c:v>
                </c:pt>
                <c:pt idx="106">
                  <c:v>39.06737212</c:v>
                </c:pt>
                <c:pt idx="107">
                  <c:v>39.06802934</c:v>
                </c:pt>
                <c:pt idx="108">
                  <c:v>39.06856331</c:v>
                </c:pt>
                <c:pt idx="109">
                  <c:v>39.06975834</c:v>
                </c:pt>
                <c:pt idx="110">
                  <c:v>39.07286057</c:v>
                </c:pt>
                <c:pt idx="111">
                  <c:v>39.07781855</c:v>
                </c:pt>
                <c:pt idx="112">
                  <c:v>39.08299331</c:v>
                </c:pt>
                <c:pt idx="113">
                  <c:v>39.0867131</c:v>
                </c:pt>
                <c:pt idx="114">
                  <c:v>39.08735074</c:v>
                </c:pt>
                <c:pt idx="115">
                  <c:v>39.08686661</c:v>
                </c:pt>
                <c:pt idx="116">
                  <c:v>39.08633642</c:v>
                </c:pt>
                <c:pt idx="117">
                  <c:v>39.08588427</c:v>
                </c:pt>
                <c:pt idx="118">
                  <c:v>39.08558913</c:v>
                </c:pt>
                <c:pt idx="119">
                  <c:v>39.08532807</c:v>
                </c:pt>
                <c:pt idx="120">
                  <c:v>39.08504797</c:v>
                </c:pt>
                <c:pt idx="121">
                  <c:v>39.08493506</c:v>
                </c:pt>
                <c:pt idx="122">
                  <c:v>39.08470366</c:v>
                </c:pt>
                <c:pt idx="123">
                  <c:v>39.08346084</c:v>
                </c:pt>
                <c:pt idx="124">
                  <c:v>39.08059359</c:v>
                </c:pt>
                <c:pt idx="125">
                  <c:v>39.07642259</c:v>
                </c:pt>
                <c:pt idx="126">
                  <c:v>39.0719062</c:v>
                </c:pt>
                <c:pt idx="127">
                  <c:v>39.06840699</c:v>
                </c:pt>
                <c:pt idx="128">
                  <c:v>39.06746048</c:v>
                </c:pt>
                <c:pt idx="129">
                  <c:v>39.06842234</c:v>
                </c:pt>
                <c:pt idx="130">
                  <c:v>39.06977715</c:v>
                </c:pt>
                <c:pt idx="131">
                  <c:v>39.06894925</c:v>
                </c:pt>
                <c:pt idx="132">
                  <c:v>39.06549878</c:v>
                </c:pt>
                <c:pt idx="133">
                  <c:v>39.06067715</c:v>
                </c:pt>
                <c:pt idx="134">
                  <c:v>39.0554791</c:v>
                </c:pt>
                <c:pt idx="135">
                  <c:v>39.0505041</c:v>
                </c:pt>
                <c:pt idx="136">
                  <c:v>39.04708324</c:v>
                </c:pt>
                <c:pt idx="137">
                  <c:v>39.04661179</c:v>
                </c:pt>
                <c:pt idx="138">
                  <c:v>39.04895715</c:v>
                </c:pt>
                <c:pt idx="139">
                  <c:v>39.05328479</c:v>
                </c:pt>
                <c:pt idx="140">
                  <c:v>39.05838534</c:v>
                </c:pt>
                <c:pt idx="141">
                  <c:v>39.06378867</c:v>
                </c:pt>
                <c:pt idx="142">
                  <c:v>39.06933136</c:v>
                </c:pt>
                <c:pt idx="143">
                  <c:v>39.07432813</c:v>
                </c:pt>
                <c:pt idx="144">
                  <c:v>39.07703282</c:v>
                </c:pt>
                <c:pt idx="145">
                  <c:v>39.07690918</c:v>
                </c:pt>
                <c:pt idx="146">
                  <c:v>39.07402349</c:v>
                </c:pt>
                <c:pt idx="147">
                  <c:v>39.06931633</c:v>
                </c:pt>
                <c:pt idx="148">
                  <c:v>39.06417876</c:v>
                </c:pt>
                <c:pt idx="149">
                  <c:v>39.06017986</c:v>
                </c:pt>
                <c:pt idx="150">
                  <c:v>39.05901603</c:v>
                </c:pt>
                <c:pt idx="151">
                  <c:v>39.06094948</c:v>
                </c:pt>
                <c:pt idx="152">
                  <c:v>39.06530126</c:v>
                </c:pt>
                <c:pt idx="153">
                  <c:v>39.07102092</c:v>
                </c:pt>
                <c:pt idx="154">
                  <c:v>39.07663817</c:v>
                </c:pt>
                <c:pt idx="155">
                  <c:v>39.08113857</c:v>
                </c:pt>
                <c:pt idx="156">
                  <c:v>39.08373577</c:v>
                </c:pt>
                <c:pt idx="157">
                  <c:v>39.08447866</c:v>
                </c:pt>
                <c:pt idx="158">
                  <c:v>39.08287641</c:v>
                </c:pt>
                <c:pt idx="159">
                  <c:v>39.07914764</c:v>
                </c:pt>
                <c:pt idx="160">
                  <c:v>39.07428897</c:v>
                </c:pt>
                <c:pt idx="161">
                  <c:v>39.06976168</c:v>
                </c:pt>
                <c:pt idx="162">
                  <c:v>39.06674852</c:v>
                </c:pt>
                <c:pt idx="163">
                  <c:v>39.06558685</c:v>
                </c:pt>
                <c:pt idx="164">
                  <c:v>39.06695382</c:v>
                </c:pt>
                <c:pt idx="165">
                  <c:v>39.07078446</c:v>
                </c:pt>
                <c:pt idx="166">
                  <c:v>39.07604195</c:v>
                </c:pt>
                <c:pt idx="167">
                  <c:v>39.08152191</c:v>
                </c:pt>
                <c:pt idx="168">
                  <c:v>39.08581922</c:v>
                </c:pt>
                <c:pt idx="169">
                  <c:v>39.08723784</c:v>
                </c:pt>
                <c:pt idx="170">
                  <c:v>39.08588426</c:v>
                </c:pt>
                <c:pt idx="171">
                  <c:v>39.08198512</c:v>
                </c:pt>
                <c:pt idx="172">
                  <c:v>39.07706292</c:v>
                </c:pt>
                <c:pt idx="173">
                  <c:v>39.07211811</c:v>
                </c:pt>
                <c:pt idx="174">
                  <c:v>39.06805552</c:v>
                </c:pt>
                <c:pt idx="175">
                  <c:v>39.06568226</c:v>
                </c:pt>
                <c:pt idx="176">
                  <c:v>39.06537547</c:v>
                </c:pt>
                <c:pt idx="177">
                  <c:v>39.06718104</c:v>
                </c:pt>
                <c:pt idx="178">
                  <c:v>39.0716011</c:v>
                </c:pt>
                <c:pt idx="179">
                  <c:v>39.07722742</c:v>
                </c:pt>
                <c:pt idx="180">
                  <c:v>39.08246059</c:v>
                </c:pt>
                <c:pt idx="181">
                  <c:v>39.08614449</c:v>
                </c:pt>
                <c:pt idx="182">
                  <c:v>39.08733561</c:v>
                </c:pt>
                <c:pt idx="183">
                  <c:v>39.08562705</c:v>
                </c:pt>
                <c:pt idx="184">
                  <c:v>39.08204359</c:v>
                </c:pt>
                <c:pt idx="185">
                  <c:v>39.07724304</c:v>
                </c:pt>
                <c:pt idx="186">
                  <c:v>39.07222268</c:v>
                </c:pt>
                <c:pt idx="187">
                  <c:v>39.06777954</c:v>
                </c:pt>
                <c:pt idx="188">
                  <c:v>39.06488192</c:v>
                </c:pt>
                <c:pt idx="189">
                  <c:v>39.06419507</c:v>
                </c:pt>
                <c:pt idx="190">
                  <c:v>39.06613334</c:v>
                </c:pt>
                <c:pt idx="191">
                  <c:v>39.07046256</c:v>
                </c:pt>
                <c:pt idx="192">
                  <c:v>39.07577001</c:v>
                </c:pt>
                <c:pt idx="193">
                  <c:v>39.0807314</c:v>
                </c:pt>
                <c:pt idx="194">
                  <c:v>39.08410763</c:v>
                </c:pt>
                <c:pt idx="195">
                  <c:v>39.08503371</c:v>
                </c:pt>
                <c:pt idx="196">
                  <c:v>39.08262476</c:v>
                </c:pt>
                <c:pt idx="197">
                  <c:v>39.07791475</c:v>
                </c:pt>
                <c:pt idx="198">
                  <c:v>39.07253552</c:v>
                </c:pt>
                <c:pt idx="199">
                  <c:v>39.0674978</c:v>
                </c:pt>
                <c:pt idx="200">
                  <c:v>39.06348341</c:v>
                </c:pt>
                <c:pt idx="201">
                  <c:v>39.06086546</c:v>
                </c:pt>
                <c:pt idx="202">
                  <c:v>39.05916579</c:v>
                </c:pt>
                <c:pt idx="203">
                  <c:v>39.05810832</c:v>
                </c:pt>
                <c:pt idx="204">
                  <c:v>39.05868028</c:v>
                </c:pt>
                <c:pt idx="205">
                  <c:v>39.06094661</c:v>
                </c:pt>
                <c:pt idx="206">
                  <c:v>39.0646307</c:v>
                </c:pt>
                <c:pt idx="207">
                  <c:v>39.06939458</c:v>
                </c:pt>
                <c:pt idx="208">
                  <c:v>39.07460854</c:v>
                </c:pt>
                <c:pt idx="209">
                  <c:v>39.07988201</c:v>
                </c:pt>
                <c:pt idx="210">
                  <c:v>39.08526136</c:v>
                </c:pt>
                <c:pt idx="211">
                  <c:v>39.08986434</c:v>
                </c:pt>
                <c:pt idx="212">
                  <c:v>39.09270496</c:v>
                </c:pt>
                <c:pt idx="213">
                  <c:v>39.09397103</c:v>
                </c:pt>
                <c:pt idx="214">
                  <c:v>39.09368586</c:v>
                </c:pt>
                <c:pt idx="215">
                  <c:v>39.09208042</c:v>
                </c:pt>
                <c:pt idx="216">
                  <c:v>39.08992785</c:v>
                </c:pt>
                <c:pt idx="217">
                  <c:v>39.08756755</c:v>
                </c:pt>
                <c:pt idx="218">
                  <c:v>39.08329632</c:v>
                </c:pt>
                <c:pt idx="219">
                  <c:v>39.07855018</c:v>
                </c:pt>
                <c:pt idx="220">
                  <c:v>39.07452674</c:v>
                </c:pt>
                <c:pt idx="221">
                  <c:v>39.07010457</c:v>
                </c:pt>
                <c:pt idx="222">
                  <c:v>39.06565122</c:v>
                </c:pt>
                <c:pt idx="223">
                  <c:v>39.06125813</c:v>
                </c:pt>
                <c:pt idx="224">
                  <c:v>39.05682117</c:v>
                </c:pt>
                <c:pt idx="225">
                  <c:v>39.05222849</c:v>
                </c:pt>
                <c:pt idx="226">
                  <c:v>39.0474825</c:v>
                </c:pt>
                <c:pt idx="227">
                  <c:v>39.04203275</c:v>
                </c:pt>
                <c:pt idx="228">
                  <c:v>39.03633369</c:v>
                </c:pt>
                <c:pt idx="229">
                  <c:v>39.03056218</c:v>
                </c:pt>
                <c:pt idx="230">
                  <c:v>39.02491586</c:v>
                </c:pt>
                <c:pt idx="231">
                  <c:v>39.01945557</c:v>
                </c:pt>
                <c:pt idx="232">
                  <c:v>39.0140917</c:v>
                </c:pt>
                <c:pt idx="233">
                  <c:v>39.00855741</c:v>
                </c:pt>
                <c:pt idx="234">
                  <c:v>39.00310398</c:v>
                </c:pt>
                <c:pt idx="235">
                  <c:v>38.99765102</c:v>
                </c:pt>
                <c:pt idx="236">
                  <c:v>38.99190068</c:v>
                </c:pt>
                <c:pt idx="237">
                  <c:v>38.98624075</c:v>
                </c:pt>
                <c:pt idx="238">
                  <c:v>38.9805027</c:v>
                </c:pt>
                <c:pt idx="239">
                  <c:v>38.97486035</c:v>
                </c:pt>
                <c:pt idx="240">
                  <c:v>38.96931265</c:v>
                </c:pt>
                <c:pt idx="241">
                  <c:v>38.96326396</c:v>
                </c:pt>
                <c:pt idx="242">
                  <c:v>38.95740866</c:v>
                </c:pt>
                <c:pt idx="243">
                  <c:v>38.9517364</c:v>
                </c:pt>
                <c:pt idx="244">
                  <c:v>38.94577472</c:v>
                </c:pt>
                <c:pt idx="245">
                  <c:v>38.93933815</c:v>
                </c:pt>
                <c:pt idx="246">
                  <c:v>38.93354525</c:v>
                </c:pt>
                <c:pt idx="247">
                  <c:v>38.92941435</c:v>
                </c:pt>
                <c:pt idx="248">
                  <c:v>38.9289408</c:v>
                </c:pt>
                <c:pt idx="249">
                  <c:v>38.93154509</c:v>
                </c:pt>
                <c:pt idx="250">
                  <c:v>38.93592879</c:v>
                </c:pt>
                <c:pt idx="251">
                  <c:v>38.94145515</c:v>
                </c:pt>
                <c:pt idx="252">
                  <c:v>38.94764452</c:v>
                </c:pt>
                <c:pt idx="253">
                  <c:v>38.95351923</c:v>
                </c:pt>
                <c:pt idx="254">
                  <c:v>38.95799309</c:v>
                </c:pt>
                <c:pt idx="255">
                  <c:v>38.96099</c:v>
                </c:pt>
                <c:pt idx="256">
                  <c:v>38.9626016</c:v>
                </c:pt>
                <c:pt idx="257">
                  <c:v>38.96309882</c:v>
                </c:pt>
                <c:pt idx="258">
                  <c:v>38.96223783</c:v>
                </c:pt>
                <c:pt idx="259">
                  <c:v>38.95997887</c:v>
                </c:pt>
                <c:pt idx="260">
                  <c:v>38.95645654</c:v>
                </c:pt>
                <c:pt idx="261">
                  <c:v>38.95168328</c:v>
                </c:pt>
                <c:pt idx="262">
                  <c:v>38.94583218</c:v>
                </c:pt>
                <c:pt idx="263">
                  <c:v>38.93972387</c:v>
                </c:pt>
                <c:pt idx="264">
                  <c:v>38.93414742</c:v>
                </c:pt>
                <c:pt idx="265">
                  <c:v>38.93006235</c:v>
                </c:pt>
                <c:pt idx="266">
                  <c:v>38.92839507</c:v>
                </c:pt>
                <c:pt idx="267">
                  <c:v>38.92941033</c:v>
                </c:pt>
                <c:pt idx="268">
                  <c:v>38.93301261</c:v>
                </c:pt>
                <c:pt idx="269">
                  <c:v>38.93902873</c:v>
                </c:pt>
                <c:pt idx="270">
                  <c:v>38.94514963</c:v>
                </c:pt>
                <c:pt idx="271">
                  <c:v>38.95046999</c:v>
                </c:pt>
                <c:pt idx="272">
                  <c:v>38.95432786</c:v>
                </c:pt>
                <c:pt idx="273">
                  <c:v>38.95571577</c:v>
                </c:pt>
                <c:pt idx="274">
                  <c:v>38.95432049</c:v>
                </c:pt>
                <c:pt idx="275">
                  <c:v>38.95026566</c:v>
                </c:pt>
                <c:pt idx="276">
                  <c:v>38.94470394</c:v>
                </c:pt>
                <c:pt idx="277">
                  <c:v>38.93868199</c:v>
                </c:pt>
                <c:pt idx="278">
                  <c:v>38.93402282</c:v>
                </c:pt>
                <c:pt idx="279">
                  <c:v>38.93180261</c:v>
                </c:pt>
                <c:pt idx="280">
                  <c:v>38.93268082</c:v>
                </c:pt>
                <c:pt idx="281">
                  <c:v>38.93601693</c:v>
                </c:pt>
                <c:pt idx="282">
                  <c:v>38.94186411</c:v>
                </c:pt>
                <c:pt idx="283">
                  <c:v>38.94798844</c:v>
                </c:pt>
                <c:pt idx="284">
                  <c:v>38.95328363</c:v>
                </c:pt>
                <c:pt idx="285">
                  <c:v>38.95630456</c:v>
                </c:pt>
                <c:pt idx="286">
                  <c:v>38.95680816</c:v>
                </c:pt>
                <c:pt idx="287">
                  <c:v>38.95445122</c:v>
                </c:pt>
                <c:pt idx="288">
                  <c:v>38.95005266</c:v>
                </c:pt>
                <c:pt idx="289">
                  <c:v>38.94430481</c:v>
                </c:pt>
                <c:pt idx="290">
                  <c:v>38.93838224</c:v>
                </c:pt>
                <c:pt idx="291">
                  <c:v>38.93325591</c:v>
                </c:pt>
                <c:pt idx="292">
                  <c:v>38.93058001</c:v>
                </c:pt>
                <c:pt idx="293">
                  <c:v>38.9308982</c:v>
                </c:pt>
                <c:pt idx="294">
                  <c:v>38.93420611</c:v>
                </c:pt>
                <c:pt idx="295">
                  <c:v>38.93966411</c:v>
                </c:pt>
                <c:pt idx="296">
                  <c:v>38.94604684</c:v>
                </c:pt>
                <c:pt idx="297">
                  <c:v>38.95197928</c:v>
                </c:pt>
                <c:pt idx="298">
                  <c:v>38.95596478</c:v>
                </c:pt>
                <c:pt idx="299">
                  <c:v>38.95774142</c:v>
                </c:pt>
                <c:pt idx="300">
                  <c:v>38.95731442</c:v>
                </c:pt>
                <c:pt idx="301">
                  <c:v>38.95445713</c:v>
                </c:pt>
                <c:pt idx="302">
                  <c:v>38.94936358</c:v>
                </c:pt>
                <c:pt idx="303">
                  <c:v>38.94383049</c:v>
                </c:pt>
                <c:pt idx="304">
                  <c:v>38.93925119</c:v>
                </c:pt>
                <c:pt idx="305">
                  <c:v>38.93697849</c:v>
                </c:pt>
                <c:pt idx="306">
                  <c:v>38.93747969</c:v>
                </c:pt>
                <c:pt idx="307">
                  <c:v>38.94041076</c:v>
                </c:pt>
                <c:pt idx="308">
                  <c:v>38.94596803</c:v>
                </c:pt>
                <c:pt idx="309">
                  <c:v>38.9525695</c:v>
                </c:pt>
                <c:pt idx="310">
                  <c:v>38.9582348</c:v>
                </c:pt>
                <c:pt idx="311">
                  <c:v>38.96191535</c:v>
                </c:pt>
                <c:pt idx="312">
                  <c:v>38.96267109</c:v>
                </c:pt>
                <c:pt idx="313">
                  <c:v>38.96069589</c:v>
                </c:pt>
                <c:pt idx="314">
                  <c:v>38.95540116</c:v>
                </c:pt>
                <c:pt idx="315">
                  <c:v>38.94961435</c:v>
                </c:pt>
                <c:pt idx="316">
                  <c:v>38.94404017</c:v>
                </c:pt>
                <c:pt idx="317">
                  <c:v>38.94193599</c:v>
                </c:pt>
                <c:pt idx="318">
                  <c:v>38.94391422</c:v>
                </c:pt>
                <c:pt idx="319">
                  <c:v>38.94772806</c:v>
                </c:pt>
                <c:pt idx="320">
                  <c:v>38.95423803</c:v>
                </c:pt>
                <c:pt idx="321">
                  <c:v>38.96018656</c:v>
                </c:pt>
                <c:pt idx="322">
                  <c:v>38.96291329</c:v>
                </c:pt>
                <c:pt idx="323">
                  <c:v>38.9626936</c:v>
                </c:pt>
                <c:pt idx="324">
                  <c:v>38.96018948</c:v>
                </c:pt>
                <c:pt idx="325">
                  <c:v>38.9560725</c:v>
                </c:pt>
                <c:pt idx="326">
                  <c:v>38.95071837</c:v>
                </c:pt>
                <c:pt idx="327">
                  <c:v>38.94504179</c:v>
                </c:pt>
                <c:pt idx="328">
                  <c:v>38.94083139</c:v>
                </c:pt>
                <c:pt idx="329">
                  <c:v>38.93940917</c:v>
                </c:pt>
                <c:pt idx="330">
                  <c:v>38.94151308</c:v>
                </c:pt>
                <c:pt idx="331">
                  <c:v>38.94637892</c:v>
                </c:pt>
                <c:pt idx="332">
                  <c:v>38.95233716</c:v>
                </c:pt>
                <c:pt idx="333">
                  <c:v>38.95752748</c:v>
                </c:pt>
                <c:pt idx="334">
                  <c:v>38.96014101</c:v>
                </c:pt>
                <c:pt idx="335">
                  <c:v>38.96029026</c:v>
                </c:pt>
                <c:pt idx="336">
                  <c:v>38.95808071</c:v>
                </c:pt>
                <c:pt idx="337">
                  <c:v>38.95299752</c:v>
                </c:pt>
                <c:pt idx="338">
                  <c:v>38.94735375</c:v>
                </c:pt>
                <c:pt idx="339">
                  <c:v>38.94187807</c:v>
                </c:pt>
                <c:pt idx="340">
                  <c:v>38.937302</c:v>
                </c:pt>
                <c:pt idx="341">
                  <c:v>38.93370022</c:v>
                </c:pt>
                <c:pt idx="342">
                  <c:v>38.93092502</c:v>
                </c:pt>
                <c:pt idx="343">
                  <c:v>38.92948495</c:v>
                </c:pt>
                <c:pt idx="344">
                  <c:v>38.93188862</c:v>
                </c:pt>
                <c:pt idx="345">
                  <c:v>38.9370011</c:v>
                </c:pt>
                <c:pt idx="346">
                  <c:v>38.94370406</c:v>
                </c:pt>
                <c:pt idx="347">
                  <c:v>38.94974429</c:v>
                </c:pt>
                <c:pt idx="348">
                  <c:v>38.95314333</c:v>
                </c:pt>
                <c:pt idx="349">
                  <c:v>38.95513555</c:v>
                </c:pt>
                <c:pt idx="350">
                  <c:v>38.95652921</c:v>
                </c:pt>
                <c:pt idx="351">
                  <c:v>38.95756527</c:v>
                </c:pt>
                <c:pt idx="352">
                  <c:v>38.95695776</c:v>
                </c:pt>
                <c:pt idx="353">
                  <c:v>38.95398679</c:v>
                </c:pt>
                <c:pt idx="354">
                  <c:v>38.95003778</c:v>
                </c:pt>
                <c:pt idx="355">
                  <c:v>38.94762985</c:v>
                </c:pt>
                <c:pt idx="356">
                  <c:v>38.94654361</c:v>
                </c:pt>
                <c:pt idx="357">
                  <c:v>38.9449722</c:v>
                </c:pt>
                <c:pt idx="358">
                  <c:v>38.94359848</c:v>
                </c:pt>
                <c:pt idx="359">
                  <c:v>38.94243963</c:v>
                </c:pt>
                <c:pt idx="360">
                  <c:v>38.94131452</c:v>
                </c:pt>
                <c:pt idx="361">
                  <c:v>38.94040955</c:v>
                </c:pt>
                <c:pt idx="362">
                  <c:v>38.93988533</c:v>
                </c:pt>
                <c:pt idx="363">
                  <c:v>38.93992078</c:v>
                </c:pt>
                <c:pt idx="364">
                  <c:v>38.94164477</c:v>
                </c:pt>
                <c:pt idx="365">
                  <c:v>38.94588571</c:v>
                </c:pt>
                <c:pt idx="366">
                  <c:v>38.9508161</c:v>
                </c:pt>
                <c:pt idx="367">
                  <c:v>38.95567502</c:v>
                </c:pt>
                <c:pt idx="368">
                  <c:v>38.95944328</c:v>
                </c:pt>
                <c:pt idx="369">
                  <c:v>38.96187539</c:v>
                </c:pt>
                <c:pt idx="370">
                  <c:v>38.96373759</c:v>
                </c:pt>
                <c:pt idx="371">
                  <c:v>38.96533114</c:v>
                </c:pt>
                <c:pt idx="372">
                  <c:v>38.96667668</c:v>
                </c:pt>
                <c:pt idx="373">
                  <c:v>38.96761108</c:v>
                </c:pt>
                <c:pt idx="374">
                  <c:v>38.96767456</c:v>
                </c:pt>
                <c:pt idx="375">
                  <c:v>38.96492213</c:v>
                </c:pt>
                <c:pt idx="376">
                  <c:v>38.95980396</c:v>
                </c:pt>
                <c:pt idx="377">
                  <c:v>38.95458479</c:v>
                </c:pt>
                <c:pt idx="378">
                  <c:v>38.95009383</c:v>
                </c:pt>
                <c:pt idx="379">
                  <c:v>38.94684242</c:v>
                </c:pt>
                <c:pt idx="380">
                  <c:v>38.94460515</c:v>
                </c:pt>
                <c:pt idx="381">
                  <c:v>38.94311352</c:v>
                </c:pt>
                <c:pt idx="382">
                  <c:v>38.94220813</c:v>
                </c:pt>
                <c:pt idx="383">
                  <c:v>38.94206719</c:v>
                </c:pt>
                <c:pt idx="384">
                  <c:v>38.94374367</c:v>
                </c:pt>
                <c:pt idx="385">
                  <c:v>38.94954542</c:v>
                </c:pt>
                <c:pt idx="386">
                  <c:v>38.95583963</c:v>
                </c:pt>
                <c:pt idx="387">
                  <c:v>38.9600587</c:v>
                </c:pt>
                <c:pt idx="388">
                  <c:v>38.96261593</c:v>
                </c:pt>
                <c:pt idx="389">
                  <c:v>38.96414586</c:v>
                </c:pt>
                <c:pt idx="390">
                  <c:v>38.96516608</c:v>
                </c:pt>
                <c:pt idx="391">
                  <c:v>38.96553752</c:v>
                </c:pt>
                <c:pt idx="392">
                  <c:v>38.96483805</c:v>
                </c:pt>
                <c:pt idx="393">
                  <c:v>38.96232655</c:v>
                </c:pt>
                <c:pt idx="394">
                  <c:v>38.95771375</c:v>
                </c:pt>
                <c:pt idx="395">
                  <c:v>38.95170684</c:v>
                </c:pt>
                <c:pt idx="396">
                  <c:v>38.94912183</c:v>
                </c:pt>
                <c:pt idx="397">
                  <c:v>38.94694452</c:v>
                </c:pt>
                <c:pt idx="398">
                  <c:v>38.94500066</c:v>
                </c:pt>
                <c:pt idx="399">
                  <c:v>38.94331167</c:v>
                </c:pt>
                <c:pt idx="400">
                  <c:v>38.94196937</c:v>
                </c:pt>
                <c:pt idx="401">
                  <c:v>38.94104589</c:v>
                </c:pt>
                <c:pt idx="402">
                  <c:v>38.94037718</c:v>
                </c:pt>
                <c:pt idx="403">
                  <c:v>38.94000889</c:v>
                </c:pt>
                <c:pt idx="404">
                  <c:v>38.94030535</c:v>
                </c:pt>
                <c:pt idx="405">
                  <c:v>38.94063036</c:v>
                </c:pt>
                <c:pt idx="406">
                  <c:v>38.9404429</c:v>
                </c:pt>
                <c:pt idx="407">
                  <c:v>38.93848172</c:v>
                </c:pt>
                <c:pt idx="408">
                  <c:v>38.93541229</c:v>
                </c:pt>
                <c:pt idx="409">
                  <c:v>38.93083501</c:v>
                </c:pt>
                <c:pt idx="410">
                  <c:v>38.9258211</c:v>
                </c:pt>
                <c:pt idx="411">
                  <c:v>38.92059265</c:v>
                </c:pt>
                <c:pt idx="412">
                  <c:v>38.91538167</c:v>
                </c:pt>
                <c:pt idx="413">
                  <c:v>38.91035881</c:v>
                </c:pt>
                <c:pt idx="414">
                  <c:v>38.9054708</c:v>
                </c:pt>
                <c:pt idx="415">
                  <c:v>38.90061018</c:v>
                </c:pt>
                <c:pt idx="416">
                  <c:v>38.89576092</c:v>
                </c:pt>
                <c:pt idx="417">
                  <c:v>38.89108369</c:v>
                </c:pt>
                <c:pt idx="418">
                  <c:v>38.88646413</c:v>
                </c:pt>
                <c:pt idx="419">
                  <c:v>38.88164752</c:v>
                </c:pt>
                <c:pt idx="420">
                  <c:v>38.87687533</c:v>
                </c:pt>
                <c:pt idx="421">
                  <c:v>38.87224612</c:v>
                </c:pt>
                <c:pt idx="422">
                  <c:v>38.86753516</c:v>
                </c:pt>
                <c:pt idx="423">
                  <c:v>38.8626289</c:v>
                </c:pt>
                <c:pt idx="424">
                  <c:v>38.85754996</c:v>
                </c:pt>
                <c:pt idx="425">
                  <c:v>38.85247095</c:v>
                </c:pt>
                <c:pt idx="426">
                  <c:v>38.84710888</c:v>
                </c:pt>
                <c:pt idx="427">
                  <c:v>38.84129741</c:v>
                </c:pt>
                <c:pt idx="428">
                  <c:v>38.83565683</c:v>
                </c:pt>
                <c:pt idx="429">
                  <c:v>38.83102519</c:v>
                </c:pt>
                <c:pt idx="430">
                  <c:v>38.82657471</c:v>
                </c:pt>
                <c:pt idx="431">
                  <c:v>38.82180381</c:v>
                </c:pt>
                <c:pt idx="432">
                  <c:v>38.81638391</c:v>
                </c:pt>
                <c:pt idx="433">
                  <c:v>38.81044039</c:v>
                </c:pt>
                <c:pt idx="434">
                  <c:v>38.80425437</c:v>
                </c:pt>
                <c:pt idx="435">
                  <c:v>38.79795894</c:v>
                </c:pt>
                <c:pt idx="436">
                  <c:v>38.79134898</c:v>
                </c:pt>
                <c:pt idx="437">
                  <c:v>38.78486603</c:v>
                </c:pt>
                <c:pt idx="438">
                  <c:v>38.77859574</c:v>
                </c:pt>
                <c:pt idx="439">
                  <c:v>38.77260661</c:v>
                </c:pt>
                <c:pt idx="440">
                  <c:v>38.76718219</c:v>
                </c:pt>
                <c:pt idx="441">
                  <c:v>38.76218725</c:v>
                </c:pt>
                <c:pt idx="442">
                  <c:v>38.75739311</c:v>
                </c:pt>
                <c:pt idx="443">
                  <c:v>38.75253995</c:v>
                </c:pt>
                <c:pt idx="444">
                  <c:v>38.74743867</c:v>
                </c:pt>
                <c:pt idx="445">
                  <c:v>38.74237682</c:v>
                </c:pt>
                <c:pt idx="446">
                  <c:v>38.73805404</c:v>
                </c:pt>
                <c:pt idx="447">
                  <c:v>38.73528521</c:v>
                </c:pt>
                <c:pt idx="448">
                  <c:v>38.73596136</c:v>
                </c:pt>
                <c:pt idx="449">
                  <c:v>38.74006312</c:v>
                </c:pt>
                <c:pt idx="450">
                  <c:v>38.74559356</c:v>
                </c:pt>
                <c:pt idx="451">
                  <c:v>38.75142323</c:v>
                </c:pt>
                <c:pt idx="452">
                  <c:v>38.75707969</c:v>
                </c:pt>
                <c:pt idx="453">
                  <c:v>38.76262983</c:v>
                </c:pt>
                <c:pt idx="454">
                  <c:v>38.76783627</c:v>
                </c:pt>
                <c:pt idx="455">
                  <c:v>38.77249298</c:v>
                </c:pt>
                <c:pt idx="456">
                  <c:v>38.77669132</c:v>
                </c:pt>
                <c:pt idx="457">
                  <c:v>38.78107398</c:v>
                </c:pt>
                <c:pt idx="458">
                  <c:v>38.78508674</c:v>
                </c:pt>
                <c:pt idx="459">
                  <c:v>38.78593223</c:v>
                </c:pt>
                <c:pt idx="460">
                  <c:v>38.78452139</c:v>
                </c:pt>
                <c:pt idx="461">
                  <c:v>38.78111717</c:v>
                </c:pt>
                <c:pt idx="462">
                  <c:v>38.77659005</c:v>
                </c:pt>
                <c:pt idx="463">
                  <c:v>38.77169786</c:v>
                </c:pt>
                <c:pt idx="464">
                  <c:v>38.76743994</c:v>
                </c:pt>
                <c:pt idx="465">
                  <c:v>38.76498083</c:v>
                </c:pt>
                <c:pt idx="466">
                  <c:v>38.765164</c:v>
                </c:pt>
                <c:pt idx="467">
                  <c:v>38.76773898</c:v>
                </c:pt>
                <c:pt idx="468">
                  <c:v>38.7716189</c:v>
                </c:pt>
                <c:pt idx="469">
                  <c:v>38.77662172</c:v>
                </c:pt>
                <c:pt idx="470">
                  <c:v>38.78193706</c:v>
                </c:pt>
                <c:pt idx="471">
                  <c:v>38.78731261</c:v>
                </c:pt>
                <c:pt idx="472">
                  <c:v>38.79285833</c:v>
                </c:pt>
                <c:pt idx="473">
                  <c:v>38.79849111</c:v>
                </c:pt>
                <c:pt idx="474">
                  <c:v>38.8040843</c:v>
                </c:pt>
                <c:pt idx="475">
                  <c:v>38.8094657</c:v>
                </c:pt>
                <c:pt idx="476">
                  <c:v>38.81463528</c:v>
                </c:pt>
                <c:pt idx="477">
                  <c:v>38.81934201</c:v>
                </c:pt>
                <c:pt idx="478">
                  <c:v>38.82370744</c:v>
                </c:pt>
                <c:pt idx="479">
                  <c:v>38.82783756</c:v>
                </c:pt>
                <c:pt idx="480">
                  <c:v>38.83095028</c:v>
                </c:pt>
                <c:pt idx="481">
                  <c:v>38.83312115</c:v>
                </c:pt>
                <c:pt idx="482">
                  <c:v>38.83495695</c:v>
                </c:pt>
                <c:pt idx="483">
                  <c:v>38.83634385</c:v>
                </c:pt>
                <c:pt idx="484">
                  <c:v>38.83651507</c:v>
                </c:pt>
                <c:pt idx="485">
                  <c:v>38.83409584</c:v>
                </c:pt>
                <c:pt idx="486">
                  <c:v>38.82893582</c:v>
                </c:pt>
                <c:pt idx="487">
                  <c:v>38.82282408</c:v>
                </c:pt>
                <c:pt idx="488">
                  <c:v>38.81733842</c:v>
                </c:pt>
                <c:pt idx="489">
                  <c:v>38.81355472</c:v>
                </c:pt>
                <c:pt idx="490">
                  <c:v>38.81112973</c:v>
                </c:pt>
                <c:pt idx="491">
                  <c:v>38.81073079</c:v>
                </c:pt>
                <c:pt idx="492">
                  <c:v>38.81257567</c:v>
                </c:pt>
                <c:pt idx="493">
                  <c:v>38.81756532</c:v>
                </c:pt>
                <c:pt idx="494">
                  <c:v>38.82408888</c:v>
                </c:pt>
                <c:pt idx="495">
                  <c:v>38.83080648</c:v>
                </c:pt>
                <c:pt idx="496">
                  <c:v>38.83694695</c:v>
                </c:pt>
                <c:pt idx="497">
                  <c:v>38.84182145</c:v>
                </c:pt>
                <c:pt idx="498">
                  <c:v>38.84323052</c:v>
                </c:pt>
                <c:pt idx="499">
                  <c:v>38.84104909</c:v>
                </c:pt>
                <c:pt idx="500">
                  <c:v>38.83780405</c:v>
                </c:pt>
                <c:pt idx="501">
                  <c:v>38.83303664</c:v>
                </c:pt>
                <c:pt idx="502">
                  <c:v>38.82761824</c:v>
                </c:pt>
                <c:pt idx="503">
                  <c:v>38.82222116</c:v>
                </c:pt>
                <c:pt idx="504">
                  <c:v>38.81743968</c:v>
                </c:pt>
                <c:pt idx="505">
                  <c:v>38.81436412</c:v>
                </c:pt>
                <c:pt idx="506">
                  <c:v>38.81404918</c:v>
                </c:pt>
                <c:pt idx="507">
                  <c:v>38.81651352</c:v>
                </c:pt>
                <c:pt idx="508">
                  <c:v>38.82102134</c:v>
                </c:pt>
                <c:pt idx="509">
                  <c:v>38.8264332</c:v>
                </c:pt>
                <c:pt idx="510">
                  <c:v>38.83223522</c:v>
                </c:pt>
                <c:pt idx="511">
                  <c:v>38.83766912</c:v>
                </c:pt>
                <c:pt idx="512">
                  <c:v>38.84153603</c:v>
                </c:pt>
                <c:pt idx="513">
                  <c:v>38.84325944</c:v>
                </c:pt>
                <c:pt idx="514">
                  <c:v>38.84214896</c:v>
                </c:pt>
                <c:pt idx="515">
                  <c:v>38.83862087</c:v>
                </c:pt>
                <c:pt idx="516">
                  <c:v>38.83340264</c:v>
                </c:pt>
                <c:pt idx="517">
                  <c:v>38.82807107</c:v>
                </c:pt>
                <c:pt idx="518">
                  <c:v>38.82365182</c:v>
                </c:pt>
                <c:pt idx="519">
                  <c:v>38.82055527</c:v>
                </c:pt>
                <c:pt idx="520">
                  <c:v>38.81882989</c:v>
                </c:pt>
                <c:pt idx="521">
                  <c:v>38.81835584</c:v>
                </c:pt>
                <c:pt idx="522">
                  <c:v>38.81939726</c:v>
                </c:pt>
                <c:pt idx="523">
                  <c:v>38.82249822</c:v>
                </c:pt>
                <c:pt idx="524">
                  <c:v>38.8273325</c:v>
                </c:pt>
                <c:pt idx="525">
                  <c:v>38.83276288</c:v>
                </c:pt>
                <c:pt idx="526">
                  <c:v>38.83832991</c:v>
                </c:pt>
                <c:pt idx="527">
                  <c:v>38.84261161</c:v>
                </c:pt>
                <c:pt idx="528">
                  <c:v>38.84471697</c:v>
                </c:pt>
                <c:pt idx="529">
                  <c:v>38.84407317</c:v>
                </c:pt>
                <c:pt idx="530">
                  <c:v>38.84023141</c:v>
                </c:pt>
                <c:pt idx="531">
                  <c:v>38.83554604</c:v>
                </c:pt>
                <c:pt idx="532">
                  <c:v>38.82978567</c:v>
                </c:pt>
                <c:pt idx="533">
                  <c:v>38.82488493</c:v>
                </c:pt>
                <c:pt idx="534">
                  <c:v>38.82232813</c:v>
                </c:pt>
                <c:pt idx="535">
                  <c:v>38.82206084</c:v>
                </c:pt>
                <c:pt idx="536">
                  <c:v>38.82347542</c:v>
                </c:pt>
                <c:pt idx="537">
                  <c:v>38.82554564</c:v>
                </c:pt>
                <c:pt idx="538">
                  <c:v>38.82761589</c:v>
                </c:pt>
                <c:pt idx="539">
                  <c:v>38.83002995</c:v>
                </c:pt>
                <c:pt idx="540">
                  <c:v>38.83321735</c:v>
                </c:pt>
                <c:pt idx="541">
                  <c:v>38.83600831</c:v>
                </c:pt>
                <c:pt idx="542">
                  <c:v>38.83840928</c:v>
                </c:pt>
                <c:pt idx="543">
                  <c:v>38.84092343</c:v>
                </c:pt>
                <c:pt idx="544">
                  <c:v>38.84321501</c:v>
                </c:pt>
                <c:pt idx="545">
                  <c:v>38.84556894</c:v>
                </c:pt>
                <c:pt idx="546">
                  <c:v>38.84800767</c:v>
                </c:pt>
                <c:pt idx="547">
                  <c:v>38.85037576</c:v>
                </c:pt>
                <c:pt idx="548">
                  <c:v>38.85268797</c:v>
                </c:pt>
                <c:pt idx="549">
                  <c:v>38.85514716</c:v>
                </c:pt>
                <c:pt idx="550">
                  <c:v>38.85744173</c:v>
                </c:pt>
                <c:pt idx="551">
                  <c:v>38.85980698</c:v>
                </c:pt>
                <c:pt idx="552">
                  <c:v>38.86168144</c:v>
                </c:pt>
                <c:pt idx="553">
                  <c:v>38.86313045</c:v>
                </c:pt>
                <c:pt idx="554">
                  <c:v>38.8636707</c:v>
                </c:pt>
                <c:pt idx="555">
                  <c:v>38.8637812</c:v>
                </c:pt>
                <c:pt idx="556">
                  <c:v>38.86315793</c:v>
                </c:pt>
                <c:pt idx="557">
                  <c:v>38.86188639</c:v>
                </c:pt>
                <c:pt idx="558">
                  <c:v>38.860948</c:v>
                </c:pt>
                <c:pt idx="559">
                  <c:v>38.86092839</c:v>
                </c:pt>
                <c:pt idx="560">
                  <c:v>38.86077815</c:v>
                </c:pt>
                <c:pt idx="561">
                  <c:v>38.86057936</c:v>
                </c:pt>
                <c:pt idx="562">
                  <c:v>38.86026665</c:v>
                </c:pt>
                <c:pt idx="563">
                  <c:v>38.85883508</c:v>
                </c:pt>
                <c:pt idx="564">
                  <c:v>38.85638352</c:v>
                </c:pt>
                <c:pt idx="565">
                  <c:v>38.85337919</c:v>
                </c:pt>
                <c:pt idx="566">
                  <c:v>38.85025843</c:v>
                </c:pt>
                <c:pt idx="567">
                  <c:v>38.84731259</c:v>
                </c:pt>
                <c:pt idx="568">
                  <c:v>38.84473434</c:v>
                </c:pt>
                <c:pt idx="569">
                  <c:v>38.84247235</c:v>
                </c:pt>
                <c:pt idx="570">
                  <c:v>38.83997232</c:v>
                </c:pt>
                <c:pt idx="571">
                  <c:v>38.83719757</c:v>
                </c:pt>
                <c:pt idx="572">
                  <c:v>38.83454071</c:v>
                </c:pt>
                <c:pt idx="573">
                  <c:v>38.83248964</c:v>
                </c:pt>
                <c:pt idx="574">
                  <c:v>38.83074093</c:v>
                </c:pt>
                <c:pt idx="575">
                  <c:v>38.82911405</c:v>
                </c:pt>
                <c:pt idx="576">
                  <c:v>38.82786649</c:v>
                </c:pt>
                <c:pt idx="577">
                  <c:v>38.82632684</c:v>
                </c:pt>
                <c:pt idx="578">
                  <c:v>38.82540765</c:v>
                </c:pt>
                <c:pt idx="579">
                  <c:v>38.82620195</c:v>
                </c:pt>
                <c:pt idx="580">
                  <c:v>38.82983632</c:v>
                </c:pt>
                <c:pt idx="581">
                  <c:v>38.8362853</c:v>
                </c:pt>
                <c:pt idx="582">
                  <c:v>38.84324159</c:v>
                </c:pt>
                <c:pt idx="583">
                  <c:v>38.84829936</c:v>
                </c:pt>
                <c:pt idx="584">
                  <c:v>38.85006263</c:v>
                </c:pt>
                <c:pt idx="585">
                  <c:v>38.84840974</c:v>
                </c:pt>
                <c:pt idx="586">
                  <c:v>38.84489559</c:v>
                </c:pt>
                <c:pt idx="587">
                  <c:v>38.84027375</c:v>
                </c:pt>
                <c:pt idx="588">
                  <c:v>38.8344893</c:v>
                </c:pt>
                <c:pt idx="589">
                  <c:v>38.82796584</c:v>
                </c:pt>
                <c:pt idx="590">
                  <c:v>38.82145068</c:v>
                </c:pt>
                <c:pt idx="591">
                  <c:v>38.8151972</c:v>
                </c:pt>
                <c:pt idx="592">
                  <c:v>38.80867548</c:v>
                </c:pt>
                <c:pt idx="593">
                  <c:v>38.80281401</c:v>
                </c:pt>
                <c:pt idx="594">
                  <c:v>38.79934119</c:v>
                </c:pt>
                <c:pt idx="595">
                  <c:v>38.79893565</c:v>
                </c:pt>
                <c:pt idx="596">
                  <c:v>38.80220037</c:v>
                </c:pt>
                <c:pt idx="597">
                  <c:v>38.80791636</c:v>
                </c:pt>
                <c:pt idx="598">
                  <c:v>38.81428111</c:v>
                </c:pt>
                <c:pt idx="599">
                  <c:v>38.81993093</c:v>
                </c:pt>
                <c:pt idx="600">
                  <c:v>38.82240242</c:v>
                </c:pt>
                <c:pt idx="601">
                  <c:v>38.82159138</c:v>
                </c:pt>
                <c:pt idx="602">
                  <c:v>38.81810465</c:v>
                </c:pt>
                <c:pt idx="603">
                  <c:v>38.81267942</c:v>
                </c:pt>
                <c:pt idx="604">
                  <c:v>38.80656201</c:v>
                </c:pt>
                <c:pt idx="605">
                  <c:v>38.80145054</c:v>
                </c:pt>
                <c:pt idx="606">
                  <c:v>38.79897886</c:v>
                </c:pt>
                <c:pt idx="607">
                  <c:v>38.8003132</c:v>
                </c:pt>
                <c:pt idx="608">
                  <c:v>38.80528585</c:v>
                </c:pt>
                <c:pt idx="609">
                  <c:v>38.81154292</c:v>
                </c:pt>
                <c:pt idx="610">
                  <c:v>38.81727744</c:v>
                </c:pt>
                <c:pt idx="611">
                  <c:v>38.82043593</c:v>
                </c:pt>
                <c:pt idx="612">
                  <c:v>38.81964652</c:v>
                </c:pt>
                <c:pt idx="613">
                  <c:v>38.81568497</c:v>
                </c:pt>
                <c:pt idx="614">
                  <c:v>38.81030545</c:v>
                </c:pt>
                <c:pt idx="615">
                  <c:v>38.80441904</c:v>
                </c:pt>
                <c:pt idx="616">
                  <c:v>38.79931991</c:v>
                </c:pt>
                <c:pt idx="617">
                  <c:v>38.79611498</c:v>
                </c:pt>
                <c:pt idx="618">
                  <c:v>38.79559969</c:v>
                </c:pt>
                <c:pt idx="619">
                  <c:v>38.79798496</c:v>
                </c:pt>
                <c:pt idx="620">
                  <c:v>38.80291897</c:v>
                </c:pt>
                <c:pt idx="621">
                  <c:v>38.80921298</c:v>
                </c:pt>
                <c:pt idx="622">
                  <c:v>38.81478606</c:v>
                </c:pt>
                <c:pt idx="623">
                  <c:v>38.81838467</c:v>
                </c:pt>
                <c:pt idx="624">
                  <c:v>38.81887593</c:v>
                </c:pt>
                <c:pt idx="625">
                  <c:v>38.81615887</c:v>
                </c:pt>
                <c:pt idx="626">
                  <c:v>38.81096192</c:v>
                </c:pt>
                <c:pt idx="627">
                  <c:v>38.80503437</c:v>
                </c:pt>
                <c:pt idx="628">
                  <c:v>38.799736</c:v>
                </c:pt>
                <c:pt idx="629">
                  <c:v>38.79612121</c:v>
                </c:pt>
                <c:pt idx="630">
                  <c:v>38.79425947</c:v>
                </c:pt>
                <c:pt idx="631">
                  <c:v>38.7944391</c:v>
                </c:pt>
                <c:pt idx="632">
                  <c:v>38.79749258</c:v>
                </c:pt>
                <c:pt idx="633">
                  <c:v>38.80255435</c:v>
                </c:pt>
                <c:pt idx="634">
                  <c:v>38.80903438</c:v>
                </c:pt>
                <c:pt idx="635">
                  <c:v>38.81511422</c:v>
                </c:pt>
                <c:pt idx="636">
                  <c:v>38.81840677</c:v>
                </c:pt>
                <c:pt idx="637">
                  <c:v>38.81798536</c:v>
                </c:pt>
                <c:pt idx="638">
                  <c:v>38.81468179</c:v>
                </c:pt>
                <c:pt idx="639">
                  <c:v>38.80981268</c:v>
                </c:pt>
                <c:pt idx="640">
                  <c:v>38.80401475</c:v>
                </c:pt>
                <c:pt idx="641">
                  <c:v>38.79872062</c:v>
                </c:pt>
                <c:pt idx="642">
                  <c:v>38.79524929</c:v>
                </c:pt>
                <c:pt idx="643">
                  <c:v>38.79448887</c:v>
                </c:pt>
                <c:pt idx="644">
                  <c:v>38.79728139</c:v>
                </c:pt>
                <c:pt idx="645">
                  <c:v>38.80250497</c:v>
                </c:pt>
                <c:pt idx="646">
                  <c:v>38.80886344</c:v>
                </c:pt>
                <c:pt idx="647">
                  <c:v>38.81497897</c:v>
                </c:pt>
                <c:pt idx="648">
                  <c:v>38.81929087</c:v>
                </c:pt>
                <c:pt idx="649">
                  <c:v>38.82032987</c:v>
                </c:pt>
                <c:pt idx="650">
                  <c:v>38.81798522</c:v>
                </c:pt>
                <c:pt idx="651">
                  <c:v>38.81342942</c:v>
                </c:pt>
                <c:pt idx="652">
                  <c:v>38.80739757</c:v>
                </c:pt>
                <c:pt idx="653">
                  <c:v>38.80160669</c:v>
                </c:pt>
                <c:pt idx="654">
                  <c:v>38.79808955</c:v>
                </c:pt>
                <c:pt idx="655">
                  <c:v>38.79820192</c:v>
                </c:pt>
                <c:pt idx="656">
                  <c:v>38.80196066</c:v>
                </c:pt>
                <c:pt idx="657">
                  <c:v>38.80811489</c:v>
                </c:pt>
                <c:pt idx="658">
                  <c:v>38.81404413</c:v>
                </c:pt>
                <c:pt idx="659">
                  <c:v>38.81762102</c:v>
                </c:pt>
                <c:pt idx="660">
                  <c:v>38.8178904</c:v>
                </c:pt>
                <c:pt idx="661">
                  <c:v>38.81468071</c:v>
                </c:pt>
                <c:pt idx="662">
                  <c:v>38.81022514</c:v>
                </c:pt>
                <c:pt idx="663">
                  <c:v>38.80464106</c:v>
                </c:pt>
                <c:pt idx="664">
                  <c:v>38.7991688</c:v>
                </c:pt>
                <c:pt idx="665">
                  <c:v>38.79624839</c:v>
                </c:pt>
                <c:pt idx="666">
                  <c:v>38.79617835</c:v>
                </c:pt>
                <c:pt idx="667">
                  <c:v>38.79939042</c:v>
                </c:pt>
                <c:pt idx="668">
                  <c:v>38.80444697</c:v>
                </c:pt>
                <c:pt idx="669">
                  <c:v>38.81034998</c:v>
                </c:pt>
                <c:pt idx="670">
                  <c:v>38.8165863</c:v>
                </c:pt>
                <c:pt idx="671">
                  <c:v>38.82255528</c:v>
                </c:pt>
                <c:pt idx="672">
                  <c:v>38.82760553</c:v>
                </c:pt>
                <c:pt idx="673">
                  <c:v>38.8313193</c:v>
                </c:pt>
                <c:pt idx="674">
                  <c:v>38.83304998</c:v>
                </c:pt>
                <c:pt idx="675">
                  <c:v>38.8335253</c:v>
                </c:pt>
                <c:pt idx="676">
                  <c:v>38.83344122</c:v>
                </c:pt>
                <c:pt idx="677">
                  <c:v>38.83313833</c:v>
                </c:pt>
                <c:pt idx="678">
                  <c:v>38.83273357</c:v>
                </c:pt>
                <c:pt idx="679">
                  <c:v>38.8321765</c:v>
                </c:pt>
                <c:pt idx="680">
                  <c:v>38.83114983</c:v>
                </c:pt>
                <c:pt idx="681">
                  <c:v>38.82922417</c:v>
                </c:pt>
                <c:pt idx="682">
                  <c:v>38.82435843</c:v>
                </c:pt>
                <c:pt idx="683">
                  <c:v>38.81882249</c:v>
                </c:pt>
                <c:pt idx="684">
                  <c:v>38.8149454</c:v>
                </c:pt>
                <c:pt idx="685">
                  <c:v>38.81302234</c:v>
                </c:pt>
                <c:pt idx="686">
                  <c:v>38.81295319</c:v>
                </c:pt>
                <c:pt idx="687">
                  <c:v>38.81421392</c:v>
                </c:pt>
                <c:pt idx="688">
                  <c:v>38.81612227</c:v>
                </c:pt>
                <c:pt idx="689">
                  <c:v>38.81898813</c:v>
                </c:pt>
                <c:pt idx="690">
                  <c:v>38.82354025</c:v>
                </c:pt>
                <c:pt idx="691">
                  <c:v>38.82803684</c:v>
                </c:pt>
                <c:pt idx="692">
                  <c:v>38.83256823</c:v>
                </c:pt>
                <c:pt idx="693">
                  <c:v>38.83639989</c:v>
                </c:pt>
                <c:pt idx="694">
                  <c:v>38.8384023</c:v>
                </c:pt>
                <c:pt idx="695">
                  <c:v>38.83767624</c:v>
                </c:pt>
                <c:pt idx="696">
                  <c:v>38.83546956</c:v>
                </c:pt>
                <c:pt idx="697">
                  <c:v>38.83226039</c:v>
                </c:pt>
                <c:pt idx="698">
                  <c:v>38.82809646</c:v>
                </c:pt>
                <c:pt idx="699">
                  <c:v>38.82422321</c:v>
                </c:pt>
                <c:pt idx="700">
                  <c:v>38.82039233</c:v>
                </c:pt>
                <c:pt idx="701">
                  <c:v>38.81657416</c:v>
                </c:pt>
                <c:pt idx="702">
                  <c:v>38.81264987</c:v>
                </c:pt>
                <c:pt idx="703">
                  <c:v>38.80882643</c:v>
                </c:pt>
                <c:pt idx="704">
                  <c:v>38.80516633</c:v>
                </c:pt>
                <c:pt idx="705">
                  <c:v>38.801531</c:v>
                </c:pt>
                <c:pt idx="706">
                  <c:v>38.79767647</c:v>
                </c:pt>
                <c:pt idx="707">
                  <c:v>38.79362954</c:v>
                </c:pt>
                <c:pt idx="708">
                  <c:v>38.78968989</c:v>
                </c:pt>
                <c:pt idx="709">
                  <c:v>38.78646543</c:v>
                </c:pt>
                <c:pt idx="710">
                  <c:v>38.78457931</c:v>
                </c:pt>
                <c:pt idx="711">
                  <c:v>38.78434711</c:v>
                </c:pt>
                <c:pt idx="712">
                  <c:v>38.78535597</c:v>
                </c:pt>
                <c:pt idx="713">
                  <c:v>38.78658241</c:v>
                </c:pt>
                <c:pt idx="714">
                  <c:v>38.78652979</c:v>
                </c:pt>
                <c:pt idx="715">
                  <c:v>38.78614894</c:v>
                </c:pt>
                <c:pt idx="716">
                  <c:v>38.78675593</c:v>
                </c:pt>
                <c:pt idx="717">
                  <c:v>38.78726136</c:v>
                </c:pt>
                <c:pt idx="718">
                  <c:v>38.7876676</c:v>
                </c:pt>
                <c:pt idx="719">
                  <c:v>38.78788369</c:v>
                </c:pt>
                <c:pt idx="720">
                  <c:v>38.78817649</c:v>
                </c:pt>
                <c:pt idx="721">
                  <c:v>38.78911005</c:v>
                </c:pt>
                <c:pt idx="722">
                  <c:v>38.79022363</c:v>
                </c:pt>
                <c:pt idx="723">
                  <c:v>38.7904338</c:v>
                </c:pt>
                <c:pt idx="724">
                  <c:v>38.79085482</c:v>
                </c:pt>
                <c:pt idx="725">
                  <c:v>38.79167112</c:v>
                </c:pt>
                <c:pt idx="726">
                  <c:v>38.7923559</c:v>
                </c:pt>
                <c:pt idx="727">
                  <c:v>38.79288862</c:v>
                </c:pt>
                <c:pt idx="728">
                  <c:v>38.79324821</c:v>
                </c:pt>
                <c:pt idx="729">
                  <c:v>38.79364824</c:v>
                </c:pt>
                <c:pt idx="730">
                  <c:v>38.79453094</c:v>
                </c:pt>
                <c:pt idx="731">
                  <c:v>38.79550041</c:v>
                </c:pt>
                <c:pt idx="732">
                  <c:v>38.79644126</c:v>
                </c:pt>
                <c:pt idx="733">
                  <c:v>38.79778635</c:v>
                </c:pt>
                <c:pt idx="734">
                  <c:v>38.79915596</c:v>
                </c:pt>
                <c:pt idx="735">
                  <c:v>38.80061626</c:v>
                </c:pt>
                <c:pt idx="736">
                  <c:v>38.80217796</c:v>
                </c:pt>
                <c:pt idx="737">
                  <c:v>38.80376694</c:v>
                </c:pt>
                <c:pt idx="738">
                  <c:v>38.80537608</c:v>
                </c:pt>
                <c:pt idx="739">
                  <c:v>38.80704919</c:v>
                </c:pt>
                <c:pt idx="740">
                  <c:v>38.80877942</c:v>
                </c:pt>
                <c:pt idx="741">
                  <c:v>38.81043153</c:v>
                </c:pt>
                <c:pt idx="742">
                  <c:v>38.81211614</c:v>
                </c:pt>
                <c:pt idx="743">
                  <c:v>38.81378888</c:v>
                </c:pt>
                <c:pt idx="744">
                  <c:v>38.81547028</c:v>
                </c:pt>
                <c:pt idx="745">
                  <c:v>38.81716781</c:v>
                </c:pt>
                <c:pt idx="746">
                  <c:v>38.81888835</c:v>
                </c:pt>
                <c:pt idx="747">
                  <c:v>38.82057295</c:v>
                </c:pt>
                <c:pt idx="748">
                  <c:v>38.82254095</c:v>
                </c:pt>
                <c:pt idx="749">
                  <c:v>38.82442759</c:v>
                </c:pt>
                <c:pt idx="750">
                  <c:v>38.82638973</c:v>
                </c:pt>
                <c:pt idx="751">
                  <c:v>38.82843997</c:v>
                </c:pt>
                <c:pt idx="752">
                  <c:v>38.83056669</c:v>
                </c:pt>
                <c:pt idx="753">
                  <c:v>38.83279839</c:v>
                </c:pt>
                <c:pt idx="754">
                  <c:v>38.83510414</c:v>
                </c:pt>
                <c:pt idx="755">
                  <c:v>38.83757474</c:v>
                </c:pt>
                <c:pt idx="756">
                  <c:v>38.83983285</c:v>
                </c:pt>
                <c:pt idx="757">
                  <c:v>38.84207146</c:v>
                </c:pt>
                <c:pt idx="758">
                  <c:v>38.84452626</c:v>
                </c:pt>
                <c:pt idx="759">
                  <c:v>38.84690041</c:v>
                </c:pt>
                <c:pt idx="760">
                  <c:v>38.84919337</c:v>
                </c:pt>
                <c:pt idx="761">
                  <c:v>38.85154277</c:v>
                </c:pt>
                <c:pt idx="762">
                  <c:v>38.85404135</c:v>
                </c:pt>
                <c:pt idx="763">
                  <c:v>38.85639198</c:v>
                </c:pt>
                <c:pt idx="764">
                  <c:v>38.85876141</c:v>
                </c:pt>
                <c:pt idx="765">
                  <c:v>38.8610834</c:v>
                </c:pt>
                <c:pt idx="766">
                  <c:v>38.86347972</c:v>
                </c:pt>
                <c:pt idx="767">
                  <c:v>38.86597504</c:v>
                </c:pt>
                <c:pt idx="768">
                  <c:v>38.86845622</c:v>
                </c:pt>
                <c:pt idx="769">
                  <c:v>38.87093192</c:v>
                </c:pt>
                <c:pt idx="770">
                  <c:v>38.87338022</c:v>
                </c:pt>
                <c:pt idx="771">
                  <c:v>38.87583909</c:v>
                </c:pt>
                <c:pt idx="772">
                  <c:v>38.87838511</c:v>
                </c:pt>
                <c:pt idx="773">
                  <c:v>38.88101964</c:v>
                </c:pt>
                <c:pt idx="774">
                  <c:v>38.88354178</c:v>
                </c:pt>
                <c:pt idx="775">
                  <c:v>38.88620872</c:v>
                </c:pt>
                <c:pt idx="776">
                  <c:v>38.88881201</c:v>
                </c:pt>
                <c:pt idx="777">
                  <c:v>38.89138508</c:v>
                </c:pt>
                <c:pt idx="778">
                  <c:v>38.893957</c:v>
                </c:pt>
                <c:pt idx="779">
                  <c:v>38.89653159</c:v>
                </c:pt>
                <c:pt idx="780">
                  <c:v>38.89906945</c:v>
                </c:pt>
                <c:pt idx="781">
                  <c:v>38.90159142</c:v>
                </c:pt>
                <c:pt idx="782">
                  <c:v>38.9042015</c:v>
                </c:pt>
                <c:pt idx="783">
                  <c:v>38.90676856</c:v>
                </c:pt>
                <c:pt idx="784">
                  <c:v>38.90913</c:v>
                </c:pt>
                <c:pt idx="785">
                  <c:v>38.91141852</c:v>
                </c:pt>
                <c:pt idx="786">
                  <c:v>38.91358636</c:v>
                </c:pt>
                <c:pt idx="787">
                  <c:v>38.91567603</c:v>
                </c:pt>
                <c:pt idx="788">
                  <c:v>38.91775261</c:v>
                </c:pt>
                <c:pt idx="789">
                  <c:v>38.91989931</c:v>
                </c:pt>
                <c:pt idx="790">
                  <c:v>38.92213828</c:v>
                </c:pt>
                <c:pt idx="791">
                  <c:v>38.92433007</c:v>
                </c:pt>
                <c:pt idx="792">
                  <c:v>38.9265091</c:v>
                </c:pt>
                <c:pt idx="793">
                  <c:v>38.92864902</c:v>
                </c:pt>
                <c:pt idx="794">
                  <c:v>38.93077828</c:v>
                </c:pt>
                <c:pt idx="795">
                  <c:v>38.93297507</c:v>
                </c:pt>
                <c:pt idx="796">
                  <c:v>38.9352327</c:v>
                </c:pt>
                <c:pt idx="797">
                  <c:v>38.93744152</c:v>
                </c:pt>
                <c:pt idx="798">
                  <c:v>38.93967269</c:v>
                </c:pt>
                <c:pt idx="799">
                  <c:v>38.94190651</c:v>
                </c:pt>
                <c:pt idx="800">
                  <c:v>38.94411788</c:v>
                </c:pt>
                <c:pt idx="801">
                  <c:v>38.9462929</c:v>
                </c:pt>
                <c:pt idx="802">
                  <c:v>38.94846058</c:v>
                </c:pt>
                <c:pt idx="803">
                  <c:v>38.95061173</c:v>
                </c:pt>
                <c:pt idx="804">
                  <c:v>38.95283415</c:v>
                </c:pt>
                <c:pt idx="805">
                  <c:v>38.95517299</c:v>
                </c:pt>
                <c:pt idx="806">
                  <c:v>38.95752521</c:v>
                </c:pt>
                <c:pt idx="807">
                  <c:v>38.95981717</c:v>
                </c:pt>
                <c:pt idx="808">
                  <c:v>38.96240577</c:v>
                </c:pt>
                <c:pt idx="809">
                  <c:v>38.96652961</c:v>
                </c:pt>
                <c:pt idx="810">
                  <c:v>38.97277307</c:v>
                </c:pt>
                <c:pt idx="811">
                  <c:v>38.98013981</c:v>
                </c:pt>
                <c:pt idx="812">
                  <c:v>38.9875655</c:v>
                </c:pt>
                <c:pt idx="813">
                  <c:v>38.99466818</c:v>
                </c:pt>
                <c:pt idx="814">
                  <c:v>39.0012302</c:v>
                </c:pt>
                <c:pt idx="815">
                  <c:v>39.00692383</c:v>
                </c:pt>
                <c:pt idx="816">
                  <c:v>39.01176455</c:v>
                </c:pt>
                <c:pt idx="817">
                  <c:v>39.0139171</c:v>
                </c:pt>
                <c:pt idx="818">
                  <c:v>39.01274775</c:v>
                </c:pt>
                <c:pt idx="819">
                  <c:v>39.00929413</c:v>
                </c:pt>
                <c:pt idx="820">
                  <c:v>39.00502723</c:v>
                </c:pt>
                <c:pt idx="821">
                  <c:v>39.00072085</c:v>
                </c:pt>
                <c:pt idx="822">
                  <c:v>38.99722742</c:v>
                </c:pt>
                <c:pt idx="823">
                  <c:v>38.99393309</c:v>
                </c:pt>
                <c:pt idx="824">
                  <c:v>38.9909902</c:v>
                </c:pt>
                <c:pt idx="825">
                  <c:v>38.98799054</c:v>
                </c:pt>
                <c:pt idx="826">
                  <c:v>38.98515625</c:v>
                </c:pt>
                <c:pt idx="827">
                  <c:v>38.98245191</c:v>
                </c:pt>
                <c:pt idx="828">
                  <c:v>38.98017899</c:v>
                </c:pt>
                <c:pt idx="829">
                  <c:v>38.9786671</c:v>
                </c:pt>
                <c:pt idx="830">
                  <c:v>38.9779366</c:v>
                </c:pt>
                <c:pt idx="831">
                  <c:v>38.97786683</c:v>
                </c:pt>
                <c:pt idx="832">
                  <c:v>38.97786683</c:v>
                </c:pt>
              </c:numCache>
            </c:numRef>
          </c:yVal>
          <c:smooth val="0"/>
        </c:ser>
        <c:axId val="50095988"/>
        <c:axId val="48210709"/>
      </c:scatterChart>
      <c:valAx>
        <c:axId val="50095988"/>
        <c:scaling>
          <c:orientation val="minMax"/>
          <c:max val="-75.9"/>
          <c:min val="-77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8210709"/>
        <c:crosses val="autoZero"/>
        <c:crossBetween val="midCat"/>
        <c:dispUnits/>
      </c:valAx>
      <c:valAx>
        <c:axId val="48210709"/>
        <c:scaling>
          <c:orientation val="minMax"/>
          <c:min val="38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0095988"/>
        <c:crossesAt val="-77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1951-2008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Data!$X$443:$X$538</c:f>
              <c:numCache>
                <c:ptCount val="96"/>
                <c:pt idx="0">
                  <c:v>2.3393333333333333</c:v>
                </c:pt>
                <c:pt idx="1">
                  <c:v>2.3398333333333334</c:v>
                </c:pt>
                <c:pt idx="2">
                  <c:v>2.3405</c:v>
                </c:pt>
                <c:pt idx="3">
                  <c:v>2.3409999999999997</c:v>
                </c:pt>
                <c:pt idx="4">
                  <c:v>2.3415</c:v>
                </c:pt>
                <c:pt idx="5">
                  <c:v>2.342</c:v>
                </c:pt>
                <c:pt idx="6">
                  <c:v>2.1575</c:v>
                </c:pt>
                <c:pt idx="7">
                  <c:v>2.1581666666666663</c:v>
                </c:pt>
                <c:pt idx="8">
                  <c:v>2.1586666666666665</c:v>
                </c:pt>
                <c:pt idx="9">
                  <c:v>2.529333333333333</c:v>
                </c:pt>
                <c:pt idx="10">
                  <c:v>3.0848333333333335</c:v>
                </c:pt>
                <c:pt idx="11">
                  <c:v>3.8255</c:v>
                </c:pt>
                <c:pt idx="12">
                  <c:v>4.566</c:v>
                </c:pt>
                <c:pt idx="13">
                  <c:v>5.491499999999999</c:v>
                </c:pt>
                <c:pt idx="14">
                  <c:v>6.232</c:v>
                </c:pt>
                <c:pt idx="15">
                  <c:v>6.7875000000000005</c:v>
                </c:pt>
                <c:pt idx="16">
                  <c:v>7.158166666666666</c:v>
                </c:pt>
                <c:pt idx="17">
                  <c:v>7.343666666666667</c:v>
                </c:pt>
                <c:pt idx="18">
                  <c:v>7.529333333333334</c:v>
                </c:pt>
                <c:pt idx="19">
                  <c:v>7.159833333333334</c:v>
                </c:pt>
                <c:pt idx="20">
                  <c:v>6.790500000000001</c:v>
                </c:pt>
                <c:pt idx="21">
                  <c:v>6.236000000000001</c:v>
                </c:pt>
                <c:pt idx="22">
                  <c:v>5.6815</c:v>
                </c:pt>
                <c:pt idx="23">
                  <c:v>5.127</c:v>
                </c:pt>
                <c:pt idx="24">
                  <c:v>4.757499999999999</c:v>
                </c:pt>
                <c:pt idx="25">
                  <c:v>4.757999999999999</c:v>
                </c:pt>
                <c:pt idx="26">
                  <c:v>5.1285</c:v>
                </c:pt>
                <c:pt idx="27">
                  <c:v>5.499</c:v>
                </c:pt>
                <c:pt idx="28">
                  <c:v>6.0545</c:v>
                </c:pt>
                <c:pt idx="29">
                  <c:v>6.610166666666667</c:v>
                </c:pt>
                <c:pt idx="30">
                  <c:v>6.7956666666666665</c:v>
                </c:pt>
                <c:pt idx="31">
                  <c:v>6.796333333333334</c:v>
                </c:pt>
                <c:pt idx="32">
                  <c:v>6.611833333333333</c:v>
                </c:pt>
                <c:pt idx="33">
                  <c:v>6.6125</c:v>
                </c:pt>
                <c:pt idx="34">
                  <c:v>6.428</c:v>
                </c:pt>
                <c:pt idx="35">
                  <c:v>6.243500000000001</c:v>
                </c:pt>
                <c:pt idx="36">
                  <c:v>6.059000000000001</c:v>
                </c:pt>
                <c:pt idx="37">
                  <c:v>6.0595</c:v>
                </c:pt>
                <c:pt idx="38">
                  <c:v>5.875166666666666</c:v>
                </c:pt>
                <c:pt idx="39">
                  <c:v>5.5056666666666665</c:v>
                </c:pt>
                <c:pt idx="40">
                  <c:v>4.951333333333333</c:v>
                </c:pt>
                <c:pt idx="41">
                  <c:v>4.396833333333333</c:v>
                </c:pt>
                <c:pt idx="42">
                  <c:v>4.2125</c:v>
                </c:pt>
                <c:pt idx="43">
                  <c:v>4.0280000000000005</c:v>
                </c:pt>
                <c:pt idx="44">
                  <c:v>4.0285</c:v>
                </c:pt>
                <c:pt idx="45">
                  <c:v>4.029</c:v>
                </c:pt>
                <c:pt idx="46">
                  <c:v>4.0295</c:v>
                </c:pt>
                <c:pt idx="47">
                  <c:v>3.845166666666666</c:v>
                </c:pt>
                <c:pt idx="48">
                  <c:v>3.475666666666666</c:v>
                </c:pt>
                <c:pt idx="49">
                  <c:v>3.1063333333333336</c:v>
                </c:pt>
                <c:pt idx="50">
                  <c:v>2.7368333333333332</c:v>
                </c:pt>
                <c:pt idx="51">
                  <c:v>2.3674999999999997</c:v>
                </c:pt>
                <c:pt idx="52">
                  <c:v>2.1830000000000003</c:v>
                </c:pt>
                <c:pt idx="53">
                  <c:v>2.1835</c:v>
                </c:pt>
                <c:pt idx="54">
                  <c:v>2.184</c:v>
                </c:pt>
                <c:pt idx="55">
                  <c:v>2.3695</c:v>
                </c:pt>
                <c:pt idx="56">
                  <c:v>2.555</c:v>
                </c:pt>
                <c:pt idx="57">
                  <c:v>2.7404999999999995</c:v>
                </c:pt>
                <c:pt idx="58">
                  <c:v>2.926166666666667</c:v>
                </c:pt>
                <c:pt idx="59">
                  <c:v>3.111666666666667</c:v>
                </c:pt>
                <c:pt idx="60">
                  <c:v>3.297333333333333</c:v>
                </c:pt>
                <c:pt idx="61">
                  <c:v>3.4828333333333332</c:v>
                </c:pt>
                <c:pt idx="62">
                  <c:v>3.6685</c:v>
                </c:pt>
                <c:pt idx="63">
                  <c:v>3.8539999999999996</c:v>
                </c:pt>
                <c:pt idx="64">
                  <c:v>3.8545000000000003</c:v>
                </c:pt>
                <c:pt idx="65">
                  <c:v>3.8550000000000004</c:v>
                </c:pt>
                <c:pt idx="66">
                  <c:v>3.6705000000000005</c:v>
                </c:pt>
                <c:pt idx="67">
                  <c:v>3.301166666666667</c:v>
                </c:pt>
                <c:pt idx="68">
                  <c:v>2.9316666666666666</c:v>
                </c:pt>
                <c:pt idx="69">
                  <c:v>2.562333333333333</c:v>
                </c:pt>
                <c:pt idx="70">
                  <c:v>2.3778333333333332</c:v>
                </c:pt>
                <c:pt idx="71">
                  <c:v>2.1935</c:v>
                </c:pt>
                <c:pt idx="72">
                  <c:v>2.0090000000000003</c:v>
                </c:pt>
                <c:pt idx="73">
                  <c:v>1.8245000000000002</c:v>
                </c:pt>
                <c:pt idx="74">
                  <c:v>1.64</c:v>
                </c:pt>
                <c:pt idx="75">
                  <c:v>1.4555</c:v>
                </c:pt>
                <c:pt idx="76">
                  <c:v>1.271</c:v>
                </c:pt>
                <c:pt idx="77">
                  <c:v>1.0865</c:v>
                </c:pt>
                <c:pt idx="78">
                  <c:v>1.0871666666666666</c:v>
                </c:pt>
                <c:pt idx="79">
                  <c:v>1.0876666666666666</c:v>
                </c:pt>
                <c:pt idx="80">
                  <c:v>1.0883333333333332</c:v>
                </c:pt>
                <c:pt idx="81">
                  <c:v>1.0888333333333333</c:v>
                </c:pt>
                <c:pt idx="82">
                  <c:v>1.0895</c:v>
                </c:pt>
                <c:pt idx="83">
                  <c:v>1.09</c:v>
                </c:pt>
                <c:pt idx="84">
                  <c:v>1.0905000000000002</c:v>
                </c:pt>
                <c:pt idx="85">
                  <c:v>1.0910000000000002</c:v>
                </c:pt>
                <c:pt idx="86">
                  <c:v>1.0915000000000001</c:v>
                </c:pt>
                <c:pt idx="87">
                  <c:v>1.0919999999999999</c:v>
                </c:pt>
                <c:pt idx="88">
                  <c:v>1.0925</c:v>
                </c:pt>
                <c:pt idx="89">
                  <c:v>1.0931666666666666</c:v>
                </c:pt>
                <c:pt idx="90">
                  <c:v>1.0936666666666666</c:v>
                </c:pt>
                <c:pt idx="91">
                  <c:v>1.0943333333333334</c:v>
                </c:pt>
                <c:pt idx="92">
                  <c:v>1.0948333333333333</c:v>
                </c:pt>
                <c:pt idx="93">
                  <c:v>1.0955000000000001</c:v>
                </c:pt>
                <c:pt idx="94">
                  <c:v>1.0959999999999999</c:v>
                </c:pt>
                <c:pt idx="95">
                  <c:v>1.0965</c:v>
                </c:pt>
              </c:numCache>
            </c:numRef>
          </c:xVal>
          <c:yVal>
            <c:numRef>
              <c:f>Data!$Z$443:$Z$538</c:f>
              <c:numCache>
                <c:ptCount val="96"/>
                <c:pt idx="0">
                  <c:v>47.017725517658135</c:v>
                </c:pt>
                <c:pt idx="1">
                  <c:v>58.53716526274496</c:v>
                </c:pt>
                <c:pt idx="2">
                  <c:v>103.9474483943074</c:v>
                </c:pt>
                <c:pt idx="3">
                  <c:v>162.1038422204195</c:v>
                </c:pt>
                <c:pt idx="4">
                  <c:v>208.0856085707798</c:v>
                </c:pt>
                <c:pt idx="5">
                  <c:v>225.709670611727</c:v>
                </c:pt>
                <c:pt idx="6">
                  <c:v>245.8973643227307</c:v>
                </c:pt>
                <c:pt idx="7">
                  <c:v>271.20119403748924</c:v>
                </c:pt>
                <c:pt idx="8">
                  <c:v>308.4535133584412</c:v>
                </c:pt>
                <c:pt idx="9">
                  <c:v>353.5486508970597</c:v>
                </c:pt>
                <c:pt idx="10">
                  <c:v>351.8424939023256</c:v>
                </c:pt>
                <c:pt idx="11">
                  <c:v>367.2105414607779</c:v>
                </c:pt>
                <c:pt idx="12">
                  <c:v>389.4591647053528</c:v>
                </c:pt>
                <c:pt idx="13">
                  <c:v>427.2470137167742</c:v>
                </c:pt>
                <c:pt idx="14">
                  <c:v>454.83749542301416</c:v>
                </c:pt>
                <c:pt idx="15">
                  <c:v>477.3224588774908</c:v>
                </c:pt>
                <c:pt idx="16">
                  <c:v>508.55634023224604</c:v>
                </c:pt>
                <c:pt idx="17">
                  <c:v>514.6432613814782</c:v>
                </c:pt>
                <c:pt idx="18">
                  <c:v>512.0340345264617</c:v>
                </c:pt>
                <c:pt idx="19">
                  <c:v>537.2909698396625</c:v>
                </c:pt>
                <c:pt idx="20">
                  <c:v>586.2814593651581</c:v>
                </c:pt>
                <c:pt idx="21">
                  <c:v>603.8483445660197</c:v>
                </c:pt>
                <c:pt idx="22">
                  <c:v>624.9777792047355</c:v>
                </c:pt>
                <c:pt idx="23">
                  <c:v>650.5811198278352</c:v>
                </c:pt>
                <c:pt idx="24">
                  <c:v>679.8123060380403</c:v>
                </c:pt>
                <c:pt idx="25">
                  <c:v>694.9110495368395</c:v>
                </c:pt>
                <c:pt idx="26">
                  <c:v>730.5461746424569</c:v>
                </c:pt>
                <c:pt idx="27">
                  <c:v>760.0607130995488</c:v>
                </c:pt>
                <c:pt idx="28">
                  <c:v>791.4790691772039</c:v>
                </c:pt>
                <c:pt idx="29">
                  <c:v>798.6771291327395</c:v>
                </c:pt>
                <c:pt idx="30">
                  <c:v>821.2113661230701</c:v>
                </c:pt>
                <c:pt idx="31">
                  <c:v>843.8069201732437</c:v>
                </c:pt>
                <c:pt idx="32">
                  <c:v>861.0207558814645</c:v>
                </c:pt>
                <c:pt idx="33">
                  <c:v>887.3634958550581</c:v>
                </c:pt>
                <c:pt idx="34">
                  <c:v>922.9222158666407</c:v>
                </c:pt>
                <c:pt idx="35">
                  <c:v>949.4623757569786</c:v>
                </c:pt>
                <c:pt idx="36">
                  <c:v>966.896862808891</c:v>
                </c:pt>
                <c:pt idx="37">
                  <c:v>988.9718232429498</c:v>
                </c:pt>
                <c:pt idx="38">
                  <c:v>1017.5724439802125</c:v>
                </c:pt>
                <c:pt idx="39">
                  <c:v>1043.4902051428303</c:v>
                </c:pt>
                <c:pt idx="40">
                  <c:v>1075.0709130704522</c:v>
                </c:pt>
                <c:pt idx="41">
                  <c:v>1095.5696757588103</c:v>
                </c:pt>
                <c:pt idx="42">
                  <c:v>1105.8380642577786</c:v>
                </c:pt>
                <c:pt idx="43">
                  <c:v>1130.1593955498925</c:v>
                </c:pt>
                <c:pt idx="44">
                  <c:v>1157.37133793032</c:v>
                </c:pt>
                <c:pt idx="45">
                  <c:v>1157.37133793032</c:v>
                </c:pt>
                <c:pt idx="46">
                  <c:v>1157.37133793032</c:v>
                </c:pt>
                <c:pt idx="47">
                  <c:v>1154.5521705633146</c:v>
                </c:pt>
                <c:pt idx="48">
                  <c:v>1145.1618523978523</c:v>
                </c:pt>
                <c:pt idx="49">
                  <c:v>1141.408696382276</c:v>
                </c:pt>
                <c:pt idx="50">
                  <c:v>1145.1618523978523</c:v>
                </c:pt>
                <c:pt idx="51">
                  <c:v>1142.3468263679092</c:v>
                </c:pt>
                <c:pt idx="52">
                  <c:v>1152.6732572333544</c:v>
                </c:pt>
                <c:pt idx="53">
                  <c:v>1132.9702923921136</c:v>
                </c:pt>
                <c:pt idx="54">
                  <c:v>1128.2859927891286</c:v>
                </c:pt>
                <c:pt idx="55">
                  <c:v>1137.657235922948</c:v>
                </c:pt>
                <c:pt idx="56">
                  <c:v>1109.5751741067475</c:v>
                </c:pt>
                <c:pt idx="57">
                  <c:v>1105.8380642577786</c:v>
                </c:pt>
                <c:pt idx="58">
                  <c:v>1114.2489277602285</c:v>
                </c:pt>
                <c:pt idx="59">
                  <c:v>1118.9253134468554</c:v>
                </c:pt>
                <c:pt idx="60">
                  <c:v>1109.5751741067475</c:v>
                </c:pt>
                <c:pt idx="61">
                  <c:v>1105.8380642577786</c:v>
                </c:pt>
                <c:pt idx="62">
                  <c:v>1110.5097144169986</c:v>
                </c:pt>
                <c:pt idx="63">
                  <c:v>1133.9074694885644</c:v>
                </c:pt>
                <c:pt idx="64">
                  <c:v>1168.6575881487584</c:v>
                </c:pt>
                <c:pt idx="65">
                  <c:v>1177.1323538524784</c:v>
                </c:pt>
                <c:pt idx="66">
                  <c:v>1197.8849325198253</c:v>
                </c:pt>
                <c:pt idx="67">
                  <c:v>1206.3895946438042</c:v>
                </c:pt>
                <c:pt idx="68">
                  <c:v>1216.7960243109624</c:v>
                </c:pt>
                <c:pt idx="69">
                  <c:v>1235.750281800264</c:v>
                </c:pt>
                <c:pt idx="70">
                  <c:v>1240.4956139285778</c:v>
                </c:pt>
                <c:pt idx="71">
                  <c:v>1259.5041064444295</c:v>
                </c:pt>
                <c:pt idx="72">
                  <c:v>1283.3260749425253</c:v>
                </c:pt>
                <c:pt idx="73">
                  <c:v>1308.1736307036786</c:v>
                </c:pt>
                <c:pt idx="74">
                  <c:v>1312.0029393439536</c:v>
                </c:pt>
                <c:pt idx="75">
                  <c:v>1336.93658116382</c:v>
                </c:pt>
                <c:pt idx="76">
                  <c:v>1335.976209297276</c:v>
                </c:pt>
                <c:pt idx="77">
                  <c:v>1349.431533268536</c:v>
                </c:pt>
                <c:pt idx="78">
                  <c:v>1376.4077654618886</c:v>
                </c:pt>
                <c:pt idx="79">
                  <c:v>1389.9288160304086</c:v>
                </c:pt>
                <c:pt idx="80">
                  <c:v>1404.440128565765</c:v>
                </c:pt>
                <c:pt idx="81">
                  <c:v>1436.4545608637177</c:v>
                </c:pt>
                <c:pt idx="82">
                  <c:v>1464.6907100344238</c:v>
                </c:pt>
                <c:pt idx="83">
                  <c:v>1489.109517540889</c:v>
                </c:pt>
                <c:pt idx="84">
                  <c:v>1501.8357322586457</c:v>
                </c:pt>
                <c:pt idx="85">
                  <c:v>1513.6003434357867</c:v>
                </c:pt>
                <c:pt idx="86">
                  <c:v>1536.1958761002743</c:v>
                </c:pt>
                <c:pt idx="87">
                  <c:v>1555.8942672141147</c:v>
                </c:pt>
                <c:pt idx="88">
                  <c:v>1576.6279924427263</c:v>
                </c:pt>
                <c:pt idx="89">
                  <c:v>1587.5092111026024</c:v>
                </c:pt>
                <c:pt idx="90">
                  <c:v>1608.3221237731073</c:v>
                </c:pt>
                <c:pt idx="91">
                  <c:v>1622.2264361686002</c:v>
                </c:pt>
                <c:pt idx="92">
                  <c:v>1641.1338905980242</c:v>
                </c:pt>
                <c:pt idx="93">
                  <c:v>1665.078691335695</c:v>
                </c:pt>
                <c:pt idx="94">
                  <c:v>1678.0776786295214</c:v>
                </c:pt>
                <c:pt idx="95">
                  <c:v>1706.1448023689954</c:v>
                </c:pt>
              </c:numCache>
            </c:numRef>
          </c:yVal>
          <c:smooth val="0"/>
        </c:ser>
        <c:axId val="48219848"/>
        <c:axId val="31325449"/>
      </c:scatterChart>
      <c:valAx>
        <c:axId val="4821984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325449"/>
        <c:crosses val="autoZero"/>
        <c:crossBetween val="midCat"/>
        <c:dispUnits/>
      </c:valAx>
      <c:valAx>
        <c:axId val="3132544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219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1951-2008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Data!$R$443:$R$538</c:f>
              <c:numCache>
                <c:ptCount val="96"/>
                <c:pt idx="4">
                  <c:v>1.59E-05</c:v>
                </c:pt>
                <c:pt idx="10">
                  <c:v>1.29E-05</c:v>
                </c:pt>
                <c:pt idx="16">
                  <c:v>1.36E-05</c:v>
                </c:pt>
                <c:pt idx="22">
                  <c:v>1.4E-05</c:v>
                </c:pt>
                <c:pt idx="28">
                  <c:v>1.4E-05</c:v>
                </c:pt>
                <c:pt idx="34">
                  <c:v>1.15E-05</c:v>
                </c:pt>
                <c:pt idx="40">
                  <c:v>1.29E-05</c:v>
                </c:pt>
                <c:pt idx="46">
                  <c:v>1.22E-05</c:v>
                </c:pt>
                <c:pt idx="52">
                  <c:v>1.48E-05</c:v>
                </c:pt>
                <c:pt idx="58">
                  <c:v>1.52E-05</c:v>
                </c:pt>
                <c:pt idx="64">
                  <c:v>1.5E-05</c:v>
                </c:pt>
                <c:pt idx="70">
                  <c:v>8.32E-06</c:v>
                </c:pt>
                <c:pt idx="76">
                  <c:v>7.39E-06</c:v>
                </c:pt>
                <c:pt idx="82">
                  <c:v>7.95E-06</c:v>
                </c:pt>
                <c:pt idx="88">
                  <c:v>6.45E-06</c:v>
                </c:pt>
                <c:pt idx="94">
                  <c:v>2.3E-07</c:v>
                </c:pt>
              </c:numCache>
            </c:numRef>
          </c:xVal>
          <c:yVal>
            <c:numRef>
              <c:f>Data!$Z$443:$Z$538</c:f>
              <c:numCache>
                <c:ptCount val="96"/>
                <c:pt idx="0">
                  <c:v>47.017725517658135</c:v>
                </c:pt>
                <c:pt idx="1">
                  <c:v>58.53716526274496</c:v>
                </c:pt>
                <c:pt idx="2">
                  <c:v>103.9474483943074</c:v>
                </c:pt>
                <c:pt idx="3">
                  <c:v>162.1038422204195</c:v>
                </c:pt>
                <c:pt idx="4">
                  <c:v>208.0856085707798</c:v>
                </c:pt>
                <c:pt idx="5">
                  <c:v>225.709670611727</c:v>
                </c:pt>
                <c:pt idx="6">
                  <c:v>245.8973643227307</c:v>
                </c:pt>
                <c:pt idx="7">
                  <c:v>271.20119403748924</c:v>
                </c:pt>
                <c:pt idx="8">
                  <c:v>308.4535133584412</c:v>
                </c:pt>
                <c:pt idx="9">
                  <c:v>353.5486508970597</c:v>
                </c:pt>
                <c:pt idx="10">
                  <c:v>351.8424939023256</c:v>
                </c:pt>
                <c:pt idx="11">
                  <c:v>367.2105414607779</c:v>
                </c:pt>
                <c:pt idx="12">
                  <c:v>389.4591647053528</c:v>
                </c:pt>
                <c:pt idx="13">
                  <c:v>427.2470137167742</c:v>
                </c:pt>
                <c:pt idx="14">
                  <c:v>454.83749542301416</c:v>
                </c:pt>
                <c:pt idx="15">
                  <c:v>477.3224588774908</c:v>
                </c:pt>
                <c:pt idx="16">
                  <c:v>508.55634023224604</c:v>
                </c:pt>
                <c:pt idx="17">
                  <c:v>514.6432613814782</c:v>
                </c:pt>
                <c:pt idx="18">
                  <c:v>512.0340345264617</c:v>
                </c:pt>
                <c:pt idx="19">
                  <c:v>537.2909698396625</c:v>
                </c:pt>
                <c:pt idx="20">
                  <c:v>586.2814593651581</c:v>
                </c:pt>
                <c:pt idx="21">
                  <c:v>603.8483445660197</c:v>
                </c:pt>
                <c:pt idx="22">
                  <c:v>624.9777792047355</c:v>
                </c:pt>
                <c:pt idx="23">
                  <c:v>650.5811198278352</c:v>
                </c:pt>
                <c:pt idx="24">
                  <c:v>679.8123060380403</c:v>
                </c:pt>
                <c:pt idx="25">
                  <c:v>694.9110495368395</c:v>
                </c:pt>
                <c:pt idx="26">
                  <c:v>730.5461746424569</c:v>
                </c:pt>
                <c:pt idx="27">
                  <c:v>760.0607130995488</c:v>
                </c:pt>
                <c:pt idx="28">
                  <c:v>791.4790691772039</c:v>
                </c:pt>
                <c:pt idx="29">
                  <c:v>798.6771291327395</c:v>
                </c:pt>
                <c:pt idx="30">
                  <c:v>821.2113661230701</c:v>
                </c:pt>
                <c:pt idx="31">
                  <c:v>843.8069201732437</c:v>
                </c:pt>
                <c:pt idx="32">
                  <c:v>861.0207558814645</c:v>
                </c:pt>
                <c:pt idx="33">
                  <c:v>887.3634958550581</c:v>
                </c:pt>
                <c:pt idx="34">
                  <c:v>922.9222158666407</c:v>
                </c:pt>
                <c:pt idx="35">
                  <c:v>949.4623757569786</c:v>
                </c:pt>
                <c:pt idx="36">
                  <c:v>966.896862808891</c:v>
                </c:pt>
                <c:pt idx="37">
                  <c:v>988.9718232429498</c:v>
                </c:pt>
                <c:pt idx="38">
                  <c:v>1017.5724439802125</c:v>
                </c:pt>
                <c:pt idx="39">
                  <c:v>1043.4902051428303</c:v>
                </c:pt>
                <c:pt idx="40">
                  <c:v>1075.0709130704522</c:v>
                </c:pt>
                <c:pt idx="41">
                  <c:v>1095.5696757588103</c:v>
                </c:pt>
                <c:pt idx="42">
                  <c:v>1105.8380642577786</c:v>
                </c:pt>
                <c:pt idx="43">
                  <c:v>1130.1593955498925</c:v>
                </c:pt>
                <c:pt idx="44">
                  <c:v>1157.37133793032</c:v>
                </c:pt>
                <c:pt idx="45">
                  <c:v>1157.37133793032</c:v>
                </c:pt>
                <c:pt idx="46">
                  <c:v>1157.37133793032</c:v>
                </c:pt>
                <c:pt idx="47">
                  <c:v>1154.5521705633146</c:v>
                </c:pt>
                <c:pt idx="48">
                  <c:v>1145.1618523978523</c:v>
                </c:pt>
                <c:pt idx="49">
                  <c:v>1141.408696382276</c:v>
                </c:pt>
                <c:pt idx="50">
                  <c:v>1145.1618523978523</c:v>
                </c:pt>
                <c:pt idx="51">
                  <c:v>1142.3468263679092</c:v>
                </c:pt>
                <c:pt idx="52">
                  <c:v>1152.6732572333544</c:v>
                </c:pt>
                <c:pt idx="53">
                  <c:v>1132.9702923921136</c:v>
                </c:pt>
                <c:pt idx="54">
                  <c:v>1128.2859927891286</c:v>
                </c:pt>
                <c:pt idx="55">
                  <c:v>1137.657235922948</c:v>
                </c:pt>
                <c:pt idx="56">
                  <c:v>1109.5751741067475</c:v>
                </c:pt>
                <c:pt idx="57">
                  <c:v>1105.8380642577786</c:v>
                </c:pt>
                <c:pt idx="58">
                  <c:v>1114.2489277602285</c:v>
                </c:pt>
                <c:pt idx="59">
                  <c:v>1118.9253134468554</c:v>
                </c:pt>
                <c:pt idx="60">
                  <c:v>1109.5751741067475</c:v>
                </c:pt>
                <c:pt idx="61">
                  <c:v>1105.8380642577786</c:v>
                </c:pt>
                <c:pt idx="62">
                  <c:v>1110.5097144169986</c:v>
                </c:pt>
                <c:pt idx="63">
                  <c:v>1133.9074694885644</c:v>
                </c:pt>
                <c:pt idx="64">
                  <c:v>1168.6575881487584</c:v>
                </c:pt>
                <c:pt idx="65">
                  <c:v>1177.1323538524784</c:v>
                </c:pt>
                <c:pt idx="66">
                  <c:v>1197.8849325198253</c:v>
                </c:pt>
                <c:pt idx="67">
                  <c:v>1206.3895946438042</c:v>
                </c:pt>
                <c:pt idx="68">
                  <c:v>1216.7960243109624</c:v>
                </c:pt>
                <c:pt idx="69">
                  <c:v>1235.750281800264</c:v>
                </c:pt>
                <c:pt idx="70">
                  <c:v>1240.4956139285778</c:v>
                </c:pt>
                <c:pt idx="71">
                  <c:v>1259.5041064444295</c:v>
                </c:pt>
                <c:pt idx="72">
                  <c:v>1283.3260749425253</c:v>
                </c:pt>
                <c:pt idx="73">
                  <c:v>1308.1736307036786</c:v>
                </c:pt>
                <c:pt idx="74">
                  <c:v>1312.0029393439536</c:v>
                </c:pt>
                <c:pt idx="75">
                  <c:v>1336.93658116382</c:v>
                </c:pt>
                <c:pt idx="76">
                  <c:v>1335.976209297276</c:v>
                </c:pt>
                <c:pt idx="77">
                  <c:v>1349.431533268536</c:v>
                </c:pt>
                <c:pt idx="78">
                  <c:v>1376.4077654618886</c:v>
                </c:pt>
                <c:pt idx="79">
                  <c:v>1389.9288160304086</c:v>
                </c:pt>
                <c:pt idx="80">
                  <c:v>1404.440128565765</c:v>
                </c:pt>
                <c:pt idx="81">
                  <c:v>1436.4545608637177</c:v>
                </c:pt>
                <c:pt idx="82">
                  <c:v>1464.6907100344238</c:v>
                </c:pt>
                <c:pt idx="83">
                  <c:v>1489.109517540889</c:v>
                </c:pt>
                <c:pt idx="84">
                  <c:v>1501.8357322586457</c:v>
                </c:pt>
                <c:pt idx="85">
                  <c:v>1513.6003434357867</c:v>
                </c:pt>
                <c:pt idx="86">
                  <c:v>1536.1958761002743</c:v>
                </c:pt>
                <c:pt idx="87">
                  <c:v>1555.8942672141147</c:v>
                </c:pt>
                <c:pt idx="88">
                  <c:v>1576.6279924427263</c:v>
                </c:pt>
                <c:pt idx="89">
                  <c:v>1587.5092111026024</c:v>
                </c:pt>
                <c:pt idx="90">
                  <c:v>1608.3221237731073</c:v>
                </c:pt>
                <c:pt idx="91">
                  <c:v>1622.2264361686002</c:v>
                </c:pt>
                <c:pt idx="92">
                  <c:v>1641.1338905980242</c:v>
                </c:pt>
                <c:pt idx="93">
                  <c:v>1665.078691335695</c:v>
                </c:pt>
                <c:pt idx="94">
                  <c:v>1678.0776786295214</c:v>
                </c:pt>
                <c:pt idx="95">
                  <c:v>1706.1448023689954</c:v>
                </c:pt>
              </c:numCache>
            </c:numRef>
          </c:yVal>
          <c:smooth val="0"/>
        </c:ser>
        <c:axId val="13493586"/>
        <c:axId val="54333411"/>
      </c:scatterChart>
      <c:valAx>
        <c:axId val="13493586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4333411"/>
        <c:crosses val="autoZero"/>
        <c:crossBetween val="midCat"/>
        <c:dispUnits/>
      </c:valAx>
      <c:valAx>
        <c:axId val="5433341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935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2016-2037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Data!$O$589:$O$711</c:f>
              <c:numCache>
                <c:ptCount val="123"/>
                <c:pt idx="0">
                  <c:v>11.2</c:v>
                </c:pt>
                <c:pt idx="1">
                  <c:v>11.5</c:v>
                </c:pt>
                <c:pt idx="2">
                  <c:v>10.9</c:v>
                </c:pt>
                <c:pt idx="3">
                  <c:v>11.2</c:v>
                </c:pt>
                <c:pt idx="4">
                  <c:v>11.2</c:v>
                </c:pt>
                <c:pt idx="5">
                  <c:v>11.3</c:v>
                </c:pt>
                <c:pt idx="6">
                  <c:v>11.5</c:v>
                </c:pt>
                <c:pt idx="7">
                  <c:v>12</c:v>
                </c:pt>
                <c:pt idx="8">
                  <c:v>11.7</c:v>
                </c:pt>
                <c:pt idx="9">
                  <c:v>11.8</c:v>
                </c:pt>
                <c:pt idx="10">
                  <c:v>12.1</c:v>
                </c:pt>
                <c:pt idx="11">
                  <c:v>12.1</c:v>
                </c:pt>
                <c:pt idx="12">
                  <c:v>12.5</c:v>
                </c:pt>
                <c:pt idx="13">
                  <c:v>12.8</c:v>
                </c:pt>
                <c:pt idx="14">
                  <c:v>13</c:v>
                </c:pt>
                <c:pt idx="15">
                  <c:v>12.9</c:v>
                </c:pt>
                <c:pt idx="16">
                  <c:v>13</c:v>
                </c:pt>
                <c:pt idx="17">
                  <c:v>13.1</c:v>
                </c:pt>
                <c:pt idx="18">
                  <c:v>13.6</c:v>
                </c:pt>
                <c:pt idx="19">
                  <c:v>13.9</c:v>
                </c:pt>
                <c:pt idx="20">
                  <c:v>13.7</c:v>
                </c:pt>
                <c:pt idx="21">
                  <c:v>13.9</c:v>
                </c:pt>
                <c:pt idx="22">
                  <c:v>14.1</c:v>
                </c:pt>
                <c:pt idx="23">
                  <c:v>14.4</c:v>
                </c:pt>
                <c:pt idx="24">
                  <c:v>14.5</c:v>
                </c:pt>
                <c:pt idx="25">
                  <c:v>14.6</c:v>
                </c:pt>
                <c:pt idx="26">
                  <c:v>14.6</c:v>
                </c:pt>
                <c:pt idx="27">
                  <c:v>14.6</c:v>
                </c:pt>
                <c:pt idx="28">
                  <c:v>14.7</c:v>
                </c:pt>
                <c:pt idx="29">
                  <c:v>14.8</c:v>
                </c:pt>
                <c:pt idx="30">
                  <c:v>14.9</c:v>
                </c:pt>
                <c:pt idx="31">
                  <c:v>15</c:v>
                </c:pt>
                <c:pt idx="32">
                  <c:v>15</c:v>
                </c:pt>
                <c:pt idx="33">
                  <c:v>14.7</c:v>
                </c:pt>
                <c:pt idx="34">
                  <c:v>14.8</c:v>
                </c:pt>
                <c:pt idx="35">
                  <c:v>15.1</c:v>
                </c:pt>
                <c:pt idx="36">
                  <c:v>15.2</c:v>
                </c:pt>
                <c:pt idx="37">
                  <c:v>15.8</c:v>
                </c:pt>
                <c:pt idx="38">
                  <c:v>15.6</c:v>
                </c:pt>
                <c:pt idx="39">
                  <c:v>15.6</c:v>
                </c:pt>
                <c:pt idx="40">
                  <c:v>15.6</c:v>
                </c:pt>
                <c:pt idx="41">
                  <c:v>15.8</c:v>
                </c:pt>
                <c:pt idx="42">
                  <c:v>15.8</c:v>
                </c:pt>
                <c:pt idx="43">
                  <c:v>16</c:v>
                </c:pt>
                <c:pt idx="44">
                  <c:v>16</c:v>
                </c:pt>
                <c:pt idx="45">
                  <c:v>15.8</c:v>
                </c:pt>
                <c:pt idx="46">
                  <c:v>15.8</c:v>
                </c:pt>
                <c:pt idx="47">
                  <c:v>16.2</c:v>
                </c:pt>
                <c:pt idx="48">
                  <c:v>16.3</c:v>
                </c:pt>
                <c:pt idx="49">
                  <c:v>16.4</c:v>
                </c:pt>
                <c:pt idx="50">
                  <c:v>16.5</c:v>
                </c:pt>
                <c:pt idx="51">
                  <c:v>16.5</c:v>
                </c:pt>
                <c:pt idx="52">
                  <c:v>17.1</c:v>
                </c:pt>
                <c:pt idx="53">
                  <c:v>17</c:v>
                </c:pt>
                <c:pt idx="54">
                  <c:v>16.8</c:v>
                </c:pt>
                <c:pt idx="55">
                  <c:v>16.9</c:v>
                </c:pt>
                <c:pt idx="56">
                  <c:v>16.9</c:v>
                </c:pt>
                <c:pt idx="57">
                  <c:v>17.1</c:v>
                </c:pt>
                <c:pt idx="58">
                  <c:v>17</c:v>
                </c:pt>
                <c:pt idx="59">
                  <c:v>17.3</c:v>
                </c:pt>
                <c:pt idx="60">
                  <c:v>17.1</c:v>
                </c:pt>
                <c:pt idx="61">
                  <c:v>17.4</c:v>
                </c:pt>
                <c:pt idx="62">
                  <c:v>18</c:v>
                </c:pt>
                <c:pt idx="63">
                  <c:v>17.7</c:v>
                </c:pt>
                <c:pt idx="64">
                  <c:v>17.8</c:v>
                </c:pt>
                <c:pt idx="65">
                  <c:v>17.8</c:v>
                </c:pt>
                <c:pt idx="66">
                  <c:v>17.9</c:v>
                </c:pt>
                <c:pt idx="67">
                  <c:v>18.1</c:v>
                </c:pt>
                <c:pt idx="68">
                  <c:v>18</c:v>
                </c:pt>
                <c:pt idx="69">
                  <c:v>18.4</c:v>
                </c:pt>
                <c:pt idx="70">
                  <c:v>18.5</c:v>
                </c:pt>
                <c:pt idx="71">
                  <c:v>18.7</c:v>
                </c:pt>
                <c:pt idx="72">
                  <c:v>19.3</c:v>
                </c:pt>
                <c:pt idx="73">
                  <c:v>19.2</c:v>
                </c:pt>
                <c:pt idx="74">
                  <c:v>19.5</c:v>
                </c:pt>
                <c:pt idx="75">
                  <c:v>19.1</c:v>
                </c:pt>
                <c:pt idx="76">
                  <c:v>19</c:v>
                </c:pt>
                <c:pt idx="77">
                  <c:v>19</c:v>
                </c:pt>
                <c:pt idx="78">
                  <c:v>19.2</c:v>
                </c:pt>
                <c:pt idx="79">
                  <c:v>19.1</c:v>
                </c:pt>
                <c:pt idx="80">
                  <c:v>19.2</c:v>
                </c:pt>
                <c:pt idx="81">
                  <c:v>19.4</c:v>
                </c:pt>
                <c:pt idx="82">
                  <c:v>19.7</c:v>
                </c:pt>
                <c:pt idx="83">
                  <c:v>19.8</c:v>
                </c:pt>
                <c:pt idx="84">
                  <c:v>19.8</c:v>
                </c:pt>
                <c:pt idx="85">
                  <c:v>20.1</c:v>
                </c:pt>
                <c:pt idx="86">
                  <c:v>20.2</c:v>
                </c:pt>
                <c:pt idx="87">
                  <c:v>19.7</c:v>
                </c:pt>
                <c:pt idx="88">
                  <c:v>19.9</c:v>
                </c:pt>
                <c:pt idx="89">
                  <c:v>20</c:v>
                </c:pt>
                <c:pt idx="90">
                  <c:v>20.3</c:v>
                </c:pt>
                <c:pt idx="91">
                  <c:v>20.2</c:v>
                </c:pt>
                <c:pt idx="92">
                  <c:v>20.4</c:v>
                </c:pt>
                <c:pt idx="93">
                  <c:v>20.6</c:v>
                </c:pt>
                <c:pt idx="94">
                  <c:v>20.8</c:v>
                </c:pt>
                <c:pt idx="95">
                  <c:v>20.8</c:v>
                </c:pt>
                <c:pt idx="96">
                  <c:v>20.6</c:v>
                </c:pt>
                <c:pt idx="97">
                  <c:v>20.7</c:v>
                </c:pt>
                <c:pt idx="98">
                  <c:v>20.8</c:v>
                </c:pt>
                <c:pt idx="99">
                  <c:v>20.9</c:v>
                </c:pt>
                <c:pt idx="100">
                  <c:v>20.8</c:v>
                </c:pt>
                <c:pt idx="101">
                  <c:v>21.1</c:v>
                </c:pt>
                <c:pt idx="102">
                  <c:v>21.8</c:v>
                </c:pt>
                <c:pt idx="103">
                  <c:v>22.3</c:v>
                </c:pt>
                <c:pt idx="104">
                  <c:v>23</c:v>
                </c:pt>
                <c:pt idx="105">
                  <c:v>23.3</c:v>
                </c:pt>
                <c:pt idx="106">
                  <c:v>23.5</c:v>
                </c:pt>
                <c:pt idx="107">
                  <c:v>23.2</c:v>
                </c:pt>
                <c:pt idx="108">
                  <c:v>22.8</c:v>
                </c:pt>
                <c:pt idx="109">
                  <c:v>22.7</c:v>
                </c:pt>
                <c:pt idx="110">
                  <c:v>22.9</c:v>
                </c:pt>
                <c:pt idx="111">
                  <c:v>22.7</c:v>
                </c:pt>
                <c:pt idx="112">
                  <c:v>22.8</c:v>
                </c:pt>
                <c:pt idx="113">
                  <c:v>23</c:v>
                </c:pt>
                <c:pt idx="114">
                  <c:v>23.2</c:v>
                </c:pt>
                <c:pt idx="115">
                  <c:v>23.2</c:v>
                </c:pt>
                <c:pt idx="116">
                  <c:v>23.3</c:v>
                </c:pt>
                <c:pt idx="117">
                  <c:v>23.8</c:v>
                </c:pt>
                <c:pt idx="118">
                  <c:v>24.3</c:v>
                </c:pt>
                <c:pt idx="119">
                  <c:v>24.4</c:v>
                </c:pt>
                <c:pt idx="120">
                  <c:v>25.2</c:v>
                </c:pt>
                <c:pt idx="121">
                  <c:v>25.4</c:v>
                </c:pt>
                <c:pt idx="122">
                  <c:v>25.2</c:v>
                </c:pt>
              </c:numCache>
            </c:numRef>
          </c:xVal>
          <c:yVal>
            <c:numRef>
              <c:f>Data!$Z$589:$Z$711</c:f>
              <c:numCache>
                <c:ptCount val="123"/>
                <c:pt idx="0">
                  <c:v>1652.1000208284036</c:v>
                </c:pt>
                <c:pt idx="1">
                  <c:v>1629.1873327518128</c:v>
                </c:pt>
                <c:pt idx="2">
                  <c:v>1633.1676093361507</c:v>
                </c:pt>
                <c:pt idx="3">
                  <c:v>1598.4047068557988</c:v>
                </c:pt>
                <c:pt idx="4">
                  <c:v>1597.4136162939085</c:v>
                </c:pt>
                <c:pt idx="5">
                  <c:v>1584.540191678318</c:v>
                </c:pt>
                <c:pt idx="6">
                  <c:v>1559.8395590045452</c:v>
                </c:pt>
                <c:pt idx="7">
                  <c:v>1527.3468222236456</c:v>
                </c:pt>
                <c:pt idx="8">
                  <c:v>1533.2451435797084</c:v>
                </c:pt>
                <c:pt idx="9">
                  <c:v>1502.8154801681317</c:v>
                </c:pt>
                <c:pt idx="10">
                  <c:v>1473.4732108939784</c:v>
                </c:pt>
                <c:pt idx="11">
                  <c:v>1464.6907100344238</c:v>
                </c:pt>
                <c:pt idx="12">
                  <c:v>1434.5107747633856</c:v>
                </c:pt>
                <c:pt idx="13">
                  <c:v>1401.5358366461219</c:v>
                </c:pt>
                <c:pt idx="14">
                  <c:v>1385.097341673761</c:v>
                </c:pt>
                <c:pt idx="15">
                  <c:v>1376.4077654618886</c:v>
                </c:pt>
                <c:pt idx="16">
                  <c:v>1342.7011459881146</c:v>
                </c:pt>
                <c:pt idx="17">
                  <c:v>1336.93658116382</c:v>
                </c:pt>
                <c:pt idx="18">
                  <c:v>1310.0880642914835</c:v>
                </c:pt>
                <c:pt idx="19">
                  <c:v>1313.9182560647432</c:v>
                </c:pt>
                <c:pt idx="20">
                  <c:v>1291.9187406223195</c:v>
                </c:pt>
                <c:pt idx="21">
                  <c:v>1288.098680350006</c:v>
                </c:pt>
                <c:pt idx="22">
                  <c:v>1258.55264769505</c:v>
                </c:pt>
                <c:pt idx="23">
                  <c:v>1233.8529079765617</c:v>
                </c:pt>
                <c:pt idx="24">
                  <c:v>1223.4250942526878</c:v>
                </c:pt>
                <c:pt idx="25">
                  <c:v>1209.2264187257792</c:v>
                </c:pt>
                <c:pt idx="26">
                  <c:v>1193.1638811953358</c:v>
                </c:pt>
                <c:pt idx="27">
                  <c:v>1190.3325382137987</c:v>
                </c:pt>
                <c:pt idx="28">
                  <c:v>1176.190285989965</c:v>
                </c:pt>
                <c:pt idx="29">
                  <c:v>1177.1323538524784</c:v>
                </c:pt>
                <c:pt idx="30">
                  <c:v>1181.844296969965</c:v>
                </c:pt>
                <c:pt idx="31">
                  <c:v>1170.5401221049742</c:v>
                </c:pt>
                <c:pt idx="32">
                  <c:v>1157.37133793032</c:v>
                </c:pt>
                <c:pt idx="33">
                  <c:v>1163.0125455874054</c:v>
                </c:pt>
                <c:pt idx="34">
                  <c:v>1153.612660756235</c:v>
                </c:pt>
                <c:pt idx="35">
                  <c:v>1132.0332210527608</c:v>
                </c:pt>
                <c:pt idx="36">
                  <c:v>1112.3791106207932</c:v>
                </c:pt>
                <c:pt idx="37">
                  <c:v>1094.6368152190507</c:v>
                </c:pt>
                <c:pt idx="38">
                  <c:v>1100.2355510596867</c:v>
                </c:pt>
                <c:pt idx="39">
                  <c:v>1095.5696757588103</c:v>
                </c:pt>
                <c:pt idx="40">
                  <c:v>1078.7941989930937</c:v>
                </c:pt>
                <c:pt idx="41">
                  <c:v>1074.1403523796225</c:v>
                </c:pt>
                <c:pt idx="42">
                  <c:v>1067.6293457729166</c:v>
                </c:pt>
                <c:pt idx="43">
                  <c:v>1057.4080673644771</c:v>
                </c:pt>
                <c:pt idx="44">
                  <c:v>1048.1269011358122</c:v>
                </c:pt>
                <c:pt idx="45">
                  <c:v>1048.1269011358122</c:v>
                </c:pt>
                <c:pt idx="46">
                  <c:v>1046.2719120467746</c:v>
                </c:pt>
                <c:pt idx="47">
                  <c:v>1022.1946867531321</c:v>
                </c:pt>
                <c:pt idx="48">
                  <c:v>997.265086210675</c:v>
                </c:pt>
                <c:pt idx="49">
                  <c:v>1003.7211329621919</c:v>
                </c:pt>
                <c:pt idx="50">
                  <c:v>1001.8760359393459</c:v>
                </c:pt>
                <c:pt idx="51">
                  <c:v>981.6069807987849</c:v>
                </c:pt>
                <c:pt idx="52">
                  <c:v>950.3790683342461</c:v>
                </c:pt>
                <c:pt idx="53">
                  <c:v>952.2127571321475</c:v>
                </c:pt>
                <c:pt idx="54">
                  <c:v>966.896862808891</c:v>
                </c:pt>
                <c:pt idx="55">
                  <c:v>951.2958621185171</c:v>
                </c:pt>
                <c:pt idx="56">
                  <c:v>940.3010114579574</c:v>
                </c:pt>
                <c:pt idx="57">
                  <c:v>929.3206992869318</c:v>
                </c:pt>
                <c:pt idx="58">
                  <c:v>928.4063283192183</c:v>
                </c:pt>
                <c:pt idx="59">
                  <c:v>899.1994919641133</c:v>
                </c:pt>
                <c:pt idx="60">
                  <c:v>911.0523825351145</c:v>
                </c:pt>
                <c:pt idx="61">
                  <c:v>880.0881823413094</c:v>
                </c:pt>
                <c:pt idx="62">
                  <c:v>871.9110664514283</c:v>
                </c:pt>
                <c:pt idx="63">
                  <c:v>886.4537330060841</c:v>
                </c:pt>
                <c:pt idx="64">
                  <c:v>879.1792161671895</c:v>
                </c:pt>
                <c:pt idx="65">
                  <c:v>873.7275075720781</c:v>
                </c:pt>
                <c:pt idx="66">
                  <c:v>861.9277364594989</c:v>
                </c:pt>
                <c:pt idx="67">
                  <c:v>862.8348161112883</c:v>
                </c:pt>
                <c:pt idx="68">
                  <c:v>847.4279213630618</c:v>
                </c:pt>
                <c:pt idx="69">
                  <c:v>819.4063751101048</c:v>
                </c:pt>
                <c:pt idx="70">
                  <c:v>801.3780110373762</c:v>
                </c:pt>
                <c:pt idx="71">
                  <c:v>770.8193348379118</c:v>
                </c:pt>
                <c:pt idx="72">
                  <c:v>732.3319514414172</c:v>
                </c:pt>
                <c:pt idx="73">
                  <c:v>735.0113369099381</c:v>
                </c:pt>
                <c:pt idx="74">
                  <c:v>735.9046575541151</c:v>
                </c:pt>
                <c:pt idx="75">
                  <c:v>741.2666004909258</c:v>
                </c:pt>
                <c:pt idx="76">
                  <c:v>747.5265796367869</c:v>
                </c:pt>
                <c:pt idx="77">
                  <c:v>743.0546844702285</c:v>
                </c:pt>
                <c:pt idx="78">
                  <c:v>740.3727028656226</c:v>
                </c:pt>
                <c:pt idx="79">
                  <c:v>727.868229301165</c:v>
                </c:pt>
                <c:pt idx="80">
                  <c:v>717.165075708878</c:v>
                </c:pt>
                <c:pt idx="81">
                  <c:v>689.5789458624442</c:v>
                </c:pt>
                <c:pt idx="82">
                  <c:v>665.626758770481</c:v>
                </c:pt>
                <c:pt idx="83">
                  <c:v>653.2342524775665</c:v>
                </c:pt>
                <c:pt idx="84">
                  <c:v>652.3497807373869</c:v>
                </c:pt>
                <c:pt idx="85">
                  <c:v>641.7434614846861</c:v>
                </c:pt>
                <c:pt idx="86">
                  <c:v>636.4453776784596</c:v>
                </c:pt>
                <c:pt idx="87">
                  <c:v>669.1708743894148</c:v>
                </c:pt>
                <c:pt idx="88">
                  <c:v>648.8128355456461</c:v>
                </c:pt>
                <c:pt idx="89">
                  <c:v>645.2773962219826</c:v>
                </c:pt>
                <c:pt idx="90">
                  <c:v>620.5713778044585</c:v>
                </c:pt>
                <c:pt idx="91">
                  <c:v>629.3865200554076</c:v>
                </c:pt>
                <c:pt idx="92">
                  <c:v>616.1673133730856</c:v>
                </c:pt>
                <c:pt idx="93">
                  <c:v>602.0899827904898</c:v>
                </c:pt>
                <c:pt idx="94">
                  <c:v>588.0364765166007</c:v>
                </c:pt>
                <c:pt idx="95">
                  <c:v>589.7918646644741</c:v>
                </c:pt>
                <c:pt idx="96">
                  <c:v>587.1589215761271</c:v>
                </c:pt>
                <c:pt idx="97">
                  <c:v>559.126018002612</c:v>
                </c:pt>
                <c:pt idx="98">
                  <c:v>543.3989981506979</c:v>
                </c:pt>
                <c:pt idx="99">
                  <c:v>526.8305054690368</c:v>
                </c:pt>
                <c:pt idx="100">
                  <c:v>508.55634023224604</c:v>
                </c:pt>
                <c:pt idx="101">
                  <c:v>482.5199541945193</c:v>
                </c:pt>
                <c:pt idx="102">
                  <c:v>445.34292387412495</c:v>
                </c:pt>
                <c:pt idx="103">
                  <c:v>397.17452073578295</c:v>
                </c:pt>
                <c:pt idx="104">
                  <c:v>351.8424939023256</c:v>
                </c:pt>
                <c:pt idx="105">
                  <c:v>307.605011184118</c:v>
                </c:pt>
                <c:pt idx="106">
                  <c:v>273.735823009001</c:v>
                </c:pt>
                <c:pt idx="107">
                  <c:v>290.65314939680513</c:v>
                </c:pt>
                <c:pt idx="108">
                  <c:v>284.7281639657331</c:v>
                </c:pt>
                <c:pt idx="109">
                  <c:v>277.9619246066409</c:v>
                </c:pt>
                <c:pt idx="110">
                  <c:v>269.5118710928259</c:v>
                </c:pt>
                <c:pt idx="111">
                  <c:v>268.6673384789543</c:v>
                </c:pt>
                <c:pt idx="112">
                  <c:v>272.8908607212453</c:v>
                </c:pt>
                <c:pt idx="113">
                  <c:v>240.00421556937096</c:v>
                </c:pt>
                <c:pt idx="114">
                  <c:v>218.15192052506882</c:v>
                </c:pt>
                <c:pt idx="115">
                  <c:v>198.86886342221322</c:v>
                </c:pt>
                <c:pt idx="116">
                  <c:v>172.114534149596</c:v>
                </c:pt>
                <c:pt idx="117">
                  <c:v>125.50087771840597</c:v>
                </c:pt>
                <c:pt idx="118">
                  <c:v>95.6725412591876</c:v>
                </c:pt>
                <c:pt idx="119">
                  <c:v>68.42370555252654</c:v>
                </c:pt>
                <c:pt idx="120">
                  <c:v>33.05128377067841</c:v>
                </c:pt>
                <c:pt idx="121">
                  <c:v>13.373858963946425</c:v>
                </c:pt>
                <c:pt idx="122">
                  <c:v>-0.5361588053468962</c:v>
                </c:pt>
              </c:numCache>
            </c:numRef>
          </c:yVal>
          <c:smooth val="0"/>
        </c:ser>
        <c:axId val="19238652"/>
        <c:axId val="38930141"/>
      </c:scatterChart>
      <c:valAx>
        <c:axId val="1923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930141"/>
        <c:crosses val="autoZero"/>
        <c:crossBetween val="midCat"/>
        <c:dispUnits/>
      </c:valAx>
      <c:valAx>
        <c:axId val="3893014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38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2016-2037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Data!$P$589:$P$711</c:f>
              <c:numCache>
                <c:ptCount val="123"/>
                <c:pt idx="0">
                  <c:v>76.3</c:v>
                </c:pt>
                <c:pt idx="1">
                  <c:v>74.2</c:v>
                </c:pt>
                <c:pt idx="2">
                  <c:v>78</c:v>
                </c:pt>
                <c:pt idx="3">
                  <c:v>81</c:v>
                </c:pt>
                <c:pt idx="4">
                  <c:v>80.5</c:v>
                </c:pt>
                <c:pt idx="5">
                  <c:v>79.3</c:v>
                </c:pt>
                <c:pt idx="6">
                  <c:v>77.8</c:v>
                </c:pt>
                <c:pt idx="7">
                  <c:v>76.7</c:v>
                </c:pt>
                <c:pt idx="8">
                  <c:v>76.7</c:v>
                </c:pt>
                <c:pt idx="9">
                  <c:v>77.8</c:v>
                </c:pt>
                <c:pt idx="10">
                  <c:v>77.4</c:v>
                </c:pt>
                <c:pt idx="11">
                  <c:v>77.2</c:v>
                </c:pt>
                <c:pt idx="12">
                  <c:v>77.6</c:v>
                </c:pt>
                <c:pt idx="13">
                  <c:v>76.5</c:v>
                </c:pt>
                <c:pt idx="14">
                  <c:v>76.3</c:v>
                </c:pt>
                <c:pt idx="15">
                  <c:v>76.1</c:v>
                </c:pt>
                <c:pt idx="16">
                  <c:v>76.3</c:v>
                </c:pt>
                <c:pt idx="17">
                  <c:v>75.9</c:v>
                </c:pt>
                <c:pt idx="18">
                  <c:v>74.9</c:v>
                </c:pt>
                <c:pt idx="19">
                  <c:v>73.4</c:v>
                </c:pt>
                <c:pt idx="20">
                  <c:v>73.2</c:v>
                </c:pt>
                <c:pt idx="21">
                  <c:v>72.8</c:v>
                </c:pt>
                <c:pt idx="22">
                  <c:v>72.2</c:v>
                </c:pt>
                <c:pt idx="23">
                  <c:v>72.1</c:v>
                </c:pt>
                <c:pt idx="24">
                  <c:v>71.9</c:v>
                </c:pt>
                <c:pt idx="25">
                  <c:v>71.6</c:v>
                </c:pt>
                <c:pt idx="26">
                  <c:v>71.7</c:v>
                </c:pt>
                <c:pt idx="27">
                  <c:v>71.9</c:v>
                </c:pt>
                <c:pt idx="28">
                  <c:v>71.5</c:v>
                </c:pt>
                <c:pt idx="29">
                  <c:v>70.9</c:v>
                </c:pt>
                <c:pt idx="30">
                  <c:v>70.3</c:v>
                </c:pt>
                <c:pt idx="31">
                  <c:v>69.6</c:v>
                </c:pt>
                <c:pt idx="32">
                  <c:v>69.4</c:v>
                </c:pt>
                <c:pt idx="33">
                  <c:v>69.4</c:v>
                </c:pt>
                <c:pt idx="34">
                  <c:v>70.1</c:v>
                </c:pt>
                <c:pt idx="35">
                  <c:v>69.6</c:v>
                </c:pt>
                <c:pt idx="36">
                  <c:v>70</c:v>
                </c:pt>
                <c:pt idx="37">
                  <c:v>69.8</c:v>
                </c:pt>
                <c:pt idx="38">
                  <c:v>70.2</c:v>
                </c:pt>
                <c:pt idx="39">
                  <c:v>69.7</c:v>
                </c:pt>
                <c:pt idx="40">
                  <c:v>69.3</c:v>
                </c:pt>
                <c:pt idx="41">
                  <c:v>68.7</c:v>
                </c:pt>
                <c:pt idx="42">
                  <c:v>67.8</c:v>
                </c:pt>
                <c:pt idx="43">
                  <c:v>67.3</c:v>
                </c:pt>
                <c:pt idx="44">
                  <c:v>66.8</c:v>
                </c:pt>
                <c:pt idx="45">
                  <c:v>66.7</c:v>
                </c:pt>
                <c:pt idx="46">
                  <c:v>67.6</c:v>
                </c:pt>
                <c:pt idx="47">
                  <c:v>67.6</c:v>
                </c:pt>
                <c:pt idx="48">
                  <c:v>67.5</c:v>
                </c:pt>
                <c:pt idx="49">
                  <c:v>67</c:v>
                </c:pt>
                <c:pt idx="50">
                  <c:v>67.6</c:v>
                </c:pt>
                <c:pt idx="51">
                  <c:v>67.8</c:v>
                </c:pt>
                <c:pt idx="52">
                  <c:v>67</c:v>
                </c:pt>
                <c:pt idx="53">
                  <c:v>66.4</c:v>
                </c:pt>
                <c:pt idx="54">
                  <c:v>65.7</c:v>
                </c:pt>
                <c:pt idx="55">
                  <c:v>65.3</c:v>
                </c:pt>
                <c:pt idx="56">
                  <c:v>65</c:v>
                </c:pt>
                <c:pt idx="57">
                  <c:v>64.5</c:v>
                </c:pt>
                <c:pt idx="58">
                  <c:v>64.7</c:v>
                </c:pt>
                <c:pt idx="59">
                  <c:v>64.8</c:v>
                </c:pt>
                <c:pt idx="60">
                  <c:v>65.3</c:v>
                </c:pt>
                <c:pt idx="61">
                  <c:v>64.6</c:v>
                </c:pt>
                <c:pt idx="62">
                  <c:v>64.1</c:v>
                </c:pt>
                <c:pt idx="63">
                  <c:v>64.1</c:v>
                </c:pt>
                <c:pt idx="64">
                  <c:v>64.3</c:v>
                </c:pt>
                <c:pt idx="65">
                  <c:v>64</c:v>
                </c:pt>
                <c:pt idx="66">
                  <c:v>63.4</c:v>
                </c:pt>
                <c:pt idx="67">
                  <c:v>62.8</c:v>
                </c:pt>
                <c:pt idx="68">
                  <c:v>62</c:v>
                </c:pt>
                <c:pt idx="69">
                  <c:v>61.6</c:v>
                </c:pt>
                <c:pt idx="70">
                  <c:v>61.1</c:v>
                </c:pt>
                <c:pt idx="71">
                  <c:v>61.3</c:v>
                </c:pt>
                <c:pt idx="72">
                  <c:v>60.7</c:v>
                </c:pt>
                <c:pt idx="73">
                  <c:v>60</c:v>
                </c:pt>
                <c:pt idx="74">
                  <c:v>60.3</c:v>
                </c:pt>
                <c:pt idx="75">
                  <c:v>60.7</c:v>
                </c:pt>
                <c:pt idx="76">
                  <c:v>60.9</c:v>
                </c:pt>
                <c:pt idx="77">
                  <c:v>60.6</c:v>
                </c:pt>
                <c:pt idx="78">
                  <c:v>59.9</c:v>
                </c:pt>
                <c:pt idx="79">
                  <c:v>60.1</c:v>
                </c:pt>
                <c:pt idx="80">
                  <c:v>59.4</c:v>
                </c:pt>
                <c:pt idx="81">
                  <c:v>59.1</c:v>
                </c:pt>
                <c:pt idx="82">
                  <c:v>58.7</c:v>
                </c:pt>
                <c:pt idx="83">
                  <c:v>58.4</c:v>
                </c:pt>
                <c:pt idx="84">
                  <c:v>58.3</c:v>
                </c:pt>
                <c:pt idx="85">
                  <c:v>58.6</c:v>
                </c:pt>
                <c:pt idx="86">
                  <c:v>58.9</c:v>
                </c:pt>
                <c:pt idx="87">
                  <c:v>58.9</c:v>
                </c:pt>
                <c:pt idx="88">
                  <c:v>58.7</c:v>
                </c:pt>
                <c:pt idx="89">
                  <c:v>58.4</c:v>
                </c:pt>
                <c:pt idx="90">
                  <c:v>57.6</c:v>
                </c:pt>
                <c:pt idx="91">
                  <c:v>57.6</c:v>
                </c:pt>
                <c:pt idx="92">
                  <c:v>56.6</c:v>
                </c:pt>
                <c:pt idx="93">
                  <c:v>55.9</c:v>
                </c:pt>
                <c:pt idx="94">
                  <c:v>55.1</c:v>
                </c:pt>
                <c:pt idx="95">
                  <c:v>54.3</c:v>
                </c:pt>
                <c:pt idx="96">
                  <c:v>54.5</c:v>
                </c:pt>
                <c:pt idx="97">
                  <c:v>53.9</c:v>
                </c:pt>
                <c:pt idx="98">
                  <c:v>54</c:v>
                </c:pt>
                <c:pt idx="99">
                  <c:v>53.6</c:v>
                </c:pt>
                <c:pt idx="100">
                  <c:v>53.7</c:v>
                </c:pt>
                <c:pt idx="101">
                  <c:v>53.7</c:v>
                </c:pt>
                <c:pt idx="102">
                  <c:v>52.8</c:v>
                </c:pt>
                <c:pt idx="103">
                  <c:v>52.1</c:v>
                </c:pt>
                <c:pt idx="104">
                  <c:v>51.2</c:v>
                </c:pt>
                <c:pt idx="105">
                  <c:v>49.8</c:v>
                </c:pt>
                <c:pt idx="106">
                  <c:v>49.4</c:v>
                </c:pt>
                <c:pt idx="107">
                  <c:v>50.2</c:v>
                </c:pt>
                <c:pt idx="108">
                  <c:v>50.6</c:v>
                </c:pt>
                <c:pt idx="109">
                  <c:v>51.7</c:v>
                </c:pt>
                <c:pt idx="110">
                  <c:v>52.2</c:v>
                </c:pt>
                <c:pt idx="111">
                  <c:v>52.3</c:v>
                </c:pt>
                <c:pt idx="112">
                  <c:v>52.8</c:v>
                </c:pt>
                <c:pt idx="113">
                  <c:v>52.3</c:v>
                </c:pt>
                <c:pt idx="114">
                  <c:v>52</c:v>
                </c:pt>
                <c:pt idx="115">
                  <c:v>51.9</c:v>
                </c:pt>
                <c:pt idx="116">
                  <c:v>51.4</c:v>
                </c:pt>
                <c:pt idx="117">
                  <c:v>51.8</c:v>
                </c:pt>
                <c:pt idx="118">
                  <c:v>51.6</c:v>
                </c:pt>
                <c:pt idx="119">
                  <c:v>51</c:v>
                </c:pt>
                <c:pt idx="120">
                  <c:v>50.7</c:v>
                </c:pt>
                <c:pt idx="121">
                  <c:v>49</c:v>
                </c:pt>
                <c:pt idx="122">
                  <c:v>48.5</c:v>
                </c:pt>
              </c:numCache>
            </c:numRef>
          </c:xVal>
          <c:yVal>
            <c:numRef>
              <c:f>Data!$Z$589:$Z$711</c:f>
              <c:numCache>
                <c:ptCount val="123"/>
                <c:pt idx="0">
                  <c:v>1652.1000208284036</c:v>
                </c:pt>
                <c:pt idx="1">
                  <c:v>1629.1873327518128</c:v>
                </c:pt>
                <c:pt idx="2">
                  <c:v>1633.1676093361507</c:v>
                </c:pt>
                <c:pt idx="3">
                  <c:v>1598.4047068557988</c:v>
                </c:pt>
                <c:pt idx="4">
                  <c:v>1597.4136162939085</c:v>
                </c:pt>
                <c:pt idx="5">
                  <c:v>1584.540191678318</c:v>
                </c:pt>
                <c:pt idx="6">
                  <c:v>1559.8395590045452</c:v>
                </c:pt>
                <c:pt idx="7">
                  <c:v>1527.3468222236456</c:v>
                </c:pt>
                <c:pt idx="8">
                  <c:v>1533.2451435797084</c:v>
                </c:pt>
                <c:pt idx="9">
                  <c:v>1502.8154801681317</c:v>
                </c:pt>
                <c:pt idx="10">
                  <c:v>1473.4732108939784</c:v>
                </c:pt>
                <c:pt idx="11">
                  <c:v>1464.6907100344238</c:v>
                </c:pt>
                <c:pt idx="12">
                  <c:v>1434.5107747633856</c:v>
                </c:pt>
                <c:pt idx="13">
                  <c:v>1401.5358366461219</c:v>
                </c:pt>
                <c:pt idx="14">
                  <c:v>1385.097341673761</c:v>
                </c:pt>
                <c:pt idx="15">
                  <c:v>1376.4077654618886</c:v>
                </c:pt>
                <c:pt idx="16">
                  <c:v>1342.7011459881146</c:v>
                </c:pt>
                <c:pt idx="17">
                  <c:v>1336.93658116382</c:v>
                </c:pt>
                <c:pt idx="18">
                  <c:v>1310.0880642914835</c:v>
                </c:pt>
                <c:pt idx="19">
                  <c:v>1313.9182560647432</c:v>
                </c:pt>
                <c:pt idx="20">
                  <c:v>1291.9187406223195</c:v>
                </c:pt>
                <c:pt idx="21">
                  <c:v>1288.098680350006</c:v>
                </c:pt>
                <c:pt idx="22">
                  <c:v>1258.55264769505</c:v>
                </c:pt>
                <c:pt idx="23">
                  <c:v>1233.8529079765617</c:v>
                </c:pt>
                <c:pt idx="24">
                  <c:v>1223.4250942526878</c:v>
                </c:pt>
                <c:pt idx="25">
                  <c:v>1209.2264187257792</c:v>
                </c:pt>
                <c:pt idx="26">
                  <c:v>1193.1638811953358</c:v>
                </c:pt>
                <c:pt idx="27">
                  <c:v>1190.3325382137987</c:v>
                </c:pt>
                <c:pt idx="28">
                  <c:v>1176.190285989965</c:v>
                </c:pt>
                <c:pt idx="29">
                  <c:v>1177.1323538524784</c:v>
                </c:pt>
                <c:pt idx="30">
                  <c:v>1181.844296969965</c:v>
                </c:pt>
                <c:pt idx="31">
                  <c:v>1170.5401221049742</c:v>
                </c:pt>
                <c:pt idx="32">
                  <c:v>1157.37133793032</c:v>
                </c:pt>
                <c:pt idx="33">
                  <c:v>1163.0125455874054</c:v>
                </c:pt>
                <c:pt idx="34">
                  <c:v>1153.612660756235</c:v>
                </c:pt>
                <c:pt idx="35">
                  <c:v>1132.0332210527608</c:v>
                </c:pt>
                <c:pt idx="36">
                  <c:v>1112.3791106207932</c:v>
                </c:pt>
                <c:pt idx="37">
                  <c:v>1094.6368152190507</c:v>
                </c:pt>
                <c:pt idx="38">
                  <c:v>1100.2355510596867</c:v>
                </c:pt>
                <c:pt idx="39">
                  <c:v>1095.5696757588103</c:v>
                </c:pt>
                <c:pt idx="40">
                  <c:v>1078.7941989930937</c:v>
                </c:pt>
                <c:pt idx="41">
                  <c:v>1074.1403523796225</c:v>
                </c:pt>
                <c:pt idx="42">
                  <c:v>1067.6293457729166</c:v>
                </c:pt>
                <c:pt idx="43">
                  <c:v>1057.4080673644771</c:v>
                </c:pt>
                <c:pt idx="44">
                  <c:v>1048.1269011358122</c:v>
                </c:pt>
                <c:pt idx="45">
                  <c:v>1048.1269011358122</c:v>
                </c:pt>
                <c:pt idx="46">
                  <c:v>1046.2719120467746</c:v>
                </c:pt>
                <c:pt idx="47">
                  <c:v>1022.1946867531321</c:v>
                </c:pt>
                <c:pt idx="48">
                  <c:v>997.265086210675</c:v>
                </c:pt>
                <c:pt idx="49">
                  <c:v>1003.7211329621919</c:v>
                </c:pt>
                <c:pt idx="50">
                  <c:v>1001.8760359393459</c:v>
                </c:pt>
                <c:pt idx="51">
                  <c:v>981.6069807987849</c:v>
                </c:pt>
                <c:pt idx="52">
                  <c:v>950.3790683342461</c:v>
                </c:pt>
                <c:pt idx="53">
                  <c:v>952.2127571321475</c:v>
                </c:pt>
                <c:pt idx="54">
                  <c:v>966.896862808891</c:v>
                </c:pt>
                <c:pt idx="55">
                  <c:v>951.2958621185171</c:v>
                </c:pt>
                <c:pt idx="56">
                  <c:v>940.3010114579574</c:v>
                </c:pt>
                <c:pt idx="57">
                  <c:v>929.3206992869318</c:v>
                </c:pt>
                <c:pt idx="58">
                  <c:v>928.4063283192183</c:v>
                </c:pt>
                <c:pt idx="59">
                  <c:v>899.1994919641133</c:v>
                </c:pt>
                <c:pt idx="60">
                  <c:v>911.0523825351145</c:v>
                </c:pt>
                <c:pt idx="61">
                  <c:v>880.0881823413094</c:v>
                </c:pt>
                <c:pt idx="62">
                  <c:v>871.9110664514283</c:v>
                </c:pt>
                <c:pt idx="63">
                  <c:v>886.4537330060841</c:v>
                </c:pt>
                <c:pt idx="64">
                  <c:v>879.1792161671895</c:v>
                </c:pt>
                <c:pt idx="65">
                  <c:v>873.7275075720781</c:v>
                </c:pt>
                <c:pt idx="66">
                  <c:v>861.9277364594989</c:v>
                </c:pt>
                <c:pt idx="67">
                  <c:v>862.8348161112883</c:v>
                </c:pt>
                <c:pt idx="68">
                  <c:v>847.4279213630618</c:v>
                </c:pt>
                <c:pt idx="69">
                  <c:v>819.4063751101048</c:v>
                </c:pt>
                <c:pt idx="70">
                  <c:v>801.3780110373762</c:v>
                </c:pt>
                <c:pt idx="71">
                  <c:v>770.8193348379118</c:v>
                </c:pt>
                <c:pt idx="72">
                  <c:v>732.3319514414172</c:v>
                </c:pt>
                <c:pt idx="73">
                  <c:v>735.0113369099381</c:v>
                </c:pt>
                <c:pt idx="74">
                  <c:v>735.9046575541151</c:v>
                </c:pt>
                <c:pt idx="75">
                  <c:v>741.2666004909258</c:v>
                </c:pt>
                <c:pt idx="76">
                  <c:v>747.5265796367869</c:v>
                </c:pt>
                <c:pt idx="77">
                  <c:v>743.0546844702285</c:v>
                </c:pt>
                <c:pt idx="78">
                  <c:v>740.3727028656226</c:v>
                </c:pt>
                <c:pt idx="79">
                  <c:v>727.868229301165</c:v>
                </c:pt>
                <c:pt idx="80">
                  <c:v>717.165075708878</c:v>
                </c:pt>
                <c:pt idx="81">
                  <c:v>689.5789458624442</c:v>
                </c:pt>
                <c:pt idx="82">
                  <c:v>665.626758770481</c:v>
                </c:pt>
                <c:pt idx="83">
                  <c:v>653.2342524775665</c:v>
                </c:pt>
                <c:pt idx="84">
                  <c:v>652.3497807373869</c:v>
                </c:pt>
                <c:pt idx="85">
                  <c:v>641.7434614846861</c:v>
                </c:pt>
                <c:pt idx="86">
                  <c:v>636.4453776784596</c:v>
                </c:pt>
                <c:pt idx="87">
                  <c:v>669.1708743894148</c:v>
                </c:pt>
                <c:pt idx="88">
                  <c:v>648.8128355456461</c:v>
                </c:pt>
                <c:pt idx="89">
                  <c:v>645.2773962219826</c:v>
                </c:pt>
                <c:pt idx="90">
                  <c:v>620.5713778044585</c:v>
                </c:pt>
                <c:pt idx="91">
                  <c:v>629.3865200554076</c:v>
                </c:pt>
                <c:pt idx="92">
                  <c:v>616.1673133730856</c:v>
                </c:pt>
                <c:pt idx="93">
                  <c:v>602.0899827904898</c:v>
                </c:pt>
                <c:pt idx="94">
                  <c:v>588.0364765166007</c:v>
                </c:pt>
                <c:pt idx="95">
                  <c:v>589.7918646644741</c:v>
                </c:pt>
                <c:pt idx="96">
                  <c:v>587.1589215761271</c:v>
                </c:pt>
                <c:pt idx="97">
                  <c:v>559.126018002612</c:v>
                </c:pt>
                <c:pt idx="98">
                  <c:v>543.3989981506979</c:v>
                </c:pt>
                <c:pt idx="99">
                  <c:v>526.8305054690368</c:v>
                </c:pt>
                <c:pt idx="100">
                  <c:v>508.55634023224604</c:v>
                </c:pt>
                <c:pt idx="101">
                  <c:v>482.5199541945193</c:v>
                </c:pt>
                <c:pt idx="102">
                  <c:v>445.34292387412495</c:v>
                </c:pt>
                <c:pt idx="103">
                  <c:v>397.17452073578295</c:v>
                </c:pt>
                <c:pt idx="104">
                  <c:v>351.8424939023256</c:v>
                </c:pt>
                <c:pt idx="105">
                  <c:v>307.605011184118</c:v>
                </c:pt>
                <c:pt idx="106">
                  <c:v>273.735823009001</c:v>
                </c:pt>
                <c:pt idx="107">
                  <c:v>290.65314939680513</c:v>
                </c:pt>
                <c:pt idx="108">
                  <c:v>284.7281639657331</c:v>
                </c:pt>
                <c:pt idx="109">
                  <c:v>277.9619246066409</c:v>
                </c:pt>
                <c:pt idx="110">
                  <c:v>269.5118710928259</c:v>
                </c:pt>
                <c:pt idx="111">
                  <c:v>268.6673384789543</c:v>
                </c:pt>
                <c:pt idx="112">
                  <c:v>272.8908607212453</c:v>
                </c:pt>
                <c:pt idx="113">
                  <c:v>240.00421556937096</c:v>
                </c:pt>
                <c:pt idx="114">
                  <c:v>218.15192052506882</c:v>
                </c:pt>
                <c:pt idx="115">
                  <c:v>198.86886342221322</c:v>
                </c:pt>
                <c:pt idx="116">
                  <c:v>172.114534149596</c:v>
                </c:pt>
                <c:pt idx="117">
                  <c:v>125.50087771840597</c:v>
                </c:pt>
                <c:pt idx="118">
                  <c:v>95.6725412591876</c:v>
                </c:pt>
                <c:pt idx="119">
                  <c:v>68.42370555252654</c:v>
                </c:pt>
                <c:pt idx="120">
                  <c:v>33.05128377067841</c:v>
                </c:pt>
                <c:pt idx="121">
                  <c:v>13.373858963946425</c:v>
                </c:pt>
                <c:pt idx="122">
                  <c:v>-0.5361588053468962</c:v>
                </c:pt>
              </c:numCache>
            </c:numRef>
          </c:yVal>
          <c:smooth val="0"/>
        </c:ser>
        <c:axId val="14826950"/>
        <c:axId val="66333687"/>
      </c:scatterChart>
      <c:valAx>
        <c:axId val="1482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33687"/>
        <c:crosses val="autoZero"/>
        <c:crossBetween val="midCat"/>
        <c:dispUnits/>
      </c:valAx>
      <c:valAx>
        <c:axId val="6633368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269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2016-2037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Data!$Q$589:$Q$711</c:f>
              <c:numCache>
                <c:ptCount val="123"/>
                <c:pt idx="0">
                  <c:v>73.4</c:v>
                </c:pt>
                <c:pt idx="1">
                  <c:v>74.8</c:v>
                </c:pt>
                <c:pt idx="2">
                  <c:v>74.3</c:v>
                </c:pt>
                <c:pt idx="3">
                  <c:v>74.3</c:v>
                </c:pt>
                <c:pt idx="4">
                  <c:v>75.4</c:v>
                </c:pt>
                <c:pt idx="5">
                  <c:v>74.8</c:v>
                </c:pt>
                <c:pt idx="6">
                  <c:v>74.9</c:v>
                </c:pt>
                <c:pt idx="7">
                  <c:v>80.3</c:v>
                </c:pt>
                <c:pt idx="8">
                  <c:v>76.4</c:v>
                </c:pt>
                <c:pt idx="9">
                  <c:v>75.4</c:v>
                </c:pt>
                <c:pt idx="10">
                  <c:v>75.9</c:v>
                </c:pt>
                <c:pt idx="11">
                  <c:v>72.3</c:v>
                </c:pt>
                <c:pt idx="12">
                  <c:v>72.7</c:v>
                </c:pt>
                <c:pt idx="13">
                  <c:v>74.4</c:v>
                </c:pt>
                <c:pt idx="14">
                  <c:v>73.4</c:v>
                </c:pt>
                <c:pt idx="15">
                  <c:v>68.9</c:v>
                </c:pt>
                <c:pt idx="16">
                  <c:v>68.4</c:v>
                </c:pt>
                <c:pt idx="17">
                  <c:v>71.4</c:v>
                </c:pt>
                <c:pt idx="18">
                  <c:v>70.5</c:v>
                </c:pt>
                <c:pt idx="19">
                  <c:v>71.5</c:v>
                </c:pt>
                <c:pt idx="20">
                  <c:v>72</c:v>
                </c:pt>
                <c:pt idx="21">
                  <c:v>76.5</c:v>
                </c:pt>
                <c:pt idx="22">
                  <c:v>71.8</c:v>
                </c:pt>
                <c:pt idx="23">
                  <c:v>74.9</c:v>
                </c:pt>
                <c:pt idx="24">
                  <c:v>76.5</c:v>
                </c:pt>
                <c:pt idx="25">
                  <c:v>77</c:v>
                </c:pt>
                <c:pt idx="26">
                  <c:v>70.8</c:v>
                </c:pt>
                <c:pt idx="27">
                  <c:v>65.5</c:v>
                </c:pt>
                <c:pt idx="28">
                  <c:v>65.9</c:v>
                </c:pt>
                <c:pt idx="29">
                  <c:v>68.1</c:v>
                </c:pt>
                <c:pt idx="30">
                  <c:v>68.6</c:v>
                </c:pt>
                <c:pt idx="31">
                  <c:v>71.8</c:v>
                </c:pt>
                <c:pt idx="32">
                  <c:v>72.8</c:v>
                </c:pt>
                <c:pt idx="33">
                  <c:v>74.9</c:v>
                </c:pt>
                <c:pt idx="34">
                  <c:v>74.8</c:v>
                </c:pt>
                <c:pt idx="35">
                  <c:v>78.9</c:v>
                </c:pt>
                <c:pt idx="36">
                  <c:v>72.4</c:v>
                </c:pt>
                <c:pt idx="37">
                  <c:v>70.3</c:v>
                </c:pt>
                <c:pt idx="38">
                  <c:v>68.4</c:v>
                </c:pt>
                <c:pt idx="39">
                  <c:v>69.4</c:v>
                </c:pt>
                <c:pt idx="40">
                  <c:v>68.9</c:v>
                </c:pt>
                <c:pt idx="41">
                  <c:v>73.3</c:v>
                </c:pt>
                <c:pt idx="42">
                  <c:v>73.4</c:v>
                </c:pt>
                <c:pt idx="43">
                  <c:v>73.5</c:v>
                </c:pt>
                <c:pt idx="44">
                  <c:v>71.8</c:v>
                </c:pt>
                <c:pt idx="45">
                  <c:v>73.7</c:v>
                </c:pt>
                <c:pt idx="46">
                  <c:v>75.5</c:v>
                </c:pt>
                <c:pt idx="47">
                  <c:v>76.8</c:v>
                </c:pt>
                <c:pt idx="48">
                  <c:v>71.5</c:v>
                </c:pt>
                <c:pt idx="49">
                  <c:v>72.8</c:v>
                </c:pt>
                <c:pt idx="50">
                  <c:v>69.9</c:v>
                </c:pt>
                <c:pt idx="51">
                  <c:v>70.9</c:v>
                </c:pt>
                <c:pt idx="52">
                  <c:v>72.4</c:v>
                </c:pt>
                <c:pt idx="53">
                  <c:v>76</c:v>
                </c:pt>
                <c:pt idx="54">
                  <c:v>76.9</c:v>
                </c:pt>
                <c:pt idx="55">
                  <c:v>75.9</c:v>
                </c:pt>
                <c:pt idx="56">
                  <c:v>71.5</c:v>
                </c:pt>
                <c:pt idx="57">
                  <c:v>73.3</c:v>
                </c:pt>
                <c:pt idx="58">
                  <c:v>74</c:v>
                </c:pt>
                <c:pt idx="59">
                  <c:v>75.9</c:v>
                </c:pt>
                <c:pt idx="60">
                  <c:v>70.9</c:v>
                </c:pt>
                <c:pt idx="61">
                  <c:v>71.4</c:v>
                </c:pt>
                <c:pt idx="62">
                  <c:v>68.9</c:v>
                </c:pt>
                <c:pt idx="63">
                  <c:v>70.5</c:v>
                </c:pt>
                <c:pt idx="64">
                  <c:v>73</c:v>
                </c:pt>
                <c:pt idx="65">
                  <c:v>75.9</c:v>
                </c:pt>
                <c:pt idx="66">
                  <c:v>75.9</c:v>
                </c:pt>
                <c:pt idx="67">
                  <c:v>77.9</c:v>
                </c:pt>
                <c:pt idx="68">
                  <c:v>75.9</c:v>
                </c:pt>
                <c:pt idx="69">
                  <c:v>77.4</c:v>
                </c:pt>
                <c:pt idx="70">
                  <c:v>73.8</c:v>
                </c:pt>
                <c:pt idx="71">
                  <c:v>78.4</c:v>
                </c:pt>
                <c:pt idx="72">
                  <c:v>75.4</c:v>
                </c:pt>
                <c:pt idx="73">
                  <c:v>75.5</c:v>
                </c:pt>
                <c:pt idx="74">
                  <c:v>71.9</c:v>
                </c:pt>
                <c:pt idx="75">
                  <c:v>68.5</c:v>
                </c:pt>
                <c:pt idx="76">
                  <c:v>68</c:v>
                </c:pt>
                <c:pt idx="77">
                  <c:v>72.9</c:v>
                </c:pt>
                <c:pt idx="78">
                  <c:v>72.4</c:v>
                </c:pt>
                <c:pt idx="79">
                  <c:v>74.5</c:v>
                </c:pt>
                <c:pt idx="80">
                  <c:v>73.4</c:v>
                </c:pt>
                <c:pt idx="81">
                  <c:v>76.4</c:v>
                </c:pt>
                <c:pt idx="82">
                  <c:v>74.3</c:v>
                </c:pt>
                <c:pt idx="83">
                  <c:v>76</c:v>
                </c:pt>
                <c:pt idx="84">
                  <c:v>68.5</c:v>
                </c:pt>
                <c:pt idx="85">
                  <c:v>75.4</c:v>
                </c:pt>
                <c:pt idx="86">
                  <c:v>73.4</c:v>
                </c:pt>
                <c:pt idx="87">
                  <c:v>75.5</c:v>
                </c:pt>
                <c:pt idx="88">
                  <c:v>75.4</c:v>
                </c:pt>
                <c:pt idx="89">
                  <c:v>74.9</c:v>
                </c:pt>
                <c:pt idx="90">
                  <c:v>75</c:v>
                </c:pt>
                <c:pt idx="91">
                  <c:v>73.8</c:v>
                </c:pt>
                <c:pt idx="92">
                  <c:v>73.4</c:v>
                </c:pt>
                <c:pt idx="93">
                  <c:v>73.5</c:v>
                </c:pt>
                <c:pt idx="94">
                  <c:v>75.9</c:v>
                </c:pt>
                <c:pt idx="95">
                  <c:v>80.5</c:v>
                </c:pt>
                <c:pt idx="96">
                  <c:v>79.9</c:v>
                </c:pt>
                <c:pt idx="97">
                  <c:v>81.4</c:v>
                </c:pt>
                <c:pt idx="98">
                  <c:v>72.4</c:v>
                </c:pt>
                <c:pt idx="99">
                  <c:v>78.4</c:v>
                </c:pt>
                <c:pt idx="100">
                  <c:v>75.3</c:v>
                </c:pt>
                <c:pt idx="101">
                  <c:v>76.5</c:v>
                </c:pt>
                <c:pt idx="102">
                  <c:v>72.9</c:v>
                </c:pt>
                <c:pt idx="103">
                  <c:v>76.5</c:v>
                </c:pt>
                <c:pt idx="104">
                  <c:v>74.7</c:v>
                </c:pt>
                <c:pt idx="105">
                  <c:v>77.8</c:v>
                </c:pt>
                <c:pt idx="106">
                  <c:v>76.5</c:v>
                </c:pt>
                <c:pt idx="107">
                  <c:v>77.5</c:v>
                </c:pt>
                <c:pt idx="108">
                  <c:v>75.4</c:v>
                </c:pt>
                <c:pt idx="109">
                  <c:v>73.4</c:v>
                </c:pt>
                <c:pt idx="110">
                  <c:v>67.9</c:v>
                </c:pt>
                <c:pt idx="111">
                  <c:v>67</c:v>
                </c:pt>
                <c:pt idx="112">
                  <c:v>65.9</c:v>
                </c:pt>
                <c:pt idx="113">
                  <c:v>65.5</c:v>
                </c:pt>
                <c:pt idx="114">
                  <c:v>63.4</c:v>
                </c:pt>
                <c:pt idx="115">
                  <c:v>61.9</c:v>
                </c:pt>
                <c:pt idx="116">
                  <c:v>60.4</c:v>
                </c:pt>
                <c:pt idx="117">
                  <c:v>62</c:v>
                </c:pt>
                <c:pt idx="118">
                  <c:v>62.5</c:v>
                </c:pt>
                <c:pt idx="119">
                  <c:v>62.6</c:v>
                </c:pt>
                <c:pt idx="120">
                  <c:v>61.5</c:v>
                </c:pt>
                <c:pt idx="121">
                  <c:v>64.9</c:v>
                </c:pt>
                <c:pt idx="122">
                  <c:v>61</c:v>
                </c:pt>
              </c:numCache>
            </c:numRef>
          </c:xVal>
          <c:yVal>
            <c:numRef>
              <c:f>Data!$Z$589:$Z$711</c:f>
              <c:numCache>
                <c:ptCount val="123"/>
                <c:pt idx="0">
                  <c:v>1652.1000208284036</c:v>
                </c:pt>
                <c:pt idx="1">
                  <c:v>1629.1873327518128</c:v>
                </c:pt>
                <c:pt idx="2">
                  <c:v>1633.1676093361507</c:v>
                </c:pt>
                <c:pt idx="3">
                  <c:v>1598.4047068557988</c:v>
                </c:pt>
                <c:pt idx="4">
                  <c:v>1597.4136162939085</c:v>
                </c:pt>
                <c:pt idx="5">
                  <c:v>1584.540191678318</c:v>
                </c:pt>
                <c:pt idx="6">
                  <c:v>1559.8395590045452</c:v>
                </c:pt>
                <c:pt idx="7">
                  <c:v>1527.3468222236456</c:v>
                </c:pt>
                <c:pt idx="8">
                  <c:v>1533.2451435797084</c:v>
                </c:pt>
                <c:pt idx="9">
                  <c:v>1502.8154801681317</c:v>
                </c:pt>
                <c:pt idx="10">
                  <c:v>1473.4732108939784</c:v>
                </c:pt>
                <c:pt idx="11">
                  <c:v>1464.6907100344238</c:v>
                </c:pt>
                <c:pt idx="12">
                  <c:v>1434.5107747633856</c:v>
                </c:pt>
                <c:pt idx="13">
                  <c:v>1401.5358366461219</c:v>
                </c:pt>
                <c:pt idx="14">
                  <c:v>1385.097341673761</c:v>
                </c:pt>
                <c:pt idx="15">
                  <c:v>1376.4077654618886</c:v>
                </c:pt>
                <c:pt idx="16">
                  <c:v>1342.7011459881146</c:v>
                </c:pt>
                <c:pt idx="17">
                  <c:v>1336.93658116382</c:v>
                </c:pt>
                <c:pt idx="18">
                  <c:v>1310.0880642914835</c:v>
                </c:pt>
                <c:pt idx="19">
                  <c:v>1313.9182560647432</c:v>
                </c:pt>
                <c:pt idx="20">
                  <c:v>1291.9187406223195</c:v>
                </c:pt>
                <c:pt idx="21">
                  <c:v>1288.098680350006</c:v>
                </c:pt>
                <c:pt idx="22">
                  <c:v>1258.55264769505</c:v>
                </c:pt>
                <c:pt idx="23">
                  <c:v>1233.8529079765617</c:v>
                </c:pt>
                <c:pt idx="24">
                  <c:v>1223.4250942526878</c:v>
                </c:pt>
                <c:pt idx="25">
                  <c:v>1209.2264187257792</c:v>
                </c:pt>
                <c:pt idx="26">
                  <c:v>1193.1638811953358</c:v>
                </c:pt>
                <c:pt idx="27">
                  <c:v>1190.3325382137987</c:v>
                </c:pt>
                <c:pt idx="28">
                  <c:v>1176.190285989965</c:v>
                </c:pt>
                <c:pt idx="29">
                  <c:v>1177.1323538524784</c:v>
                </c:pt>
                <c:pt idx="30">
                  <c:v>1181.844296969965</c:v>
                </c:pt>
                <c:pt idx="31">
                  <c:v>1170.5401221049742</c:v>
                </c:pt>
                <c:pt idx="32">
                  <c:v>1157.37133793032</c:v>
                </c:pt>
                <c:pt idx="33">
                  <c:v>1163.0125455874054</c:v>
                </c:pt>
                <c:pt idx="34">
                  <c:v>1153.612660756235</c:v>
                </c:pt>
                <c:pt idx="35">
                  <c:v>1132.0332210527608</c:v>
                </c:pt>
                <c:pt idx="36">
                  <c:v>1112.3791106207932</c:v>
                </c:pt>
                <c:pt idx="37">
                  <c:v>1094.6368152190507</c:v>
                </c:pt>
                <c:pt idx="38">
                  <c:v>1100.2355510596867</c:v>
                </c:pt>
                <c:pt idx="39">
                  <c:v>1095.5696757588103</c:v>
                </c:pt>
                <c:pt idx="40">
                  <c:v>1078.7941989930937</c:v>
                </c:pt>
                <c:pt idx="41">
                  <c:v>1074.1403523796225</c:v>
                </c:pt>
                <c:pt idx="42">
                  <c:v>1067.6293457729166</c:v>
                </c:pt>
                <c:pt idx="43">
                  <c:v>1057.4080673644771</c:v>
                </c:pt>
                <c:pt idx="44">
                  <c:v>1048.1269011358122</c:v>
                </c:pt>
                <c:pt idx="45">
                  <c:v>1048.1269011358122</c:v>
                </c:pt>
                <c:pt idx="46">
                  <c:v>1046.2719120467746</c:v>
                </c:pt>
                <c:pt idx="47">
                  <c:v>1022.1946867531321</c:v>
                </c:pt>
                <c:pt idx="48">
                  <c:v>997.265086210675</c:v>
                </c:pt>
                <c:pt idx="49">
                  <c:v>1003.7211329621919</c:v>
                </c:pt>
                <c:pt idx="50">
                  <c:v>1001.8760359393459</c:v>
                </c:pt>
                <c:pt idx="51">
                  <c:v>981.6069807987849</c:v>
                </c:pt>
                <c:pt idx="52">
                  <c:v>950.3790683342461</c:v>
                </c:pt>
                <c:pt idx="53">
                  <c:v>952.2127571321475</c:v>
                </c:pt>
                <c:pt idx="54">
                  <c:v>966.896862808891</c:v>
                </c:pt>
                <c:pt idx="55">
                  <c:v>951.2958621185171</c:v>
                </c:pt>
                <c:pt idx="56">
                  <c:v>940.3010114579574</c:v>
                </c:pt>
                <c:pt idx="57">
                  <c:v>929.3206992869318</c:v>
                </c:pt>
                <c:pt idx="58">
                  <c:v>928.4063283192183</c:v>
                </c:pt>
                <c:pt idx="59">
                  <c:v>899.1994919641133</c:v>
                </c:pt>
                <c:pt idx="60">
                  <c:v>911.0523825351145</c:v>
                </c:pt>
                <c:pt idx="61">
                  <c:v>880.0881823413094</c:v>
                </c:pt>
                <c:pt idx="62">
                  <c:v>871.9110664514283</c:v>
                </c:pt>
                <c:pt idx="63">
                  <c:v>886.4537330060841</c:v>
                </c:pt>
                <c:pt idx="64">
                  <c:v>879.1792161671895</c:v>
                </c:pt>
                <c:pt idx="65">
                  <c:v>873.7275075720781</c:v>
                </c:pt>
                <c:pt idx="66">
                  <c:v>861.9277364594989</c:v>
                </c:pt>
                <c:pt idx="67">
                  <c:v>862.8348161112883</c:v>
                </c:pt>
                <c:pt idx="68">
                  <c:v>847.4279213630618</c:v>
                </c:pt>
                <c:pt idx="69">
                  <c:v>819.4063751101048</c:v>
                </c:pt>
                <c:pt idx="70">
                  <c:v>801.3780110373762</c:v>
                </c:pt>
                <c:pt idx="71">
                  <c:v>770.8193348379118</c:v>
                </c:pt>
                <c:pt idx="72">
                  <c:v>732.3319514414172</c:v>
                </c:pt>
                <c:pt idx="73">
                  <c:v>735.0113369099381</c:v>
                </c:pt>
                <c:pt idx="74">
                  <c:v>735.9046575541151</c:v>
                </c:pt>
                <c:pt idx="75">
                  <c:v>741.2666004909258</c:v>
                </c:pt>
                <c:pt idx="76">
                  <c:v>747.5265796367869</c:v>
                </c:pt>
                <c:pt idx="77">
                  <c:v>743.0546844702285</c:v>
                </c:pt>
                <c:pt idx="78">
                  <c:v>740.3727028656226</c:v>
                </c:pt>
                <c:pt idx="79">
                  <c:v>727.868229301165</c:v>
                </c:pt>
                <c:pt idx="80">
                  <c:v>717.165075708878</c:v>
                </c:pt>
                <c:pt idx="81">
                  <c:v>689.5789458624442</c:v>
                </c:pt>
                <c:pt idx="82">
                  <c:v>665.626758770481</c:v>
                </c:pt>
                <c:pt idx="83">
                  <c:v>653.2342524775665</c:v>
                </c:pt>
                <c:pt idx="84">
                  <c:v>652.3497807373869</c:v>
                </c:pt>
                <c:pt idx="85">
                  <c:v>641.7434614846861</c:v>
                </c:pt>
                <c:pt idx="86">
                  <c:v>636.4453776784596</c:v>
                </c:pt>
                <c:pt idx="87">
                  <c:v>669.1708743894148</c:v>
                </c:pt>
                <c:pt idx="88">
                  <c:v>648.8128355456461</c:v>
                </c:pt>
                <c:pt idx="89">
                  <c:v>645.2773962219826</c:v>
                </c:pt>
                <c:pt idx="90">
                  <c:v>620.5713778044585</c:v>
                </c:pt>
                <c:pt idx="91">
                  <c:v>629.3865200554076</c:v>
                </c:pt>
                <c:pt idx="92">
                  <c:v>616.1673133730856</c:v>
                </c:pt>
                <c:pt idx="93">
                  <c:v>602.0899827904898</c:v>
                </c:pt>
                <c:pt idx="94">
                  <c:v>588.0364765166007</c:v>
                </c:pt>
                <c:pt idx="95">
                  <c:v>589.7918646644741</c:v>
                </c:pt>
                <c:pt idx="96">
                  <c:v>587.1589215761271</c:v>
                </c:pt>
                <c:pt idx="97">
                  <c:v>559.126018002612</c:v>
                </c:pt>
                <c:pt idx="98">
                  <c:v>543.3989981506979</c:v>
                </c:pt>
                <c:pt idx="99">
                  <c:v>526.8305054690368</c:v>
                </c:pt>
                <c:pt idx="100">
                  <c:v>508.55634023224604</c:v>
                </c:pt>
                <c:pt idx="101">
                  <c:v>482.5199541945193</c:v>
                </c:pt>
                <c:pt idx="102">
                  <c:v>445.34292387412495</c:v>
                </c:pt>
                <c:pt idx="103">
                  <c:v>397.17452073578295</c:v>
                </c:pt>
                <c:pt idx="104">
                  <c:v>351.8424939023256</c:v>
                </c:pt>
                <c:pt idx="105">
                  <c:v>307.605011184118</c:v>
                </c:pt>
                <c:pt idx="106">
                  <c:v>273.735823009001</c:v>
                </c:pt>
                <c:pt idx="107">
                  <c:v>290.65314939680513</c:v>
                </c:pt>
                <c:pt idx="108">
                  <c:v>284.7281639657331</c:v>
                </c:pt>
                <c:pt idx="109">
                  <c:v>277.9619246066409</c:v>
                </c:pt>
                <c:pt idx="110">
                  <c:v>269.5118710928259</c:v>
                </c:pt>
                <c:pt idx="111">
                  <c:v>268.6673384789543</c:v>
                </c:pt>
                <c:pt idx="112">
                  <c:v>272.8908607212453</c:v>
                </c:pt>
                <c:pt idx="113">
                  <c:v>240.00421556937096</c:v>
                </c:pt>
                <c:pt idx="114">
                  <c:v>218.15192052506882</c:v>
                </c:pt>
                <c:pt idx="115">
                  <c:v>198.86886342221322</c:v>
                </c:pt>
                <c:pt idx="116">
                  <c:v>172.114534149596</c:v>
                </c:pt>
                <c:pt idx="117">
                  <c:v>125.50087771840597</c:v>
                </c:pt>
                <c:pt idx="118">
                  <c:v>95.6725412591876</c:v>
                </c:pt>
                <c:pt idx="119">
                  <c:v>68.42370555252654</c:v>
                </c:pt>
                <c:pt idx="120">
                  <c:v>33.05128377067841</c:v>
                </c:pt>
                <c:pt idx="121">
                  <c:v>13.373858963946425</c:v>
                </c:pt>
                <c:pt idx="122">
                  <c:v>-0.5361588053468962</c:v>
                </c:pt>
              </c:numCache>
            </c:numRef>
          </c:yVal>
          <c:smooth val="0"/>
        </c:ser>
        <c:axId val="60132272"/>
        <c:axId val="4319537"/>
      </c:scatterChart>
      <c:valAx>
        <c:axId val="60132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19537"/>
        <c:crosses val="autoZero"/>
        <c:crossBetween val="midCat"/>
        <c:dispUnits/>
      </c:valAx>
      <c:valAx>
        <c:axId val="431953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132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2016-2037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Data!$U$589:$U$711</c:f>
              <c:numCache>
                <c:ptCount val="123"/>
                <c:pt idx="0">
                  <c:v>320.79999999999995</c:v>
                </c:pt>
                <c:pt idx="1">
                  <c:v>295.0679166666667</c:v>
                </c:pt>
                <c:pt idx="2">
                  <c:v>278.09458333333333</c:v>
                </c:pt>
                <c:pt idx="3">
                  <c:v>296.10375</c:v>
                </c:pt>
                <c:pt idx="4">
                  <c:v>305.36291666666665</c:v>
                </c:pt>
                <c:pt idx="5">
                  <c:v>262.13958333333335</c:v>
                </c:pt>
                <c:pt idx="6">
                  <c:v>315.16625</c:v>
                </c:pt>
                <c:pt idx="7">
                  <c:v>341.9258333333333</c:v>
                </c:pt>
                <c:pt idx="8">
                  <c:v>316.185</c:v>
                </c:pt>
                <c:pt idx="9">
                  <c:v>299.21166666666664</c:v>
                </c:pt>
                <c:pt idx="10">
                  <c:v>317.23875000000004</c:v>
                </c:pt>
                <c:pt idx="11">
                  <c:v>352.7483333333334</c:v>
                </c:pt>
                <c:pt idx="12">
                  <c:v>318.2575</c:v>
                </c:pt>
                <c:pt idx="13">
                  <c:v>283.7841666666667</c:v>
                </c:pt>
                <c:pt idx="14">
                  <c:v>328.06083333333333</c:v>
                </c:pt>
                <c:pt idx="15">
                  <c:v>337.32041666666663</c:v>
                </c:pt>
                <c:pt idx="16">
                  <c:v>346.57958333333335</c:v>
                </c:pt>
                <c:pt idx="17">
                  <c:v>312.10625</c:v>
                </c:pt>
                <c:pt idx="18">
                  <c:v>303.88291666666663</c:v>
                </c:pt>
                <c:pt idx="19">
                  <c:v>304.3925</c:v>
                </c:pt>
                <c:pt idx="20">
                  <c:v>339.9108333333333</c:v>
                </c:pt>
                <c:pt idx="21">
                  <c:v>331.6875</c:v>
                </c:pt>
                <c:pt idx="22">
                  <c:v>297.2058333333333</c:v>
                </c:pt>
                <c:pt idx="23">
                  <c:v>297.71541666666667</c:v>
                </c:pt>
                <c:pt idx="24">
                  <c:v>306.98375</c:v>
                </c:pt>
                <c:pt idx="25">
                  <c:v>360.0104166666667</c:v>
                </c:pt>
                <c:pt idx="26">
                  <c:v>308.02</c:v>
                </c:pt>
                <c:pt idx="27">
                  <c:v>326.0295833333333</c:v>
                </c:pt>
                <c:pt idx="28">
                  <c:v>282.80625000000003</c:v>
                </c:pt>
                <c:pt idx="29">
                  <c:v>327.0829166666667</c:v>
                </c:pt>
                <c:pt idx="30">
                  <c:v>336.3420833333334</c:v>
                </c:pt>
                <c:pt idx="31">
                  <c:v>275.6016666666667</c:v>
                </c:pt>
                <c:pt idx="32">
                  <c:v>302.3783333333334</c:v>
                </c:pt>
                <c:pt idx="33">
                  <c:v>276.655</c:v>
                </c:pt>
                <c:pt idx="34">
                  <c:v>312.1641666666667</c:v>
                </c:pt>
                <c:pt idx="35">
                  <c:v>295.17375</c:v>
                </c:pt>
                <c:pt idx="36">
                  <c:v>286.9508333333333</c:v>
                </c:pt>
                <c:pt idx="37">
                  <c:v>322.4775</c:v>
                </c:pt>
                <c:pt idx="38">
                  <c:v>305.4866666666667</c:v>
                </c:pt>
                <c:pt idx="39">
                  <c:v>297.24625</c:v>
                </c:pt>
                <c:pt idx="40">
                  <c:v>324.0229166666667</c:v>
                </c:pt>
                <c:pt idx="41">
                  <c:v>315.7995833333333</c:v>
                </c:pt>
                <c:pt idx="42">
                  <c:v>298.80875</c:v>
                </c:pt>
                <c:pt idx="43">
                  <c:v>290.57666666666665</c:v>
                </c:pt>
                <c:pt idx="44">
                  <c:v>299.8533333333333</c:v>
                </c:pt>
                <c:pt idx="45">
                  <c:v>317.87999999999994</c:v>
                </c:pt>
                <c:pt idx="46">
                  <c:v>265.88958333333335</c:v>
                </c:pt>
                <c:pt idx="47">
                  <c:v>301.4075</c:v>
                </c:pt>
                <c:pt idx="48">
                  <c:v>284.43416666666667</c:v>
                </c:pt>
                <c:pt idx="49">
                  <c:v>267.44374999999997</c:v>
                </c:pt>
                <c:pt idx="50">
                  <c:v>259.2033333333333</c:v>
                </c:pt>
                <c:pt idx="51">
                  <c:v>250.97125000000003</c:v>
                </c:pt>
                <c:pt idx="52">
                  <c:v>347.7479166666667</c:v>
                </c:pt>
                <c:pt idx="53">
                  <c:v>234.50749999999996</c:v>
                </c:pt>
                <c:pt idx="54">
                  <c:v>287.51708333333335</c:v>
                </c:pt>
                <c:pt idx="55">
                  <c:v>349.29375</c:v>
                </c:pt>
                <c:pt idx="56">
                  <c:v>341.07041666666663</c:v>
                </c:pt>
                <c:pt idx="57">
                  <c:v>350.33</c:v>
                </c:pt>
                <c:pt idx="58">
                  <c:v>272.08958333333334</c:v>
                </c:pt>
                <c:pt idx="59">
                  <c:v>342.61625000000004</c:v>
                </c:pt>
                <c:pt idx="60">
                  <c:v>421.8929166666667</c:v>
                </c:pt>
                <c:pt idx="61">
                  <c:v>509.9025</c:v>
                </c:pt>
                <c:pt idx="62">
                  <c:v>484.1620833333334</c:v>
                </c:pt>
                <c:pt idx="63">
                  <c:v>440.93875</c:v>
                </c:pt>
                <c:pt idx="64">
                  <c:v>502.71541666666667</c:v>
                </c:pt>
                <c:pt idx="65">
                  <c:v>511.9750000000001</c:v>
                </c:pt>
                <c:pt idx="66">
                  <c:v>424.9845833333333</c:v>
                </c:pt>
                <c:pt idx="67">
                  <c:v>294.26124999999996</c:v>
                </c:pt>
                <c:pt idx="68">
                  <c:v>294.78791666666666</c:v>
                </c:pt>
                <c:pt idx="69">
                  <c:v>339.0470833333333</c:v>
                </c:pt>
                <c:pt idx="70">
                  <c:v>278.3066666666667</c:v>
                </c:pt>
                <c:pt idx="71">
                  <c:v>270.0833333333333</c:v>
                </c:pt>
                <c:pt idx="72">
                  <c:v>235.60999999999999</c:v>
                </c:pt>
                <c:pt idx="73">
                  <c:v>244.86916666666664</c:v>
                </c:pt>
                <c:pt idx="74">
                  <c:v>271.62875</c:v>
                </c:pt>
                <c:pt idx="75">
                  <c:v>263.4058333333333</c:v>
                </c:pt>
                <c:pt idx="76">
                  <c:v>272.67375</c:v>
                </c:pt>
                <c:pt idx="77">
                  <c:v>290.68291666666664</c:v>
                </c:pt>
                <c:pt idx="78">
                  <c:v>308.69250000000005</c:v>
                </c:pt>
                <c:pt idx="79">
                  <c:v>335.4691666666667</c:v>
                </c:pt>
                <c:pt idx="80">
                  <c:v>239.73708333333335</c:v>
                </c:pt>
                <c:pt idx="81">
                  <c:v>336.49625</c:v>
                </c:pt>
                <c:pt idx="82">
                  <c:v>284.52291666666673</c:v>
                </c:pt>
                <c:pt idx="83">
                  <c:v>232.54958333333335</c:v>
                </c:pt>
                <c:pt idx="84">
                  <c:v>233.06750000000002</c:v>
                </c:pt>
                <c:pt idx="85">
                  <c:v>216.07708333333335</c:v>
                </c:pt>
                <c:pt idx="86">
                  <c:v>304.10375</c:v>
                </c:pt>
                <c:pt idx="87">
                  <c:v>190.88041666666663</c:v>
                </c:pt>
                <c:pt idx="88">
                  <c:v>287.64</c:v>
                </c:pt>
                <c:pt idx="89">
                  <c:v>296.89958333333334</c:v>
                </c:pt>
                <c:pt idx="90">
                  <c:v>297.42625</c:v>
                </c:pt>
                <c:pt idx="91">
                  <c:v>254.20291666666662</c:v>
                </c:pt>
                <c:pt idx="92">
                  <c:v>263.46250000000003</c:v>
                </c:pt>
                <c:pt idx="93">
                  <c:v>290.22208333333333</c:v>
                </c:pt>
                <c:pt idx="94">
                  <c:v>246.99875</c:v>
                </c:pt>
                <c:pt idx="95">
                  <c:v>256.2754166666667</c:v>
                </c:pt>
                <c:pt idx="96">
                  <c:v>230.535</c:v>
                </c:pt>
                <c:pt idx="97">
                  <c:v>274.7945833333334</c:v>
                </c:pt>
                <c:pt idx="98">
                  <c:v>284.07124999999996</c:v>
                </c:pt>
                <c:pt idx="99">
                  <c:v>258.34791666666666</c:v>
                </c:pt>
                <c:pt idx="100">
                  <c:v>250.10750000000004</c:v>
                </c:pt>
                <c:pt idx="101">
                  <c:v>241.86708333333334</c:v>
                </c:pt>
                <c:pt idx="102">
                  <c:v>268.64374999999995</c:v>
                </c:pt>
                <c:pt idx="103">
                  <c:v>207.91166666666666</c:v>
                </c:pt>
                <c:pt idx="104">
                  <c:v>330.92125000000004</c:v>
                </c:pt>
                <c:pt idx="105">
                  <c:v>331.4391666666666</c:v>
                </c:pt>
                <c:pt idx="106">
                  <c:v>349.46583333333336</c:v>
                </c:pt>
                <c:pt idx="107">
                  <c:v>358.73375000000004</c:v>
                </c:pt>
                <c:pt idx="108">
                  <c:v>332.99291666666664</c:v>
                </c:pt>
                <c:pt idx="109">
                  <c:v>359.7695833333334</c:v>
                </c:pt>
                <c:pt idx="110">
                  <c:v>211.54625000000001</c:v>
                </c:pt>
                <c:pt idx="111">
                  <c:v>194.55583333333337</c:v>
                </c:pt>
                <c:pt idx="112">
                  <c:v>308.815</c:v>
                </c:pt>
                <c:pt idx="113">
                  <c:v>344.3416666666667</c:v>
                </c:pt>
                <c:pt idx="114">
                  <c:v>694.86875</c:v>
                </c:pt>
                <c:pt idx="115">
                  <c:v>826.6283333333334</c:v>
                </c:pt>
                <c:pt idx="116">
                  <c:v>827.1374999999999</c:v>
                </c:pt>
                <c:pt idx="117">
                  <c:v>888.9141666666666</c:v>
                </c:pt>
                <c:pt idx="118">
                  <c:v>723.1908333333332</c:v>
                </c:pt>
                <c:pt idx="119">
                  <c:v>846.2004166666667</c:v>
                </c:pt>
                <c:pt idx="120">
                  <c:v>680.4595833333334</c:v>
                </c:pt>
                <c:pt idx="121">
                  <c:v>812.2362499999999</c:v>
                </c:pt>
                <c:pt idx="122">
                  <c:v>1101.5129166666666</c:v>
                </c:pt>
              </c:numCache>
            </c:numRef>
          </c:xVal>
          <c:yVal>
            <c:numRef>
              <c:f>Data!$Z$589:$Z$711</c:f>
              <c:numCache>
                <c:ptCount val="123"/>
                <c:pt idx="0">
                  <c:v>1652.1000208284036</c:v>
                </c:pt>
                <c:pt idx="1">
                  <c:v>1629.1873327518128</c:v>
                </c:pt>
                <c:pt idx="2">
                  <c:v>1633.1676093361507</c:v>
                </c:pt>
                <c:pt idx="3">
                  <c:v>1598.4047068557988</c:v>
                </c:pt>
                <c:pt idx="4">
                  <c:v>1597.4136162939085</c:v>
                </c:pt>
                <c:pt idx="5">
                  <c:v>1584.540191678318</c:v>
                </c:pt>
                <c:pt idx="6">
                  <c:v>1559.8395590045452</c:v>
                </c:pt>
                <c:pt idx="7">
                  <c:v>1527.3468222236456</c:v>
                </c:pt>
                <c:pt idx="8">
                  <c:v>1533.2451435797084</c:v>
                </c:pt>
                <c:pt idx="9">
                  <c:v>1502.8154801681317</c:v>
                </c:pt>
                <c:pt idx="10">
                  <c:v>1473.4732108939784</c:v>
                </c:pt>
                <c:pt idx="11">
                  <c:v>1464.6907100344238</c:v>
                </c:pt>
                <c:pt idx="12">
                  <c:v>1434.5107747633856</c:v>
                </c:pt>
                <c:pt idx="13">
                  <c:v>1401.5358366461219</c:v>
                </c:pt>
                <c:pt idx="14">
                  <c:v>1385.097341673761</c:v>
                </c:pt>
                <c:pt idx="15">
                  <c:v>1376.4077654618886</c:v>
                </c:pt>
                <c:pt idx="16">
                  <c:v>1342.7011459881146</c:v>
                </c:pt>
                <c:pt idx="17">
                  <c:v>1336.93658116382</c:v>
                </c:pt>
                <c:pt idx="18">
                  <c:v>1310.0880642914835</c:v>
                </c:pt>
                <c:pt idx="19">
                  <c:v>1313.9182560647432</c:v>
                </c:pt>
                <c:pt idx="20">
                  <c:v>1291.9187406223195</c:v>
                </c:pt>
                <c:pt idx="21">
                  <c:v>1288.098680350006</c:v>
                </c:pt>
                <c:pt idx="22">
                  <c:v>1258.55264769505</c:v>
                </c:pt>
                <c:pt idx="23">
                  <c:v>1233.8529079765617</c:v>
                </c:pt>
                <c:pt idx="24">
                  <c:v>1223.4250942526878</c:v>
                </c:pt>
                <c:pt idx="25">
                  <c:v>1209.2264187257792</c:v>
                </c:pt>
                <c:pt idx="26">
                  <c:v>1193.1638811953358</c:v>
                </c:pt>
                <c:pt idx="27">
                  <c:v>1190.3325382137987</c:v>
                </c:pt>
                <c:pt idx="28">
                  <c:v>1176.190285989965</c:v>
                </c:pt>
                <c:pt idx="29">
                  <c:v>1177.1323538524784</c:v>
                </c:pt>
                <c:pt idx="30">
                  <c:v>1181.844296969965</c:v>
                </c:pt>
                <c:pt idx="31">
                  <c:v>1170.5401221049742</c:v>
                </c:pt>
                <c:pt idx="32">
                  <c:v>1157.37133793032</c:v>
                </c:pt>
                <c:pt idx="33">
                  <c:v>1163.0125455874054</c:v>
                </c:pt>
                <c:pt idx="34">
                  <c:v>1153.612660756235</c:v>
                </c:pt>
                <c:pt idx="35">
                  <c:v>1132.0332210527608</c:v>
                </c:pt>
                <c:pt idx="36">
                  <c:v>1112.3791106207932</c:v>
                </c:pt>
                <c:pt idx="37">
                  <c:v>1094.6368152190507</c:v>
                </c:pt>
                <c:pt idx="38">
                  <c:v>1100.2355510596867</c:v>
                </c:pt>
                <c:pt idx="39">
                  <c:v>1095.5696757588103</c:v>
                </c:pt>
                <c:pt idx="40">
                  <c:v>1078.7941989930937</c:v>
                </c:pt>
                <c:pt idx="41">
                  <c:v>1074.1403523796225</c:v>
                </c:pt>
                <c:pt idx="42">
                  <c:v>1067.6293457729166</c:v>
                </c:pt>
                <c:pt idx="43">
                  <c:v>1057.4080673644771</c:v>
                </c:pt>
                <c:pt idx="44">
                  <c:v>1048.1269011358122</c:v>
                </c:pt>
                <c:pt idx="45">
                  <c:v>1048.1269011358122</c:v>
                </c:pt>
                <c:pt idx="46">
                  <c:v>1046.2719120467746</c:v>
                </c:pt>
                <c:pt idx="47">
                  <c:v>1022.1946867531321</c:v>
                </c:pt>
                <c:pt idx="48">
                  <c:v>997.265086210675</c:v>
                </c:pt>
                <c:pt idx="49">
                  <c:v>1003.7211329621919</c:v>
                </c:pt>
                <c:pt idx="50">
                  <c:v>1001.8760359393459</c:v>
                </c:pt>
                <c:pt idx="51">
                  <c:v>981.6069807987849</c:v>
                </c:pt>
                <c:pt idx="52">
                  <c:v>950.3790683342461</c:v>
                </c:pt>
                <c:pt idx="53">
                  <c:v>952.2127571321475</c:v>
                </c:pt>
                <c:pt idx="54">
                  <c:v>966.896862808891</c:v>
                </c:pt>
                <c:pt idx="55">
                  <c:v>951.2958621185171</c:v>
                </c:pt>
                <c:pt idx="56">
                  <c:v>940.3010114579574</c:v>
                </c:pt>
                <c:pt idx="57">
                  <c:v>929.3206992869318</c:v>
                </c:pt>
                <c:pt idx="58">
                  <c:v>928.4063283192183</c:v>
                </c:pt>
                <c:pt idx="59">
                  <c:v>899.1994919641133</c:v>
                </c:pt>
                <c:pt idx="60">
                  <c:v>911.0523825351145</c:v>
                </c:pt>
                <c:pt idx="61">
                  <c:v>880.0881823413094</c:v>
                </c:pt>
                <c:pt idx="62">
                  <c:v>871.9110664514283</c:v>
                </c:pt>
                <c:pt idx="63">
                  <c:v>886.4537330060841</c:v>
                </c:pt>
                <c:pt idx="64">
                  <c:v>879.1792161671895</c:v>
                </c:pt>
                <c:pt idx="65">
                  <c:v>873.7275075720781</c:v>
                </c:pt>
                <c:pt idx="66">
                  <c:v>861.9277364594989</c:v>
                </c:pt>
                <c:pt idx="67">
                  <c:v>862.8348161112883</c:v>
                </c:pt>
                <c:pt idx="68">
                  <c:v>847.4279213630618</c:v>
                </c:pt>
                <c:pt idx="69">
                  <c:v>819.4063751101048</c:v>
                </c:pt>
                <c:pt idx="70">
                  <c:v>801.3780110373762</c:v>
                </c:pt>
                <c:pt idx="71">
                  <c:v>770.8193348379118</c:v>
                </c:pt>
                <c:pt idx="72">
                  <c:v>732.3319514414172</c:v>
                </c:pt>
                <c:pt idx="73">
                  <c:v>735.0113369099381</c:v>
                </c:pt>
                <c:pt idx="74">
                  <c:v>735.9046575541151</c:v>
                </c:pt>
                <c:pt idx="75">
                  <c:v>741.2666004909258</c:v>
                </c:pt>
                <c:pt idx="76">
                  <c:v>747.5265796367869</c:v>
                </c:pt>
                <c:pt idx="77">
                  <c:v>743.0546844702285</c:v>
                </c:pt>
                <c:pt idx="78">
                  <c:v>740.3727028656226</c:v>
                </c:pt>
                <c:pt idx="79">
                  <c:v>727.868229301165</c:v>
                </c:pt>
                <c:pt idx="80">
                  <c:v>717.165075708878</c:v>
                </c:pt>
                <c:pt idx="81">
                  <c:v>689.5789458624442</c:v>
                </c:pt>
                <c:pt idx="82">
                  <c:v>665.626758770481</c:v>
                </c:pt>
                <c:pt idx="83">
                  <c:v>653.2342524775665</c:v>
                </c:pt>
                <c:pt idx="84">
                  <c:v>652.3497807373869</c:v>
                </c:pt>
                <c:pt idx="85">
                  <c:v>641.7434614846861</c:v>
                </c:pt>
                <c:pt idx="86">
                  <c:v>636.4453776784596</c:v>
                </c:pt>
                <c:pt idx="87">
                  <c:v>669.1708743894148</c:v>
                </c:pt>
                <c:pt idx="88">
                  <c:v>648.8128355456461</c:v>
                </c:pt>
                <c:pt idx="89">
                  <c:v>645.2773962219826</c:v>
                </c:pt>
                <c:pt idx="90">
                  <c:v>620.5713778044585</c:v>
                </c:pt>
                <c:pt idx="91">
                  <c:v>629.3865200554076</c:v>
                </c:pt>
                <c:pt idx="92">
                  <c:v>616.1673133730856</c:v>
                </c:pt>
                <c:pt idx="93">
                  <c:v>602.0899827904898</c:v>
                </c:pt>
                <c:pt idx="94">
                  <c:v>588.0364765166007</c:v>
                </c:pt>
                <c:pt idx="95">
                  <c:v>589.7918646644741</c:v>
                </c:pt>
                <c:pt idx="96">
                  <c:v>587.1589215761271</c:v>
                </c:pt>
                <c:pt idx="97">
                  <c:v>559.126018002612</c:v>
                </c:pt>
                <c:pt idx="98">
                  <c:v>543.3989981506979</c:v>
                </c:pt>
                <c:pt idx="99">
                  <c:v>526.8305054690368</c:v>
                </c:pt>
                <c:pt idx="100">
                  <c:v>508.55634023224604</c:v>
                </c:pt>
                <c:pt idx="101">
                  <c:v>482.5199541945193</c:v>
                </c:pt>
                <c:pt idx="102">
                  <c:v>445.34292387412495</c:v>
                </c:pt>
                <c:pt idx="103">
                  <c:v>397.17452073578295</c:v>
                </c:pt>
                <c:pt idx="104">
                  <c:v>351.8424939023256</c:v>
                </c:pt>
                <c:pt idx="105">
                  <c:v>307.605011184118</c:v>
                </c:pt>
                <c:pt idx="106">
                  <c:v>273.735823009001</c:v>
                </c:pt>
                <c:pt idx="107">
                  <c:v>290.65314939680513</c:v>
                </c:pt>
                <c:pt idx="108">
                  <c:v>284.7281639657331</c:v>
                </c:pt>
                <c:pt idx="109">
                  <c:v>277.9619246066409</c:v>
                </c:pt>
                <c:pt idx="110">
                  <c:v>269.5118710928259</c:v>
                </c:pt>
                <c:pt idx="111">
                  <c:v>268.6673384789543</c:v>
                </c:pt>
                <c:pt idx="112">
                  <c:v>272.8908607212453</c:v>
                </c:pt>
                <c:pt idx="113">
                  <c:v>240.00421556937096</c:v>
                </c:pt>
                <c:pt idx="114">
                  <c:v>218.15192052506882</c:v>
                </c:pt>
                <c:pt idx="115">
                  <c:v>198.86886342221322</c:v>
                </c:pt>
                <c:pt idx="116">
                  <c:v>172.114534149596</c:v>
                </c:pt>
                <c:pt idx="117">
                  <c:v>125.50087771840597</c:v>
                </c:pt>
                <c:pt idx="118">
                  <c:v>95.6725412591876</c:v>
                </c:pt>
                <c:pt idx="119">
                  <c:v>68.42370555252654</c:v>
                </c:pt>
                <c:pt idx="120">
                  <c:v>33.05128377067841</c:v>
                </c:pt>
                <c:pt idx="121">
                  <c:v>13.373858963946425</c:v>
                </c:pt>
                <c:pt idx="122">
                  <c:v>-0.5361588053468962</c:v>
                </c:pt>
              </c:numCache>
            </c:numRef>
          </c:yVal>
          <c:smooth val="0"/>
        </c:ser>
        <c:axId val="38875834"/>
        <c:axId val="14338187"/>
      </c:scatterChart>
      <c:valAx>
        <c:axId val="38875834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338187"/>
        <c:crosses val="autoZero"/>
        <c:crossBetween val="midCat"/>
        <c:dispUnits/>
      </c:valAx>
      <c:valAx>
        <c:axId val="1433818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8758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2016-2037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Data!$X$589:$X$711</c:f>
              <c:numCache>
                <c:ptCount val="123"/>
                <c:pt idx="0">
                  <c:v>1.2875000000000003</c:v>
                </c:pt>
                <c:pt idx="1">
                  <c:v>1.2871666666666668</c:v>
                </c:pt>
                <c:pt idx="2">
                  <c:v>1.2868333333333335</c:v>
                </c:pt>
                <c:pt idx="3">
                  <c:v>1.1015</c:v>
                </c:pt>
                <c:pt idx="4">
                  <c:v>1.1013333333333335</c:v>
                </c:pt>
                <c:pt idx="5">
                  <c:v>1.101</c:v>
                </c:pt>
                <c:pt idx="6">
                  <c:v>1.1006666666666665</c:v>
                </c:pt>
                <c:pt idx="7">
                  <c:v>1.1005</c:v>
                </c:pt>
                <c:pt idx="8">
                  <c:v>1.1001666666666667</c:v>
                </c:pt>
                <c:pt idx="9">
                  <c:v>1.0998333333333334</c:v>
                </c:pt>
                <c:pt idx="10">
                  <c:v>1.2845000000000002</c:v>
                </c:pt>
                <c:pt idx="11">
                  <c:v>1.4693333333333334</c:v>
                </c:pt>
                <c:pt idx="12">
                  <c:v>1.654</c:v>
                </c:pt>
                <c:pt idx="13">
                  <c:v>1.8386666666666667</c:v>
                </c:pt>
                <c:pt idx="14">
                  <c:v>2.0235</c:v>
                </c:pt>
                <c:pt idx="15">
                  <c:v>2.2081666666666666</c:v>
                </c:pt>
                <c:pt idx="16">
                  <c:v>2.2078333333333333</c:v>
                </c:pt>
                <c:pt idx="17">
                  <c:v>2.2075</c:v>
                </c:pt>
                <c:pt idx="18">
                  <c:v>2.207333333333333</c:v>
                </c:pt>
                <c:pt idx="19">
                  <c:v>2.2070000000000003</c:v>
                </c:pt>
                <c:pt idx="20">
                  <c:v>2.2066666666666666</c:v>
                </c:pt>
                <c:pt idx="21">
                  <c:v>2.2064999999999997</c:v>
                </c:pt>
                <c:pt idx="22">
                  <c:v>2.2061666666666664</c:v>
                </c:pt>
                <c:pt idx="23">
                  <c:v>2.205833333333333</c:v>
                </c:pt>
                <c:pt idx="24">
                  <c:v>2.2055000000000002</c:v>
                </c:pt>
                <c:pt idx="25">
                  <c:v>2.2053333333333334</c:v>
                </c:pt>
                <c:pt idx="26">
                  <c:v>2.205</c:v>
                </c:pt>
                <c:pt idx="27">
                  <c:v>2.389666666666667</c:v>
                </c:pt>
                <c:pt idx="28">
                  <c:v>2.5745</c:v>
                </c:pt>
                <c:pt idx="29">
                  <c:v>2.5741666666666667</c:v>
                </c:pt>
                <c:pt idx="30">
                  <c:v>2.5738333333333334</c:v>
                </c:pt>
                <c:pt idx="31">
                  <c:v>2.5734999999999997</c:v>
                </c:pt>
                <c:pt idx="32">
                  <c:v>2.573333333333333</c:v>
                </c:pt>
                <c:pt idx="33">
                  <c:v>2.3879999999999995</c:v>
                </c:pt>
                <c:pt idx="34">
                  <c:v>2.2026666666666666</c:v>
                </c:pt>
                <c:pt idx="35">
                  <c:v>2.2025</c:v>
                </c:pt>
                <c:pt idx="36">
                  <c:v>2.2021666666666664</c:v>
                </c:pt>
                <c:pt idx="37">
                  <c:v>2.2018333333333335</c:v>
                </c:pt>
                <c:pt idx="38">
                  <c:v>2.2015000000000002</c:v>
                </c:pt>
                <c:pt idx="39">
                  <c:v>2.201333333333334</c:v>
                </c:pt>
                <c:pt idx="40">
                  <c:v>2.2010000000000005</c:v>
                </c:pt>
                <c:pt idx="41">
                  <c:v>2.2006666666666668</c:v>
                </c:pt>
                <c:pt idx="42">
                  <c:v>2.2005</c:v>
                </c:pt>
                <c:pt idx="43">
                  <c:v>2.2001666666666666</c:v>
                </c:pt>
                <c:pt idx="44">
                  <c:v>2.1998333333333333</c:v>
                </c:pt>
                <c:pt idx="45">
                  <c:v>2.1995</c:v>
                </c:pt>
                <c:pt idx="46">
                  <c:v>2.199333333333333</c:v>
                </c:pt>
                <c:pt idx="47">
                  <c:v>2.1990000000000003</c:v>
                </c:pt>
                <c:pt idx="48">
                  <c:v>2.3836666666666666</c:v>
                </c:pt>
                <c:pt idx="49">
                  <c:v>2.3835</c:v>
                </c:pt>
                <c:pt idx="50">
                  <c:v>2.3831666666666664</c:v>
                </c:pt>
                <c:pt idx="51">
                  <c:v>2.3828333333333336</c:v>
                </c:pt>
                <c:pt idx="52">
                  <c:v>2.3825</c:v>
                </c:pt>
                <c:pt idx="53">
                  <c:v>2.5673333333333335</c:v>
                </c:pt>
                <c:pt idx="54">
                  <c:v>2.382</c:v>
                </c:pt>
                <c:pt idx="55">
                  <c:v>2.3816666666666664</c:v>
                </c:pt>
                <c:pt idx="56">
                  <c:v>2.3815</c:v>
                </c:pt>
                <c:pt idx="57">
                  <c:v>2.3811666666666667</c:v>
                </c:pt>
                <c:pt idx="58">
                  <c:v>2.3808333333333334</c:v>
                </c:pt>
                <c:pt idx="59">
                  <c:v>2.3805</c:v>
                </c:pt>
                <c:pt idx="60">
                  <c:v>2.380333333333333</c:v>
                </c:pt>
                <c:pt idx="61">
                  <c:v>2.3800000000000003</c:v>
                </c:pt>
                <c:pt idx="62">
                  <c:v>2.3796666666666666</c:v>
                </c:pt>
                <c:pt idx="63">
                  <c:v>2.3794999999999997</c:v>
                </c:pt>
                <c:pt idx="64">
                  <c:v>2.379166666666667</c:v>
                </c:pt>
                <c:pt idx="65">
                  <c:v>2.378833333333333</c:v>
                </c:pt>
                <c:pt idx="66">
                  <c:v>2.5635</c:v>
                </c:pt>
                <c:pt idx="67">
                  <c:v>2.5633333333333335</c:v>
                </c:pt>
                <c:pt idx="68">
                  <c:v>2.563</c:v>
                </c:pt>
                <c:pt idx="69">
                  <c:v>2.5626666666666664</c:v>
                </c:pt>
                <c:pt idx="70">
                  <c:v>2.5625</c:v>
                </c:pt>
                <c:pt idx="71">
                  <c:v>2.5621666666666667</c:v>
                </c:pt>
                <c:pt idx="72">
                  <c:v>2.5618333333333334</c:v>
                </c:pt>
                <c:pt idx="73">
                  <c:v>2.7464999999999997</c:v>
                </c:pt>
                <c:pt idx="74">
                  <c:v>2.9313333333333333</c:v>
                </c:pt>
                <c:pt idx="75">
                  <c:v>3.116</c:v>
                </c:pt>
                <c:pt idx="76">
                  <c:v>3.300666666666667</c:v>
                </c:pt>
                <c:pt idx="77">
                  <c:v>3.3005</c:v>
                </c:pt>
                <c:pt idx="78">
                  <c:v>3.115166666666667</c:v>
                </c:pt>
                <c:pt idx="79">
                  <c:v>3.1148333333333333</c:v>
                </c:pt>
                <c:pt idx="80">
                  <c:v>3.1144999999999996</c:v>
                </c:pt>
                <c:pt idx="81">
                  <c:v>2.9293333333333336</c:v>
                </c:pt>
                <c:pt idx="82">
                  <c:v>2.929</c:v>
                </c:pt>
                <c:pt idx="83">
                  <c:v>2.7436666666666665</c:v>
                </c:pt>
                <c:pt idx="84">
                  <c:v>2.7434999999999996</c:v>
                </c:pt>
                <c:pt idx="85">
                  <c:v>2.7431666666666668</c:v>
                </c:pt>
                <c:pt idx="86">
                  <c:v>2.7428333333333335</c:v>
                </c:pt>
                <c:pt idx="87">
                  <c:v>2.9275</c:v>
                </c:pt>
                <c:pt idx="88">
                  <c:v>2.9273333333333333</c:v>
                </c:pt>
                <c:pt idx="89">
                  <c:v>3.112</c:v>
                </c:pt>
                <c:pt idx="90">
                  <c:v>3.111666666666667</c:v>
                </c:pt>
                <c:pt idx="91">
                  <c:v>2.9264999999999994</c:v>
                </c:pt>
                <c:pt idx="92">
                  <c:v>2.7411666666666665</c:v>
                </c:pt>
                <c:pt idx="93">
                  <c:v>2.7408333333333332</c:v>
                </c:pt>
                <c:pt idx="94">
                  <c:v>2.5555</c:v>
                </c:pt>
                <c:pt idx="95">
                  <c:v>2.5553333333333335</c:v>
                </c:pt>
                <c:pt idx="96">
                  <c:v>2.555</c:v>
                </c:pt>
                <c:pt idx="97">
                  <c:v>2.5546666666666673</c:v>
                </c:pt>
                <c:pt idx="98">
                  <c:v>2.7395</c:v>
                </c:pt>
                <c:pt idx="99">
                  <c:v>2.5541666666666667</c:v>
                </c:pt>
                <c:pt idx="100">
                  <c:v>2.5538333333333334</c:v>
                </c:pt>
                <c:pt idx="101">
                  <c:v>2.3685</c:v>
                </c:pt>
                <c:pt idx="102">
                  <c:v>2.368333333333333</c:v>
                </c:pt>
                <c:pt idx="103">
                  <c:v>2.368</c:v>
                </c:pt>
                <c:pt idx="104">
                  <c:v>2.1826666666666665</c:v>
                </c:pt>
                <c:pt idx="105">
                  <c:v>2.1825</c:v>
                </c:pt>
                <c:pt idx="106">
                  <c:v>2.182166666666667</c:v>
                </c:pt>
                <c:pt idx="107">
                  <c:v>2.3668333333333336</c:v>
                </c:pt>
                <c:pt idx="108">
                  <c:v>2.3665000000000003</c:v>
                </c:pt>
                <c:pt idx="109">
                  <c:v>2.5513333333333335</c:v>
                </c:pt>
                <c:pt idx="110">
                  <c:v>2.551</c:v>
                </c:pt>
                <c:pt idx="111">
                  <c:v>2.5506666666666664</c:v>
                </c:pt>
                <c:pt idx="112">
                  <c:v>2.7355</c:v>
                </c:pt>
                <c:pt idx="113">
                  <c:v>2.7351666666666667</c:v>
                </c:pt>
                <c:pt idx="114">
                  <c:v>2.734833333333333</c:v>
                </c:pt>
                <c:pt idx="115">
                  <c:v>2.5495</c:v>
                </c:pt>
                <c:pt idx="116">
                  <c:v>2.5493333333333337</c:v>
                </c:pt>
                <c:pt idx="117">
                  <c:v>2.734</c:v>
                </c:pt>
                <c:pt idx="118">
                  <c:v>2.7336666666666667</c:v>
                </c:pt>
                <c:pt idx="119">
                  <c:v>3.1035</c:v>
                </c:pt>
                <c:pt idx="120">
                  <c:v>3.843166666666667</c:v>
                </c:pt>
                <c:pt idx="121">
                  <c:v>4.767833333333333</c:v>
                </c:pt>
                <c:pt idx="122">
                  <c:v>5.8775</c:v>
                </c:pt>
              </c:numCache>
            </c:numRef>
          </c:xVal>
          <c:yVal>
            <c:numRef>
              <c:f>Data!$Z$589:$Z$711</c:f>
              <c:numCache>
                <c:ptCount val="123"/>
                <c:pt idx="0">
                  <c:v>1652.1000208284036</c:v>
                </c:pt>
                <c:pt idx="1">
                  <c:v>1629.1873327518128</c:v>
                </c:pt>
                <c:pt idx="2">
                  <c:v>1633.1676093361507</c:v>
                </c:pt>
                <c:pt idx="3">
                  <c:v>1598.4047068557988</c:v>
                </c:pt>
                <c:pt idx="4">
                  <c:v>1597.4136162939085</c:v>
                </c:pt>
                <c:pt idx="5">
                  <c:v>1584.540191678318</c:v>
                </c:pt>
                <c:pt idx="6">
                  <c:v>1559.8395590045452</c:v>
                </c:pt>
                <c:pt idx="7">
                  <c:v>1527.3468222236456</c:v>
                </c:pt>
                <c:pt idx="8">
                  <c:v>1533.2451435797084</c:v>
                </c:pt>
                <c:pt idx="9">
                  <c:v>1502.8154801681317</c:v>
                </c:pt>
                <c:pt idx="10">
                  <c:v>1473.4732108939784</c:v>
                </c:pt>
                <c:pt idx="11">
                  <c:v>1464.6907100344238</c:v>
                </c:pt>
                <c:pt idx="12">
                  <c:v>1434.5107747633856</c:v>
                </c:pt>
                <c:pt idx="13">
                  <c:v>1401.5358366461219</c:v>
                </c:pt>
                <c:pt idx="14">
                  <c:v>1385.097341673761</c:v>
                </c:pt>
                <c:pt idx="15">
                  <c:v>1376.4077654618886</c:v>
                </c:pt>
                <c:pt idx="16">
                  <c:v>1342.7011459881146</c:v>
                </c:pt>
                <c:pt idx="17">
                  <c:v>1336.93658116382</c:v>
                </c:pt>
                <c:pt idx="18">
                  <c:v>1310.0880642914835</c:v>
                </c:pt>
                <c:pt idx="19">
                  <c:v>1313.9182560647432</c:v>
                </c:pt>
                <c:pt idx="20">
                  <c:v>1291.9187406223195</c:v>
                </c:pt>
                <c:pt idx="21">
                  <c:v>1288.098680350006</c:v>
                </c:pt>
                <c:pt idx="22">
                  <c:v>1258.55264769505</c:v>
                </c:pt>
                <c:pt idx="23">
                  <c:v>1233.8529079765617</c:v>
                </c:pt>
                <c:pt idx="24">
                  <c:v>1223.4250942526878</c:v>
                </c:pt>
                <c:pt idx="25">
                  <c:v>1209.2264187257792</c:v>
                </c:pt>
                <c:pt idx="26">
                  <c:v>1193.1638811953358</c:v>
                </c:pt>
                <c:pt idx="27">
                  <c:v>1190.3325382137987</c:v>
                </c:pt>
                <c:pt idx="28">
                  <c:v>1176.190285989965</c:v>
                </c:pt>
                <c:pt idx="29">
                  <c:v>1177.1323538524784</c:v>
                </c:pt>
                <c:pt idx="30">
                  <c:v>1181.844296969965</c:v>
                </c:pt>
                <c:pt idx="31">
                  <c:v>1170.5401221049742</c:v>
                </c:pt>
                <c:pt idx="32">
                  <c:v>1157.37133793032</c:v>
                </c:pt>
                <c:pt idx="33">
                  <c:v>1163.0125455874054</c:v>
                </c:pt>
                <c:pt idx="34">
                  <c:v>1153.612660756235</c:v>
                </c:pt>
                <c:pt idx="35">
                  <c:v>1132.0332210527608</c:v>
                </c:pt>
                <c:pt idx="36">
                  <c:v>1112.3791106207932</c:v>
                </c:pt>
                <c:pt idx="37">
                  <c:v>1094.6368152190507</c:v>
                </c:pt>
                <c:pt idx="38">
                  <c:v>1100.2355510596867</c:v>
                </c:pt>
                <c:pt idx="39">
                  <c:v>1095.5696757588103</c:v>
                </c:pt>
                <c:pt idx="40">
                  <c:v>1078.7941989930937</c:v>
                </c:pt>
                <c:pt idx="41">
                  <c:v>1074.1403523796225</c:v>
                </c:pt>
                <c:pt idx="42">
                  <c:v>1067.6293457729166</c:v>
                </c:pt>
                <c:pt idx="43">
                  <c:v>1057.4080673644771</c:v>
                </c:pt>
                <c:pt idx="44">
                  <c:v>1048.1269011358122</c:v>
                </c:pt>
                <c:pt idx="45">
                  <c:v>1048.1269011358122</c:v>
                </c:pt>
                <c:pt idx="46">
                  <c:v>1046.2719120467746</c:v>
                </c:pt>
                <c:pt idx="47">
                  <c:v>1022.1946867531321</c:v>
                </c:pt>
                <c:pt idx="48">
                  <c:v>997.265086210675</c:v>
                </c:pt>
                <c:pt idx="49">
                  <c:v>1003.7211329621919</c:v>
                </c:pt>
                <c:pt idx="50">
                  <c:v>1001.8760359393459</c:v>
                </c:pt>
                <c:pt idx="51">
                  <c:v>981.6069807987849</c:v>
                </c:pt>
                <c:pt idx="52">
                  <c:v>950.3790683342461</c:v>
                </c:pt>
                <c:pt idx="53">
                  <c:v>952.2127571321475</c:v>
                </c:pt>
                <c:pt idx="54">
                  <c:v>966.896862808891</c:v>
                </c:pt>
                <c:pt idx="55">
                  <c:v>951.2958621185171</c:v>
                </c:pt>
                <c:pt idx="56">
                  <c:v>940.3010114579574</c:v>
                </c:pt>
                <c:pt idx="57">
                  <c:v>929.3206992869318</c:v>
                </c:pt>
                <c:pt idx="58">
                  <c:v>928.4063283192183</c:v>
                </c:pt>
                <c:pt idx="59">
                  <c:v>899.1994919641133</c:v>
                </c:pt>
                <c:pt idx="60">
                  <c:v>911.0523825351145</c:v>
                </c:pt>
                <c:pt idx="61">
                  <c:v>880.0881823413094</c:v>
                </c:pt>
                <c:pt idx="62">
                  <c:v>871.9110664514283</c:v>
                </c:pt>
                <c:pt idx="63">
                  <c:v>886.4537330060841</c:v>
                </c:pt>
                <c:pt idx="64">
                  <c:v>879.1792161671895</c:v>
                </c:pt>
                <c:pt idx="65">
                  <c:v>873.7275075720781</c:v>
                </c:pt>
                <c:pt idx="66">
                  <c:v>861.9277364594989</c:v>
                </c:pt>
                <c:pt idx="67">
                  <c:v>862.8348161112883</c:v>
                </c:pt>
                <c:pt idx="68">
                  <c:v>847.4279213630618</c:v>
                </c:pt>
                <c:pt idx="69">
                  <c:v>819.4063751101048</c:v>
                </c:pt>
                <c:pt idx="70">
                  <c:v>801.3780110373762</c:v>
                </c:pt>
                <c:pt idx="71">
                  <c:v>770.8193348379118</c:v>
                </c:pt>
                <c:pt idx="72">
                  <c:v>732.3319514414172</c:v>
                </c:pt>
                <c:pt idx="73">
                  <c:v>735.0113369099381</c:v>
                </c:pt>
                <c:pt idx="74">
                  <c:v>735.9046575541151</c:v>
                </c:pt>
                <c:pt idx="75">
                  <c:v>741.2666004909258</c:v>
                </c:pt>
                <c:pt idx="76">
                  <c:v>747.5265796367869</c:v>
                </c:pt>
                <c:pt idx="77">
                  <c:v>743.0546844702285</c:v>
                </c:pt>
                <c:pt idx="78">
                  <c:v>740.3727028656226</c:v>
                </c:pt>
                <c:pt idx="79">
                  <c:v>727.868229301165</c:v>
                </c:pt>
                <c:pt idx="80">
                  <c:v>717.165075708878</c:v>
                </c:pt>
                <c:pt idx="81">
                  <c:v>689.5789458624442</c:v>
                </c:pt>
                <c:pt idx="82">
                  <c:v>665.626758770481</c:v>
                </c:pt>
                <c:pt idx="83">
                  <c:v>653.2342524775665</c:v>
                </c:pt>
                <c:pt idx="84">
                  <c:v>652.3497807373869</c:v>
                </c:pt>
                <c:pt idx="85">
                  <c:v>641.7434614846861</c:v>
                </c:pt>
                <c:pt idx="86">
                  <c:v>636.4453776784596</c:v>
                </c:pt>
                <c:pt idx="87">
                  <c:v>669.1708743894148</c:v>
                </c:pt>
                <c:pt idx="88">
                  <c:v>648.8128355456461</c:v>
                </c:pt>
                <c:pt idx="89">
                  <c:v>645.2773962219826</c:v>
                </c:pt>
                <c:pt idx="90">
                  <c:v>620.5713778044585</c:v>
                </c:pt>
                <c:pt idx="91">
                  <c:v>629.3865200554076</c:v>
                </c:pt>
                <c:pt idx="92">
                  <c:v>616.1673133730856</c:v>
                </c:pt>
                <c:pt idx="93">
                  <c:v>602.0899827904898</c:v>
                </c:pt>
                <c:pt idx="94">
                  <c:v>588.0364765166007</c:v>
                </c:pt>
                <c:pt idx="95">
                  <c:v>589.7918646644741</c:v>
                </c:pt>
                <c:pt idx="96">
                  <c:v>587.1589215761271</c:v>
                </c:pt>
                <c:pt idx="97">
                  <c:v>559.126018002612</c:v>
                </c:pt>
                <c:pt idx="98">
                  <c:v>543.3989981506979</c:v>
                </c:pt>
                <c:pt idx="99">
                  <c:v>526.8305054690368</c:v>
                </c:pt>
                <c:pt idx="100">
                  <c:v>508.55634023224604</c:v>
                </c:pt>
                <c:pt idx="101">
                  <c:v>482.5199541945193</c:v>
                </c:pt>
                <c:pt idx="102">
                  <c:v>445.34292387412495</c:v>
                </c:pt>
                <c:pt idx="103">
                  <c:v>397.17452073578295</c:v>
                </c:pt>
                <c:pt idx="104">
                  <c:v>351.8424939023256</c:v>
                </c:pt>
                <c:pt idx="105">
                  <c:v>307.605011184118</c:v>
                </c:pt>
                <c:pt idx="106">
                  <c:v>273.735823009001</c:v>
                </c:pt>
                <c:pt idx="107">
                  <c:v>290.65314939680513</c:v>
                </c:pt>
                <c:pt idx="108">
                  <c:v>284.7281639657331</c:v>
                </c:pt>
                <c:pt idx="109">
                  <c:v>277.9619246066409</c:v>
                </c:pt>
                <c:pt idx="110">
                  <c:v>269.5118710928259</c:v>
                </c:pt>
                <c:pt idx="111">
                  <c:v>268.6673384789543</c:v>
                </c:pt>
                <c:pt idx="112">
                  <c:v>272.8908607212453</c:v>
                </c:pt>
                <c:pt idx="113">
                  <c:v>240.00421556937096</c:v>
                </c:pt>
                <c:pt idx="114">
                  <c:v>218.15192052506882</c:v>
                </c:pt>
                <c:pt idx="115">
                  <c:v>198.86886342221322</c:v>
                </c:pt>
                <c:pt idx="116">
                  <c:v>172.114534149596</c:v>
                </c:pt>
                <c:pt idx="117">
                  <c:v>125.50087771840597</c:v>
                </c:pt>
                <c:pt idx="118">
                  <c:v>95.6725412591876</c:v>
                </c:pt>
                <c:pt idx="119">
                  <c:v>68.42370555252654</c:v>
                </c:pt>
                <c:pt idx="120">
                  <c:v>33.05128377067841</c:v>
                </c:pt>
                <c:pt idx="121">
                  <c:v>13.373858963946425</c:v>
                </c:pt>
                <c:pt idx="122">
                  <c:v>-0.5361588053468962</c:v>
                </c:pt>
              </c:numCache>
            </c:numRef>
          </c:yVal>
          <c:smooth val="0"/>
        </c:ser>
        <c:axId val="61934820"/>
        <c:axId val="20542469"/>
      </c:scatterChart>
      <c:valAx>
        <c:axId val="6193482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542469"/>
        <c:crosses val="autoZero"/>
        <c:crossBetween val="midCat"/>
        <c:dispUnits/>
      </c:valAx>
      <c:valAx>
        <c:axId val="2054246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934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2016-2037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Data!$R$589:$R$711</c:f>
              <c:numCache>
                <c:ptCount val="123"/>
                <c:pt idx="2">
                  <c:v>2.42E-05</c:v>
                </c:pt>
                <c:pt idx="8">
                  <c:v>2.16E-05</c:v>
                </c:pt>
                <c:pt idx="14">
                  <c:v>1.99E-05</c:v>
                </c:pt>
                <c:pt idx="20">
                  <c:v>1.89E-05</c:v>
                </c:pt>
                <c:pt idx="26">
                  <c:v>2E-05</c:v>
                </c:pt>
                <c:pt idx="32">
                  <c:v>1.74E-05</c:v>
                </c:pt>
                <c:pt idx="38">
                  <c:v>1.84E-05</c:v>
                </c:pt>
                <c:pt idx="44">
                  <c:v>1.53E-05</c:v>
                </c:pt>
                <c:pt idx="50">
                  <c:v>1.74E-05</c:v>
                </c:pt>
                <c:pt idx="56">
                  <c:v>1.62E-05</c:v>
                </c:pt>
                <c:pt idx="62">
                  <c:v>1.56E-05</c:v>
                </c:pt>
                <c:pt idx="68">
                  <c:v>1.74E-05</c:v>
                </c:pt>
                <c:pt idx="74">
                  <c:v>1.69E-05</c:v>
                </c:pt>
                <c:pt idx="80">
                  <c:v>1.53E-05</c:v>
                </c:pt>
                <c:pt idx="86">
                  <c:v>1.67E-05</c:v>
                </c:pt>
                <c:pt idx="92">
                  <c:v>1.49E-05</c:v>
                </c:pt>
                <c:pt idx="98">
                  <c:v>9.94E-06</c:v>
                </c:pt>
                <c:pt idx="104">
                  <c:v>1.29E-05</c:v>
                </c:pt>
                <c:pt idx="110">
                  <c:v>1.62E-05</c:v>
                </c:pt>
                <c:pt idx="116">
                  <c:v>1.85E-05</c:v>
                </c:pt>
                <c:pt idx="122">
                  <c:v>2.17E-05</c:v>
                </c:pt>
              </c:numCache>
            </c:numRef>
          </c:xVal>
          <c:yVal>
            <c:numRef>
              <c:f>Data!$Z$589:$Z$711</c:f>
              <c:numCache>
                <c:ptCount val="123"/>
                <c:pt idx="0">
                  <c:v>1652.1000208284036</c:v>
                </c:pt>
                <c:pt idx="1">
                  <c:v>1629.1873327518128</c:v>
                </c:pt>
                <c:pt idx="2">
                  <c:v>1633.1676093361507</c:v>
                </c:pt>
                <c:pt idx="3">
                  <c:v>1598.4047068557988</c:v>
                </c:pt>
                <c:pt idx="4">
                  <c:v>1597.4136162939085</c:v>
                </c:pt>
                <c:pt idx="5">
                  <c:v>1584.540191678318</c:v>
                </c:pt>
                <c:pt idx="6">
                  <c:v>1559.8395590045452</c:v>
                </c:pt>
                <c:pt idx="7">
                  <c:v>1527.3468222236456</c:v>
                </c:pt>
                <c:pt idx="8">
                  <c:v>1533.2451435797084</c:v>
                </c:pt>
                <c:pt idx="9">
                  <c:v>1502.8154801681317</c:v>
                </c:pt>
                <c:pt idx="10">
                  <c:v>1473.4732108939784</c:v>
                </c:pt>
                <c:pt idx="11">
                  <c:v>1464.6907100344238</c:v>
                </c:pt>
                <c:pt idx="12">
                  <c:v>1434.5107747633856</c:v>
                </c:pt>
                <c:pt idx="13">
                  <c:v>1401.5358366461219</c:v>
                </c:pt>
                <c:pt idx="14">
                  <c:v>1385.097341673761</c:v>
                </c:pt>
                <c:pt idx="15">
                  <c:v>1376.4077654618886</c:v>
                </c:pt>
                <c:pt idx="16">
                  <c:v>1342.7011459881146</c:v>
                </c:pt>
                <c:pt idx="17">
                  <c:v>1336.93658116382</c:v>
                </c:pt>
                <c:pt idx="18">
                  <c:v>1310.0880642914835</c:v>
                </c:pt>
                <c:pt idx="19">
                  <c:v>1313.9182560647432</c:v>
                </c:pt>
                <c:pt idx="20">
                  <c:v>1291.9187406223195</c:v>
                </c:pt>
                <c:pt idx="21">
                  <c:v>1288.098680350006</c:v>
                </c:pt>
                <c:pt idx="22">
                  <c:v>1258.55264769505</c:v>
                </c:pt>
                <c:pt idx="23">
                  <c:v>1233.8529079765617</c:v>
                </c:pt>
                <c:pt idx="24">
                  <c:v>1223.4250942526878</c:v>
                </c:pt>
                <c:pt idx="25">
                  <c:v>1209.2264187257792</c:v>
                </c:pt>
                <c:pt idx="26">
                  <c:v>1193.1638811953358</c:v>
                </c:pt>
                <c:pt idx="27">
                  <c:v>1190.3325382137987</c:v>
                </c:pt>
                <c:pt idx="28">
                  <c:v>1176.190285989965</c:v>
                </c:pt>
                <c:pt idx="29">
                  <c:v>1177.1323538524784</c:v>
                </c:pt>
                <c:pt idx="30">
                  <c:v>1181.844296969965</c:v>
                </c:pt>
                <c:pt idx="31">
                  <c:v>1170.5401221049742</c:v>
                </c:pt>
                <c:pt idx="32">
                  <c:v>1157.37133793032</c:v>
                </c:pt>
                <c:pt idx="33">
                  <c:v>1163.0125455874054</c:v>
                </c:pt>
                <c:pt idx="34">
                  <c:v>1153.612660756235</c:v>
                </c:pt>
                <c:pt idx="35">
                  <c:v>1132.0332210527608</c:v>
                </c:pt>
                <c:pt idx="36">
                  <c:v>1112.3791106207932</c:v>
                </c:pt>
                <c:pt idx="37">
                  <c:v>1094.6368152190507</c:v>
                </c:pt>
                <c:pt idx="38">
                  <c:v>1100.2355510596867</c:v>
                </c:pt>
                <c:pt idx="39">
                  <c:v>1095.5696757588103</c:v>
                </c:pt>
                <c:pt idx="40">
                  <c:v>1078.7941989930937</c:v>
                </c:pt>
                <c:pt idx="41">
                  <c:v>1074.1403523796225</c:v>
                </c:pt>
                <c:pt idx="42">
                  <c:v>1067.6293457729166</c:v>
                </c:pt>
                <c:pt idx="43">
                  <c:v>1057.4080673644771</c:v>
                </c:pt>
                <c:pt idx="44">
                  <c:v>1048.1269011358122</c:v>
                </c:pt>
                <c:pt idx="45">
                  <c:v>1048.1269011358122</c:v>
                </c:pt>
                <c:pt idx="46">
                  <c:v>1046.2719120467746</c:v>
                </c:pt>
                <c:pt idx="47">
                  <c:v>1022.1946867531321</c:v>
                </c:pt>
                <c:pt idx="48">
                  <c:v>997.265086210675</c:v>
                </c:pt>
                <c:pt idx="49">
                  <c:v>1003.7211329621919</c:v>
                </c:pt>
                <c:pt idx="50">
                  <c:v>1001.8760359393459</c:v>
                </c:pt>
                <c:pt idx="51">
                  <c:v>981.6069807987849</c:v>
                </c:pt>
                <c:pt idx="52">
                  <c:v>950.3790683342461</c:v>
                </c:pt>
                <c:pt idx="53">
                  <c:v>952.2127571321475</c:v>
                </c:pt>
                <c:pt idx="54">
                  <c:v>966.896862808891</c:v>
                </c:pt>
                <c:pt idx="55">
                  <c:v>951.2958621185171</c:v>
                </c:pt>
                <c:pt idx="56">
                  <c:v>940.3010114579574</c:v>
                </c:pt>
                <c:pt idx="57">
                  <c:v>929.3206992869318</c:v>
                </c:pt>
                <c:pt idx="58">
                  <c:v>928.4063283192183</c:v>
                </c:pt>
                <c:pt idx="59">
                  <c:v>899.1994919641133</c:v>
                </c:pt>
                <c:pt idx="60">
                  <c:v>911.0523825351145</c:v>
                </c:pt>
                <c:pt idx="61">
                  <c:v>880.0881823413094</c:v>
                </c:pt>
                <c:pt idx="62">
                  <c:v>871.9110664514283</c:v>
                </c:pt>
                <c:pt idx="63">
                  <c:v>886.4537330060841</c:v>
                </c:pt>
                <c:pt idx="64">
                  <c:v>879.1792161671895</c:v>
                </c:pt>
                <c:pt idx="65">
                  <c:v>873.7275075720781</c:v>
                </c:pt>
                <c:pt idx="66">
                  <c:v>861.9277364594989</c:v>
                </c:pt>
                <c:pt idx="67">
                  <c:v>862.8348161112883</c:v>
                </c:pt>
                <c:pt idx="68">
                  <c:v>847.4279213630618</c:v>
                </c:pt>
                <c:pt idx="69">
                  <c:v>819.4063751101048</c:v>
                </c:pt>
                <c:pt idx="70">
                  <c:v>801.3780110373762</c:v>
                </c:pt>
                <c:pt idx="71">
                  <c:v>770.8193348379118</c:v>
                </c:pt>
                <c:pt idx="72">
                  <c:v>732.3319514414172</c:v>
                </c:pt>
                <c:pt idx="73">
                  <c:v>735.0113369099381</c:v>
                </c:pt>
                <c:pt idx="74">
                  <c:v>735.9046575541151</c:v>
                </c:pt>
                <c:pt idx="75">
                  <c:v>741.2666004909258</c:v>
                </c:pt>
                <c:pt idx="76">
                  <c:v>747.5265796367869</c:v>
                </c:pt>
                <c:pt idx="77">
                  <c:v>743.0546844702285</c:v>
                </c:pt>
                <c:pt idx="78">
                  <c:v>740.3727028656226</c:v>
                </c:pt>
                <c:pt idx="79">
                  <c:v>727.868229301165</c:v>
                </c:pt>
                <c:pt idx="80">
                  <c:v>717.165075708878</c:v>
                </c:pt>
                <c:pt idx="81">
                  <c:v>689.5789458624442</c:v>
                </c:pt>
                <c:pt idx="82">
                  <c:v>665.626758770481</c:v>
                </c:pt>
                <c:pt idx="83">
                  <c:v>653.2342524775665</c:v>
                </c:pt>
                <c:pt idx="84">
                  <c:v>652.3497807373869</c:v>
                </c:pt>
                <c:pt idx="85">
                  <c:v>641.7434614846861</c:v>
                </c:pt>
                <c:pt idx="86">
                  <c:v>636.4453776784596</c:v>
                </c:pt>
                <c:pt idx="87">
                  <c:v>669.1708743894148</c:v>
                </c:pt>
                <c:pt idx="88">
                  <c:v>648.8128355456461</c:v>
                </c:pt>
                <c:pt idx="89">
                  <c:v>645.2773962219826</c:v>
                </c:pt>
                <c:pt idx="90">
                  <c:v>620.5713778044585</c:v>
                </c:pt>
                <c:pt idx="91">
                  <c:v>629.3865200554076</c:v>
                </c:pt>
                <c:pt idx="92">
                  <c:v>616.1673133730856</c:v>
                </c:pt>
                <c:pt idx="93">
                  <c:v>602.0899827904898</c:v>
                </c:pt>
                <c:pt idx="94">
                  <c:v>588.0364765166007</c:v>
                </c:pt>
                <c:pt idx="95">
                  <c:v>589.7918646644741</c:v>
                </c:pt>
                <c:pt idx="96">
                  <c:v>587.1589215761271</c:v>
                </c:pt>
                <c:pt idx="97">
                  <c:v>559.126018002612</c:v>
                </c:pt>
                <c:pt idx="98">
                  <c:v>543.3989981506979</c:v>
                </c:pt>
                <c:pt idx="99">
                  <c:v>526.8305054690368</c:v>
                </c:pt>
                <c:pt idx="100">
                  <c:v>508.55634023224604</c:v>
                </c:pt>
                <c:pt idx="101">
                  <c:v>482.5199541945193</c:v>
                </c:pt>
                <c:pt idx="102">
                  <c:v>445.34292387412495</c:v>
                </c:pt>
                <c:pt idx="103">
                  <c:v>397.17452073578295</c:v>
                </c:pt>
                <c:pt idx="104">
                  <c:v>351.8424939023256</c:v>
                </c:pt>
                <c:pt idx="105">
                  <c:v>307.605011184118</c:v>
                </c:pt>
                <c:pt idx="106">
                  <c:v>273.735823009001</c:v>
                </c:pt>
                <c:pt idx="107">
                  <c:v>290.65314939680513</c:v>
                </c:pt>
                <c:pt idx="108">
                  <c:v>284.7281639657331</c:v>
                </c:pt>
                <c:pt idx="109">
                  <c:v>277.9619246066409</c:v>
                </c:pt>
                <c:pt idx="110">
                  <c:v>269.5118710928259</c:v>
                </c:pt>
                <c:pt idx="111">
                  <c:v>268.6673384789543</c:v>
                </c:pt>
                <c:pt idx="112">
                  <c:v>272.8908607212453</c:v>
                </c:pt>
                <c:pt idx="113">
                  <c:v>240.00421556937096</c:v>
                </c:pt>
                <c:pt idx="114">
                  <c:v>218.15192052506882</c:v>
                </c:pt>
                <c:pt idx="115">
                  <c:v>198.86886342221322</c:v>
                </c:pt>
                <c:pt idx="116">
                  <c:v>172.114534149596</c:v>
                </c:pt>
                <c:pt idx="117">
                  <c:v>125.50087771840597</c:v>
                </c:pt>
                <c:pt idx="118">
                  <c:v>95.6725412591876</c:v>
                </c:pt>
                <c:pt idx="119">
                  <c:v>68.42370555252654</c:v>
                </c:pt>
                <c:pt idx="120">
                  <c:v>33.05128377067841</c:v>
                </c:pt>
                <c:pt idx="121">
                  <c:v>13.373858963946425</c:v>
                </c:pt>
                <c:pt idx="122">
                  <c:v>-0.5361588053468962</c:v>
                </c:pt>
              </c:numCache>
            </c:numRef>
          </c:yVal>
          <c:smooth val="0"/>
        </c:ser>
        <c:axId val="50664494"/>
        <c:axId val="53327263"/>
      </c:scatterChart>
      <c:valAx>
        <c:axId val="50664494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3327263"/>
        <c:crosses val="autoZero"/>
        <c:crossBetween val="midCat"/>
        <c:dispUnits/>
      </c:valAx>
      <c:valAx>
        <c:axId val="5332726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6644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RF-09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Data!$D$9:$D$841</c:f>
              <c:strCache>
                <c:ptCount val="833"/>
                <c:pt idx="0">
                  <c:v>0.7774305555555556</c:v>
                </c:pt>
                <c:pt idx="1">
                  <c:v>0.7775462962962963</c:v>
                </c:pt>
                <c:pt idx="2">
                  <c:v>0.777662037037037</c:v>
                </c:pt>
                <c:pt idx="3">
                  <c:v>0.7777777777777778</c:v>
                </c:pt>
                <c:pt idx="4">
                  <c:v>0.7778935185185185</c:v>
                </c:pt>
                <c:pt idx="5">
                  <c:v>0.7780092592592592</c:v>
                </c:pt>
                <c:pt idx="6">
                  <c:v>0.778125</c:v>
                </c:pt>
                <c:pt idx="7">
                  <c:v>0.77824074</c:v>
                </c:pt>
                <c:pt idx="8">
                  <c:v>0.778356493</c:v>
                </c:pt>
                <c:pt idx="9">
                  <c:v>0.778472245</c:v>
                </c:pt>
                <c:pt idx="10">
                  <c:v>0.778587937</c:v>
                </c:pt>
                <c:pt idx="11">
                  <c:v>0.77870369</c:v>
                </c:pt>
                <c:pt idx="12">
                  <c:v>0.778819442</c:v>
                </c:pt>
                <c:pt idx="13">
                  <c:v>0.778935194</c:v>
                </c:pt>
                <c:pt idx="14">
                  <c:v>0.779050946</c:v>
                </c:pt>
                <c:pt idx="15">
                  <c:v>0.779166639</c:v>
                </c:pt>
                <c:pt idx="16">
                  <c:v>0.779282391</c:v>
                </c:pt>
                <c:pt idx="17">
                  <c:v>0.779398143</c:v>
                </c:pt>
                <c:pt idx="18">
                  <c:v>0.779513896</c:v>
                </c:pt>
                <c:pt idx="19">
                  <c:v>0.779629648</c:v>
                </c:pt>
                <c:pt idx="20">
                  <c:v>0.7797454</c:v>
                </c:pt>
                <c:pt idx="21">
                  <c:v>0.779861093</c:v>
                </c:pt>
                <c:pt idx="22">
                  <c:v>0.779976845</c:v>
                </c:pt>
                <c:pt idx="23">
                  <c:v>0.780092597</c:v>
                </c:pt>
                <c:pt idx="24">
                  <c:v>0.780208349</c:v>
                </c:pt>
                <c:pt idx="25">
                  <c:v>0.780324101</c:v>
                </c:pt>
                <c:pt idx="26">
                  <c:v>0.780439794</c:v>
                </c:pt>
                <c:pt idx="27">
                  <c:v>0.780555546</c:v>
                </c:pt>
                <c:pt idx="28">
                  <c:v>0.780671299</c:v>
                </c:pt>
                <c:pt idx="29">
                  <c:v>0.780787051</c:v>
                </c:pt>
                <c:pt idx="30">
                  <c:v>0.780902803</c:v>
                </c:pt>
                <c:pt idx="31">
                  <c:v>0.781018496</c:v>
                </c:pt>
                <c:pt idx="32">
                  <c:v>0.781134248</c:v>
                </c:pt>
                <c:pt idx="33">
                  <c:v>0.78125</c:v>
                </c:pt>
                <c:pt idx="34">
                  <c:v>0.781365752</c:v>
                </c:pt>
                <c:pt idx="35">
                  <c:v>0.781481504</c:v>
                </c:pt>
                <c:pt idx="36">
                  <c:v>0.781597197</c:v>
                </c:pt>
                <c:pt idx="37">
                  <c:v>0.781712949</c:v>
                </c:pt>
                <c:pt idx="38">
                  <c:v>0.781828701</c:v>
                </c:pt>
                <c:pt idx="39">
                  <c:v>0.781944454</c:v>
                </c:pt>
                <c:pt idx="40">
                  <c:v>0.782060206</c:v>
                </c:pt>
                <c:pt idx="41">
                  <c:v>0.782175899</c:v>
                </c:pt>
                <c:pt idx="42">
                  <c:v>0.782291651</c:v>
                </c:pt>
                <c:pt idx="43">
                  <c:v>0.782407403</c:v>
                </c:pt>
                <c:pt idx="44">
                  <c:v>0.782523155</c:v>
                </c:pt>
                <c:pt idx="45">
                  <c:v>0.782638907</c:v>
                </c:pt>
                <c:pt idx="46">
                  <c:v>0.7827546</c:v>
                </c:pt>
                <c:pt idx="47">
                  <c:v>0.782870352</c:v>
                </c:pt>
                <c:pt idx="48">
                  <c:v>0.782986104</c:v>
                </c:pt>
                <c:pt idx="49">
                  <c:v>0.783101857</c:v>
                </c:pt>
                <c:pt idx="50">
                  <c:v>0.783217609</c:v>
                </c:pt>
                <c:pt idx="51">
                  <c:v>0.783333361</c:v>
                </c:pt>
                <c:pt idx="52">
                  <c:v>0.783449054</c:v>
                </c:pt>
                <c:pt idx="53">
                  <c:v>0.783564806</c:v>
                </c:pt>
                <c:pt idx="54">
                  <c:v>0.783680558</c:v>
                </c:pt>
                <c:pt idx="55">
                  <c:v>0.78379631</c:v>
                </c:pt>
                <c:pt idx="56">
                  <c:v>0.783912063</c:v>
                </c:pt>
                <c:pt idx="57">
                  <c:v>0.784027755</c:v>
                </c:pt>
                <c:pt idx="58">
                  <c:v>0.784143507</c:v>
                </c:pt>
                <c:pt idx="59">
                  <c:v>0.78425926</c:v>
                </c:pt>
                <c:pt idx="60">
                  <c:v>0.784375012</c:v>
                </c:pt>
                <c:pt idx="61">
                  <c:v>0.784490764</c:v>
                </c:pt>
                <c:pt idx="62">
                  <c:v>0.784606457</c:v>
                </c:pt>
                <c:pt idx="63">
                  <c:v>0.784722209</c:v>
                </c:pt>
                <c:pt idx="64">
                  <c:v>0.784837961</c:v>
                </c:pt>
                <c:pt idx="65">
                  <c:v>0.784953713</c:v>
                </c:pt>
                <c:pt idx="66">
                  <c:v>0.785069466</c:v>
                </c:pt>
                <c:pt idx="67">
                  <c:v>0.785185158</c:v>
                </c:pt>
                <c:pt idx="68">
                  <c:v>0.78530091</c:v>
                </c:pt>
                <c:pt idx="69">
                  <c:v>0.785416663</c:v>
                </c:pt>
                <c:pt idx="70">
                  <c:v>0.785532415</c:v>
                </c:pt>
                <c:pt idx="71">
                  <c:v>0.785648167</c:v>
                </c:pt>
                <c:pt idx="72">
                  <c:v>0.78576386</c:v>
                </c:pt>
                <c:pt idx="73">
                  <c:v>0.785879612</c:v>
                </c:pt>
                <c:pt idx="74">
                  <c:v>0.785995364</c:v>
                </c:pt>
                <c:pt idx="75">
                  <c:v>0.786111116</c:v>
                </c:pt>
                <c:pt idx="76">
                  <c:v>0.786226869</c:v>
                </c:pt>
                <c:pt idx="77">
                  <c:v>0.786342621</c:v>
                </c:pt>
                <c:pt idx="78">
                  <c:v>0.786458313</c:v>
                </c:pt>
                <c:pt idx="79">
                  <c:v>0.786574066</c:v>
                </c:pt>
                <c:pt idx="80">
                  <c:v>0.786689818</c:v>
                </c:pt>
                <c:pt idx="81">
                  <c:v>0.78680557</c:v>
                </c:pt>
                <c:pt idx="82">
                  <c:v>0.786921322</c:v>
                </c:pt>
                <c:pt idx="83">
                  <c:v>0.787037015</c:v>
                </c:pt>
                <c:pt idx="84">
                  <c:v>0.787152767</c:v>
                </c:pt>
                <c:pt idx="85">
                  <c:v>0.787268519</c:v>
                </c:pt>
                <c:pt idx="86">
                  <c:v>0.787384272</c:v>
                </c:pt>
                <c:pt idx="87">
                  <c:v>0.787500024</c:v>
                </c:pt>
                <c:pt idx="88">
                  <c:v>0.787615716</c:v>
                </c:pt>
                <c:pt idx="89">
                  <c:v>0.787731469</c:v>
                </c:pt>
                <c:pt idx="90">
                  <c:v>0.787847221</c:v>
                </c:pt>
                <c:pt idx="91">
                  <c:v>0.787962973</c:v>
                </c:pt>
                <c:pt idx="92">
                  <c:v>0.788078725</c:v>
                </c:pt>
                <c:pt idx="93">
                  <c:v>0.788194418</c:v>
                </c:pt>
                <c:pt idx="94">
                  <c:v>0.78831017</c:v>
                </c:pt>
                <c:pt idx="95">
                  <c:v>0.788425922</c:v>
                </c:pt>
                <c:pt idx="96">
                  <c:v>0.788541675</c:v>
                </c:pt>
                <c:pt idx="97">
                  <c:v>0.788657427</c:v>
                </c:pt>
                <c:pt idx="98">
                  <c:v>0.788773119</c:v>
                </c:pt>
                <c:pt idx="99">
                  <c:v>0.788888872</c:v>
                </c:pt>
                <c:pt idx="100">
                  <c:v>0.789004624</c:v>
                </c:pt>
                <c:pt idx="101">
                  <c:v>0.789120376</c:v>
                </c:pt>
                <c:pt idx="102">
                  <c:v>0.789236128</c:v>
                </c:pt>
                <c:pt idx="103">
                  <c:v>0.789351881</c:v>
                </c:pt>
                <c:pt idx="104">
                  <c:v>0.789467573</c:v>
                </c:pt>
                <c:pt idx="105">
                  <c:v>0.789583325</c:v>
                </c:pt>
                <c:pt idx="106">
                  <c:v>0.789699078</c:v>
                </c:pt>
                <c:pt idx="107">
                  <c:v>0.78981483</c:v>
                </c:pt>
                <c:pt idx="108">
                  <c:v>0.789930582</c:v>
                </c:pt>
                <c:pt idx="109">
                  <c:v>0.790046275</c:v>
                </c:pt>
                <c:pt idx="110">
                  <c:v>0.790162027</c:v>
                </c:pt>
                <c:pt idx="111">
                  <c:v>0.790277779</c:v>
                </c:pt>
                <c:pt idx="112">
                  <c:v>0.790393531</c:v>
                </c:pt>
                <c:pt idx="113">
                  <c:v>0.790509284</c:v>
                </c:pt>
                <c:pt idx="114">
                  <c:v>0.790624976</c:v>
                </c:pt>
                <c:pt idx="115">
                  <c:v>0.790740728</c:v>
                </c:pt>
                <c:pt idx="116">
                  <c:v>0.790856481</c:v>
                </c:pt>
                <c:pt idx="117">
                  <c:v>0.790972233</c:v>
                </c:pt>
                <c:pt idx="118">
                  <c:v>0.791087985</c:v>
                </c:pt>
                <c:pt idx="119">
                  <c:v>0.791203678</c:v>
                </c:pt>
                <c:pt idx="120">
                  <c:v>0.79131943</c:v>
                </c:pt>
                <c:pt idx="121">
                  <c:v>0.791435182</c:v>
                </c:pt>
                <c:pt idx="122">
                  <c:v>0.791550934</c:v>
                </c:pt>
                <c:pt idx="123">
                  <c:v>0.791666687</c:v>
                </c:pt>
                <c:pt idx="124">
                  <c:v>0.791782379</c:v>
                </c:pt>
                <c:pt idx="125">
                  <c:v>0.791898131</c:v>
                </c:pt>
                <c:pt idx="126">
                  <c:v>0.792013884</c:v>
                </c:pt>
                <c:pt idx="127">
                  <c:v>0.792129636</c:v>
                </c:pt>
                <c:pt idx="128">
                  <c:v>0.792245388</c:v>
                </c:pt>
                <c:pt idx="129">
                  <c:v>0.79236114</c:v>
                </c:pt>
                <c:pt idx="130">
                  <c:v>0.792476833</c:v>
                </c:pt>
                <c:pt idx="131">
                  <c:v>0.792592585</c:v>
                </c:pt>
                <c:pt idx="132">
                  <c:v>0.792708337</c:v>
                </c:pt>
                <c:pt idx="133">
                  <c:v>0.79282409</c:v>
                </c:pt>
                <c:pt idx="134">
                  <c:v>0.792939842</c:v>
                </c:pt>
                <c:pt idx="135">
                  <c:v>0.793055534</c:v>
                </c:pt>
                <c:pt idx="136">
                  <c:v>0.793171287</c:v>
                </c:pt>
                <c:pt idx="137">
                  <c:v>0.793287039</c:v>
                </c:pt>
                <c:pt idx="138">
                  <c:v>0.793402791</c:v>
                </c:pt>
                <c:pt idx="139">
                  <c:v>0.793518543</c:v>
                </c:pt>
                <c:pt idx="140">
                  <c:v>0.793634236</c:v>
                </c:pt>
                <c:pt idx="141">
                  <c:v>0.793749988</c:v>
                </c:pt>
                <c:pt idx="142">
                  <c:v>0.79386574</c:v>
                </c:pt>
                <c:pt idx="143">
                  <c:v>0.793981493</c:v>
                </c:pt>
                <c:pt idx="144">
                  <c:v>0.794097245</c:v>
                </c:pt>
                <c:pt idx="145">
                  <c:v>0.794212937</c:v>
                </c:pt>
                <c:pt idx="146">
                  <c:v>0.79432869</c:v>
                </c:pt>
                <c:pt idx="147">
                  <c:v>0.794444442</c:v>
                </c:pt>
                <c:pt idx="148">
                  <c:v>0.794560194</c:v>
                </c:pt>
                <c:pt idx="149">
                  <c:v>0.794675946</c:v>
                </c:pt>
                <c:pt idx="150">
                  <c:v>0.794791639</c:v>
                </c:pt>
                <c:pt idx="151">
                  <c:v>0.794907391</c:v>
                </c:pt>
                <c:pt idx="152">
                  <c:v>0.795023143</c:v>
                </c:pt>
                <c:pt idx="153">
                  <c:v>0.795138896</c:v>
                </c:pt>
                <c:pt idx="154">
                  <c:v>0.795254648</c:v>
                </c:pt>
                <c:pt idx="155">
                  <c:v>0.7953704</c:v>
                </c:pt>
                <c:pt idx="156">
                  <c:v>0.795486093</c:v>
                </c:pt>
                <c:pt idx="157">
                  <c:v>0.795601845</c:v>
                </c:pt>
                <c:pt idx="158">
                  <c:v>0.795717597</c:v>
                </c:pt>
                <c:pt idx="159">
                  <c:v>0.795833349</c:v>
                </c:pt>
                <c:pt idx="160">
                  <c:v>0.795949101</c:v>
                </c:pt>
                <c:pt idx="161">
                  <c:v>0.796064794</c:v>
                </c:pt>
                <c:pt idx="162">
                  <c:v>0.796180546</c:v>
                </c:pt>
                <c:pt idx="163">
                  <c:v>0.796296299</c:v>
                </c:pt>
                <c:pt idx="164">
                  <c:v>0.796412051</c:v>
                </c:pt>
                <c:pt idx="165">
                  <c:v>0.796527803</c:v>
                </c:pt>
                <c:pt idx="166">
                  <c:v>0.796643496</c:v>
                </c:pt>
                <c:pt idx="167">
                  <c:v>0.796759248</c:v>
                </c:pt>
                <c:pt idx="168">
                  <c:v>0.796875</c:v>
                </c:pt>
                <c:pt idx="169">
                  <c:v>0.796990752</c:v>
                </c:pt>
                <c:pt idx="170">
                  <c:v>0.797106504</c:v>
                </c:pt>
                <c:pt idx="171">
                  <c:v>0.797222197</c:v>
                </c:pt>
                <c:pt idx="172">
                  <c:v>0.797337949</c:v>
                </c:pt>
                <c:pt idx="173">
                  <c:v>0.797453701</c:v>
                </c:pt>
                <c:pt idx="174">
                  <c:v>0.797569454</c:v>
                </c:pt>
                <c:pt idx="175">
                  <c:v>0.797685206</c:v>
                </c:pt>
                <c:pt idx="176">
                  <c:v>0.797800899</c:v>
                </c:pt>
                <c:pt idx="177">
                  <c:v>0.797916651</c:v>
                </c:pt>
                <c:pt idx="178">
                  <c:v>0.798032403</c:v>
                </c:pt>
                <c:pt idx="179">
                  <c:v>0.798148155</c:v>
                </c:pt>
                <c:pt idx="180">
                  <c:v>0.798263907</c:v>
                </c:pt>
                <c:pt idx="181">
                  <c:v>0.7983796</c:v>
                </c:pt>
                <c:pt idx="182">
                  <c:v>0.798495352</c:v>
                </c:pt>
                <c:pt idx="183">
                  <c:v>0.798611104</c:v>
                </c:pt>
                <c:pt idx="184">
                  <c:v>0.798726857</c:v>
                </c:pt>
                <c:pt idx="185">
                  <c:v>0.798842609</c:v>
                </c:pt>
                <c:pt idx="186">
                  <c:v>0.798958361</c:v>
                </c:pt>
                <c:pt idx="187">
                  <c:v>0.799074054</c:v>
                </c:pt>
                <c:pt idx="188">
                  <c:v>0.799189806</c:v>
                </c:pt>
                <c:pt idx="189">
                  <c:v>0.799305558</c:v>
                </c:pt>
                <c:pt idx="190">
                  <c:v>0.79942131</c:v>
                </c:pt>
                <c:pt idx="191">
                  <c:v>0.799537063</c:v>
                </c:pt>
                <c:pt idx="192">
                  <c:v>0.799652755</c:v>
                </c:pt>
                <c:pt idx="193">
                  <c:v>0.799768507</c:v>
                </c:pt>
                <c:pt idx="194">
                  <c:v>0.79988426</c:v>
                </c:pt>
                <c:pt idx="195">
                  <c:v>0.800000012</c:v>
                </c:pt>
                <c:pt idx="196">
                  <c:v>0.800115764</c:v>
                </c:pt>
                <c:pt idx="197">
                  <c:v>0.800231457</c:v>
                </c:pt>
                <c:pt idx="198">
                  <c:v>0.800347209</c:v>
                </c:pt>
                <c:pt idx="199">
                  <c:v>0.800462961</c:v>
                </c:pt>
                <c:pt idx="200">
                  <c:v>0.800578713</c:v>
                </c:pt>
                <c:pt idx="201">
                  <c:v>0.800694466</c:v>
                </c:pt>
                <c:pt idx="202">
                  <c:v>0.800810158</c:v>
                </c:pt>
                <c:pt idx="203">
                  <c:v>0.80092591</c:v>
                </c:pt>
                <c:pt idx="204">
                  <c:v>0.801041663</c:v>
                </c:pt>
                <c:pt idx="205">
                  <c:v>0.801157415</c:v>
                </c:pt>
                <c:pt idx="206">
                  <c:v>0.801273167</c:v>
                </c:pt>
                <c:pt idx="207">
                  <c:v>0.80138886</c:v>
                </c:pt>
                <c:pt idx="208">
                  <c:v>0.801504612</c:v>
                </c:pt>
                <c:pt idx="209">
                  <c:v>0.801620364</c:v>
                </c:pt>
                <c:pt idx="210">
                  <c:v>0.801736116</c:v>
                </c:pt>
                <c:pt idx="211">
                  <c:v>0.801851869</c:v>
                </c:pt>
                <c:pt idx="212">
                  <c:v>0.801967621</c:v>
                </c:pt>
                <c:pt idx="213">
                  <c:v>0.802083313</c:v>
                </c:pt>
                <c:pt idx="214">
                  <c:v>0.802199066</c:v>
                </c:pt>
                <c:pt idx="215">
                  <c:v>0.802314818</c:v>
                </c:pt>
                <c:pt idx="216">
                  <c:v>0.80243057</c:v>
                </c:pt>
                <c:pt idx="217">
                  <c:v>0.802546322</c:v>
                </c:pt>
                <c:pt idx="218">
                  <c:v>0.802662015</c:v>
                </c:pt>
                <c:pt idx="219">
                  <c:v>0.802777767</c:v>
                </c:pt>
                <c:pt idx="220">
                  <c:v>0.802893519</c:v>
                </c:pt>
                <c:pt idx="221">
                  <c:v>0.803009272</c:v>
                </c:pt>
                <c:pt idx="222">
                  <c:v>0.803125024</c:v>
                </c:pt>
                <c:pt idx="223">
                  <c:v>0.803240716</c:v>
                </c:pt>
                <c:pt idx="224">
                  <c:v>0.803356469</c:v>
                </c:pt>
                <c:pt idx="225">
                  <c:v>0.803472221</c:v>
                </c:pt>
                <c:pt idx="226">
                  <c:v>0.803587973</c:v>
                </c:pt>
                <c:pt idx="227">
                  <c:v>0.803703725</c:v>
                </c:pt>
                <c:pt idx="228">
                  <c:v>0.803819418</c:v>
                </c:pt>
                <c:pt idx="229">
                  <c:v>0.80393517</c:v>
                </c:pt>
                <c:pt idx="230">
                  <c:v>0.804050922</c:v>
                </c:pt>
                <c:pt idx="231">
                  <c:v>0.804166675</c:v>
                </c:pt>
                <c:pt idx="232">
                  <c:v>0.804282427</c:v>
                </c:pt>
                <c:pt idx="233">
                  <c:v>0.804398119</c:v>
                </c:pt>
                <c:pt idx="234">
                  <c:v>0.804513872</c:v>
                </c:pt>
                <c:pt idx="235">
                  <c:v>0.804629624</c:v>
                </c:pt>
                <c:pt idx="236">
                  <c:v>0.804745376</c:v>
                </c:pt>
                <c:pt idx="237">
                  <c:v>0.804861128</c:v>
                </c:pt>
                <c:pt idx="238">
                  <c:v>0.804976881</c:v>
                </c:pt>
                <c:pt idx="239">
                  <c:v>0.805092573</c:v>
                </c:pt>
                <c:pt idx="240">
                  <c:v>0.805208325</c:v>
                </c:pt>
                <c:pt idx="241">
                  <c:v>0.805324078</c:v>
                </c:pt>
                <c:pt idx="242">
                  <c:v>0.80543983</c:v>
                </c:pt>
                <c:pt idx="243">
                  <c:v>0.805555582</c:v>
                </c:pt>
                <c:pt idx="244">
                  <c:v>0.805671275</c:v>
                </c:pt>
                <c:pt idx="245">
                  <c:v>0.805787027</c:v>
                </c:pt>
                <c:pt idx="246">
                  <c:v>0.805902779</c:v>
                </c:pt>
                <c:pt idx="247">
                  <c:v>0.806018531</c:v>
                </c:pt>
                <c:pt idx="248">
                  <c:v>0.806134284</c:v>
                </c:pt>
                <c:pt idx="249">
                  <c:v>0.806249976</c:v>
                </c:pt>
                <c:pt idx="250">
                  <c:v>0.806365728</c:v>
                </c:pt>
                <c:pt idx="251">
                  <c:v>0.806481481</c:v>
                </c:pt>
                <c:pt idx="252">
                  <c:v>0.806597233</c:v>
                </c:pt>
                <c:pt idx="253">
                  <c:v>0.806712985</c:v>
                </c:pt>
                <c:pt idx="254">
                  <c:v>0.806828678</c:v>
                </c:pt>
                <c:pt idx="255">
                  <c:v>0.80694443</c:v>
                </c:pt>
                <c:pt idx="256">
                  <c:v>0.807060182</c:v>
                </c:pt>
                <c:pt idx="257">
                  <c:v>0.807175934</c:v>
                </c:pt>
                <c:pt idx="258">
                  <c:v>0.807291687</c:v>
                </c:pt>
                <c:pt idx="259">
                  <c:v>0.807407379</c:v>
                </c:pt>
                <c:pt idx="260">
                  <c:v>0.807523131</c:v>
                </c:pt>
                <c:pt idx="261">
                  <c:v>0.807638884</c:v>
                </c:pt>
                <c:pt idx="262">
                  <c:v>0.807754636</c:v>
                </c:pt>
                <c:pt idx="263">
                  <c:v>0.807870388</c:v>
                </c:pt>
                <c:pt idx="264">
                  <c:v>0.80798614</c:v>
                </c:pt>
                <c:pt idx="265">
                  <c:v>0.808101833</c:v>
                </c:pt>
                <c:pt idx="266">
                  <c:v>0.808217585</c:v>
                </c:pt>
                <c:pt idx="267">
                  <c:v>0.808333337</c:v>
                </c:pt>
                <c:pt idx="268">
                  <c:v>0.80844909</c:v>
                </c:pt>
                <c:pt idx="269">
                  <c:v>0.808564842</c:v>
                </c:pt>
                <c:pt idx="270">
                  <c:v>0.808680534</c:v>
                </c:pt>
                <c:pt idx="271">
                  <c:v>0.808796287</c:v>
                </c:pt>
                <c:pt idx="272">
                  <c:v>0.808912039</c:v>
                </c:pt>
                <c:pt idx="273">
                  <c:v>0.809027791</c:v>
                </c:pt>
                <c:pt idx="274">
                  <c:v>0.809143543</c:v>
                </c:pt>
                <c:pt idx="275">
                  <c:v>0.809259236</c:v>
                </c:pt>
                <c:pt idx="276">
                  <c:v>0.809374988</c:v>
                </c:pt>
                <c:pt idx="277">
                  <c:v>0.80949074</c:v>
                </c:pt>
                <c:pt idx="278">
                  <c:v>0.809606493</c:v>
                </c:pt>
                <c:pt idx="279">
                  <c:v>0.809722245</c:v>
                </c:pt>
                <c:pt idx="280">
                  <c:v>0.809837937</c:v>
                </c:pt>
                <c:pt idx="281">
                  <c:v>0.80995369</c:v>
                </c:pt>
                <c:pt idx="282">
                  <c:v>0.810069442</c:v>
                </c:pt>
                <c:pt idx="283">
                  <c:v>0.810185194</c:v>
                </c:pt>
                <c:pt idx="284">
                  <c:v>0.810300946</c:v>
                </c:pt>
                <c:pt idx="285">
                  <c:v>0.810416639</c:v>
                </c:pt>
                <c:pt idx="286">
                  <c:v>0.810532391</c:v>
                </c:pt>
                <c:pt idx="287">
                  <c:v>0.810648143</c:v>
                </c:pt>
                <c:pt idx="288">
                  <c:v>0.810763896</c:v>
                </c:pt>
                <c:pt idx="289">
                  <c:v>0.810879648</c:v>
                </c:pt>
                <c:pt idx="290">
                  <c:v>0.8109954</c:v>
                </c:pt>
                <c:pt idx="291">
                  <c:v>0.811111093</c:v>
                </c:pt>
                <c:pt idx="292">
                  <c:v>0.811226845</c:v>
                </c:pt>
                <c:pt idx="293">
                  <c:v>0.811342597</c:v>
                </c:pt>
                <c:pt idx="294">
                  <c:v>0.811458349</c:v>
                </c:pt>
                <c:pt idx="295">
                  <c:v>0.811574101</c:v>
                </c:pt>
                <c:pt idx="296">
                  <c:v>0.811689794</c:v>
                </c:pt>
                <c:pt idx="297">
                  <c:v>0.811805546</c:v>
                </c:pt>
                <c:pt idx="298">
                  <c:v>0.811921299</c:v>
                </c:pt>
                <c:pt idx="299">
                  <c:v>0.812037051</c:v>
                </c:pt>
                <c:pt idx="300">
                  <c:v>0.812152803</c:v>
                </c:pt>
                <c:pt idx="301">
                  <c:v>0.812268496</c:v>
                </c:pt>
                <c:pt idx="302">
                  <c:v>0.812384248</c:v>
                </c:pt>
                <c:pt idx="303">
                  <c:v>0.8125</c:v>
                </c:pt>
                <c:pt idx="304">
                  <c:v>0.812615752</c:v>
                </c:pt>
                <c:pt idx="305">
                  <c:v>0.812731504</c:v>
                </c:pt>
                <c:pt idx="306">
                  <c:v>0.812847197</c:v>
                </c:pt>
                <c:pt idx="307">
                  <c:v>0.812962949</c:v>
                </c:pt>
                <c:pt idx="308">
                  <c:v>0.813078701</c:v>
                </c:pt>
                <c:pt idx="309">
                  <c:v>0.813194454</c:v>
                </c:pt>
                <c:pt idx="310">
                  <c:v>0.813310206</c:v>
                </c:pt>
                <c:pt idx="311">
                  <c:v>0.813425899</c:v>
                </c:pt>
                <c:pt idx="312">
                  <c:v>0.813541651</c:v>
                </c:pt>
                <c:pt idx="313">
                  <c:v>0.813657403</c:v>
                </c:pt>
                <c:pt idx="314">
                  <c:v>0.813773155</c:v>
                </c:pt>
                <c:pt idx="315">
                  <c:v>0.813888907</c:v>
                </c:pt>
                <c:pt idx="316">
                  <c:v>0.8140046</c:v>
                </c:pt>
                <c:pt idx="317">
                  <c:v>0.814120352</c:v>
                </c:pt>
                <c:pt idx="318">
                  <c:v>0.814236104</c:v>
                </c:pt>
                <c:pt idx="319">
                  <c:v>0.814351857</c:v>
                </c:pt>
                <c:pt idx="320">
                  <c:v>0.814467609</c:v>
                </c:pt>
                <c:pt idx="321">
                  <c:v>0.814583361</c:v>
                </c:pt>
                <c:pt idx="322">
                  <c:v>0.814699054</c:v>
                </c:pt>
                <c:pt idx="323">
                  <c:v>0.814814806</c:v>
                </c:pt>
                <c:pt idx="324">
                  <c:v>0.814930558</c:v>
                </c:pt>
                <c:pt idx="325">
                  <c:v>0.81504631</c:v>
                </c:pt>
                <c:pt idx="326">
                  <c:v>0.815162063</c:v>
                </c:pt>
                <c:pt idx="327">
                  <c:v>0.815277755</c:v>
                </c:pt>
                <c:pt idx="328">
                  <c:v>0.815393507</c:v>
                </c:pt>
                <c:pt idx="329">
                  <c:v>0.81550926</c:v>
                </c:pt>
                <c:pt idx="330">
                  <c:v>0.815625012</c:v>
                </c:pt>
                <c:pt idx="331">
                  <c:v>0.815740764</c:v>
                </c:pt>
                <c:pt idx="332">
                  <c:v>0.815856457</c:v>
                </c:pt>
                <c:pt idx="333">
                  <c:v>0.815972209</c:v>
                </c:pt>
                <c:pt idx="334">
                  <c:v>0.816087961</c:v>
                </c:pt>
                <c:pt idx="335">
                  <c:v>0.816203713</c:v>
                </c:pt>
                <c:pt idx="336">
                  <c:v>0.816319466</c:v>
                </c:pt>
                <c:pt idx="337">
                  <c:v>0.816435158</c:v>
                </c:pt>
                <c:pt idx="338">
                  <c:v>0.81655091</c:v>
                </c:pt>
                <c:pt idx="339">
                  <c:v>0.816666663</c:v>
                </c:pt>
                <c:pt idx="340">
                  <c:v>0.816782415</c:v>
                </c:pt>
                <c:pt idx="341">
                  <c:v>0.816898167</c:v>
                </c:pt>
                <c:pt idx="342">
                  <c:v>0.81701386</c:v>
                </c:pt>
                <c:pt idx="343">
                  <c:v>0.817129612</c:v>
                </c:pt>
                <c:pt idx="344">
                  <c:v>0.817245364</c:v>
                </c:pt>
                <c:pt idx="345">
                  <c:v>0.817361116</c:v>
                </c:pt>
                <c:pt idx="346">
                  <c:v>0.817476869</c:v>
                </c:pt>
                <c:pt idx="347">
                  <c:v>0.817592621</c:v>
                </c:pt>
                <c:pt idx="348">
                  <c:v>0.817708313</c:v>
                </c:pt>
                <c:pt idx="349">
                  <c:v>0.817824066</c:v>
                </c:pt>
                <c:pt idx="350">
                  <c:v>0.817939818</c:v>
                </c:pt>
                <c:pt idx="351">
                  <c:v>0.81805557</c:v>
                </c:pt>
                <c:pt idx="352">
                  <c:v>0.818171322</c:v>
                </c:pt>
                <c:pt idx="353">
                  <c:v>0.818287015</c:v>
                </c:pt>
                <c:pt idx="354">
                  <c:v>0.818402767</c:v>
                </c:pt>
                <c:pt idx="355">
                  <c:v>0.818518519</c:v>
                </c:pt>
                <c:pt idx="356">
                  <c:v>0.818634272</c:v>
                </c:pt>
                <c:pt idx="357">
                  <c:v>0.818750024</c:v>
                </c:pt>
                <c:pt idx="358">
                  <c:v>0.818865716</c:v>
                </c:pt>
                <c:pt idx="359">
                  <c:v>0.818981469</c:v>
                </c:pt>
                <c:pt idx="360">
                  <c:v>0.819097221</c:v>
                </c:pt>
                <c:pt idx="361">
                  <c:v>0.819212973</c:v>
                </c:pt>
                <c:pt idx="362">
                  <c:v>0.819328725</c:v>
                </c:pt>
                <c:pt idx="363">
                  <c:v>0.819444418</c:v>
                </c:pt>
                <c:pt idx="364">
                  <c:v>0.81956017</c:v>
                </c:pt>
                <c:pt idx="365">
                  <c:v>0.819675922</c:v>
                </c:pt>
                <c:pt idx="366">
                  <c:v>0.819791675</c:v>
                </c:pt>
                <c:pt idx="367">
                  <c:v>0.819907427</c:v>
                </c:pt>
                <c:pt idx="368">
                  <c:v>0.820023119</c:v>
                </c:pt>
                <c:pt idx="369">
                  <c:v>0.820138872</c:v>
                </c:pt>
                <c:pt idx="370">
                  <c:v>0.820254624</c:v>
                </c:pt>
                <c:pt idx="371">
                  <c:v>0.820370376</c:v>
                </c:pt>
                <c:pt idx="372">
                  <c:v>0.820486128</c:v>
                </c:pt>
                <c:pt idx="373">
                  <c:v>0.820601881</c:v>
                </c:pt>
                <c:pt idx="374">
                  <c:v>0.820717573</c:v>
                </c:pt>
                <c:pt idx="375">
                  <c:v>0.820833325</c:v>
                </c:pt>
                <c:pt idx="376">
                  <c:v>0.820949078</c:v>
                </c:pt>
                <c:pt idx="377">
                  <c:v>0.82106483</c:v>
                </c:pt>
                <c:pt idx="378">
                  <c:v>0.821180582</c:v>
                </c:pt>
                <c:pt idx="379">
                  <c:v>0.821296275</c:v>
                </c:pt>
                <c:pt idx="380">
                  <c:v>0.821412027</c:v>
                </c:pt>
                <c:pt idx="381">
                  <c:v>0.821527779</c:v>
                </c:pt>
                <c:pt idx="382">
                  <c:v>0.821643531</c:v>
                </c:pt>
                <c:pt idx="383">
                  <c:v>0.821759284</c:v>
                </c:pt>
                <c:pt idx="384">
                  <c:v>0.821874976</c:v>
                </c:pt>
                <c:pt idx="385">
                  <c:v>0.821990728</c:v>
                </c:pt>
                <c:pt idx="386">
                  <c:v>0.822106481</c:v>
                </c:pt>
                <c:pt idx="387">
                  <c:v>0.822222233</c:v>
                </c:pt>
                <c:pt idx="388">
                  <c:v>0.822337985</c:v>
                </c:pt>
                <c:pt idx="389">
                  <c:v>0.822453678</c:v>
                </c:pt>
                <c:pt idx="390">
                  <c:v>0.82256943</c:v>
                </c:pt>
                <c:pt idx="391">
                  <c:v>0.822685182</c:v>
                </c:pt>
                <c:pt idx="392">
                  <c:v>0.822800934</c:v>
                </c:pt>
                <c:pt idx="393">
                  <c:v>0.822916687</c:v>
                </c:pt>
                <c:pt idx="394">
                  <c:v>0.823032379</c:v>
                </c:pt>
                <c:pt idx="395">
                  <c:v>0.823148131</c:v>
                </c:pt>
                <c:pt idx="396">
                  <c:v>0.823263884</c:v>
                </c:pt>
                <c:pt idx="397">
                  <c:v>0.823379636</c:v>
                </c:pt>
                <c:pt idx="398">
                  <c:v>0.823495388</c:v>
                </c:pt>
                <c:pt idx="399">
                  <c:v>0.82361114</c:v>
                </c:pt>
                <c:pt idx="400">
                  <c:v>0.823726833</c:v>
                </c:pt>
                <c:pt idx="401">
                  <c:v>0.823842585</c:v>
                </c:pt>
                <c:pt idx="402">
                  <c:v>0.823958337</c:v>
                </c:pt>
                <c:pt idx="403">
                  <c:v>0.82407409</c:v>
                </c:pt>
                <c:pt idx="404">
                  <c:v>0.824189842</c:v>
                </c:pt>
                <c:pt idx="405">
                  <c:v>0.824305534</c:v>
                </c:pt>
                <c:pt idx="406">
                  <c:v>0.824421287</c:v>
                </c:pt>
                <c:pt idx="407">
                  <c:v>0.824537039</c:v>
                </c:pt>
                <c:pt idx="408">
                  <c:v>0.824652791</c:v>
                </c:pt>
                <c:pt idx="409">
                  <c:v>0.824768543</c:v>
                </c:pt>
                <c:pt idx="410">
                  <c:v>0.824884236</c:v>
                </c:pt>
                <c:pt idx="411">
                  <c:v>0.824999988</c:v>
                </c:pt>
                <c:pt idx="412">
                  <c:v>0.82511574</c:v>
                </c:pt>
                <c:pt idx="413">
                  <c:v>0.825231493</c:v>
                </c:pt>
                <c:pt idx="414">
                  <c:v>0.825347245</c:v>
                </c:pt>
                <c:pt idx="415">
                  <c:v>0.825462937</c:v>
                </c:pt>
                <c:pt idx="416">
                  <c:v>0.82557869</c:v>
                </c:pt>
                <c:pt idx="417">
                  <c:v>0.825694442</c:v>
                </c:pt>
                <c:pt idx="418">
                  <c:v>0.825810194</c:v>
                </c:pt>
                <c:pt idx="419">
                  <c:v>0.825925946</c:v>
                </c:pt>
                <c:pt idx="420">
                  <c:v>0.826041639</c:v>
                </c:pt>
                <c:pt idx="421">
                  <c:v>0.826157391</c:v>
                </c:pt>
                <c:pt idx="422">
                  <c:v>0.826273143</c:v>
                </c:pt>
                <c:pt idx="423">
                  <c:v>0.826388896</c:v>
                </c:pt>
                <c:pt idx="424">
                  <c:v>0.826504648</c:v>
                </c:pt>
                <c:pt idx="425">
                  <c:v>0.8266204</c:v>
                </c:pt>
                <c:pt idx="426">
                  <c:v>0.826736093</c:v>
                </c:pt>
                <c:pt idx="427">
                  <c:v>0.826851845</c:v>
                </c:pt>
                <c:pt idx="428">
                  <c:v>0.826967597</c:v>
                </c:pt>
                <c:pt idx="429">
                  <c:v>0.827083349</c:v>
                </c:pt>
                <c:pt idx="430">
                  <c:v>0.827199101</c:v>
                </c:pt>
                <c:pt idx="431">
                  <c:v>0.827314794</c:v>
                </c:pt>
                <c:pt idx="432">
                  <c:v>0.827430546</c:v>
                </c:pt>
                <c:pt idx="433">
                  <c:v>0.827546299</c:v>
                </c:pt>
                <c:pt idx="434">
                  <c:v>0.827662051</c:v>
                </c:pt>
                <c:pt idx="435">
                  <c:v>0.827777803</c:v>
                </c:pt>
                <c:pt idx="436">
                  <c:v>0.827893496</c:v>
                </c:pt>
                <c:pt idx="437">
                  <c:v>0.828009248</c:v>
                </c:pt>
                <c:pt idx="438">
                  <c:v>0.828125</c:v>
                </c:pt>
                <c:pt idx="439">
                  <c:v>0.828240752</c:v>
                </c:pt>
                <c:pt idx="440">
                  <c:v>0.828356504</c:v>
                </c:pt>
                <c:pt idx="441">
                  <c:v>0.828472197</c:v>
                </c:pt>
                <c:pt idx="442">
                  <c:v>0.828587949</c:v>
                </c:pt>
                <c:pt idx="443">
                  <c:v>0.828703701</c:v>
                </c:pt>
                <c:pt idx="444">
                  <c:v>0.828819454</c:v>
                </c:pt>
                <c:pt idx="445">
                  <c:v>0.828935206</c:v>
                </c:pt>
                <c:pt idx="446">
                  <c:v>0.829050899</c:v>
                </c:pt>
                <c:pt idx="447">
                  <c:v>0.829166651</c:v>
                </c:pt>
                <c:pt idx="448">
                  <c:v>0.829282403</c:v>
                </c:pt>
                <c:pt idx="449">
                  <c:v>0.829398155</c:v>
                </c:pt>
                <c:pt idx="450">
                  <c:v>0.829513907</c:v>
                </c:pt>
                <c:pt idx="451">
                  <c:v>0.8296296</c:v>
                </c:pt>
                <c:pt idx="452">
                  <c:v>0.829745352</c:v>
                </c:pt>
                <c:pt idx="453">
                  <c:v>0.829861104</c:v>
                </c:pt>
                <c:pt idx="454">
                  <c:v>0.829976857</c:v>
                </c:pt>
                <c:pt idx="455">
                  <c:v>0.830092609</c:v>
                </c:pt>
                <c:pt idx="456">
                  <c:v>0.830208361</c:v>
                </c:pt>
                <c:pt idx="457">
                  <c:v>0.830324054</c:v>
                </c:pt>
                <c:pt idx="458">
                  <c:v>0.830439806</c:v>
                </c:pt>
                <c:pt idx="459">
                  <c:v>0.830555558</c:v>
                </c:pt>
                <c:pt idx="460">
                  <c:v>0.83067131</c:v>
                </c:pt>
                <c:pt idx="461">
                  <c:v>0.830787063</c:v>
                </c:pt>
                <c:pt idx="462">
                  <c:v>0.830902755</c:v>
                </c:pt>
                <c:pt idx="463">
                  <c:v>0.831018507</c:v>
                </c:pt>
                <c:pt idx="464">
                  <c:v>0.83113426</c:v>
                </c:pt>
                <c:pt idx="465">
                  <c:v>0.831250012</c:v>
                </c:pt>
                <c:pt idx="466">
                  <c:v>0.831365764</c:v>
                </c:pt>
                <c:pt idx="467">
                  <c:v>0.831481457</c:v>
                </c:pt>
                <c:pt idx="468">
                  <c:v>0.831597209</c:v>
                </c:pt>
                <c:pt idx="469">
                  <c:v>0.831712961</c:v>
                </c:pt>
                <c:pt idx="470">
                  <c:v>0.831828713</c:v>
                </c:pt>
                <c:pt idx="471">
                  <c:v>0.831944466</c:v>
                </c:pt>
                <c:pt idx="472">
                  <c:v>0.832060158</c:v>
                </c:pt>
                <c:pt idx="473">
                  <c:v>0.83217591</c:v>
                </c:pt>
                <c:pt idx="474">
                  <c:v>0.832291663</c:v>
                </c:pt>
                <c:pt idx="475">
                  <c:v>0.832407415</c:v>
                </c:pt>
                <c:pt idx="476">
                  <c:v>0.832523167</c:v>
                </c:pt>
                <c:pt idx="477">
                  <c:v>0.83263886</c:v>
                </c:pt>
                <c:pt idx="478">
                  <c:v>0.832754612</c:v>
                </c:pt>
                <c:pt idx="479">
                  <c:v>0.832870364</c:v>
                </c:pt>
                <c:pt idx="480">
                  <c:v>0.832986116</c:v>
                </c:pt>
                <c:pt idx="481">
                  <c:v>0.833101869</c:v>
                </c:pt>
                <c:pt idx="482">
                  <c:v>0.833217621</c:v>
                </c:pt>
                <c:pt idx="483">
                  <c:v>0.833333313</c:v>
                </c:pt>
                <c:pt idx="484">
                  <c:v>0.833449066</c:v>
                </c:pt>
                <c:pt idx="485">
                  <c:v>0.833564818</c:v>
                </c:pt>
                <c:pt idx="486">
                  <c:v>0.83368057</c:v>
                </c:pt>
                <c:pt idx="487">
                  <c:v>0.833796322</c:v>
                </c:pt>
                <c:pt idx="488">
                  <c:v>0.833912015</c:v>
                </c:pt>
                <c:pt idx="489">
                  <c:v>0.834027767</c:v>
                </c:pt>
                <c:pt idx="490">
                  <c:v>0.834143519</c:v>
                </c:pt>
                <c:pt idx="491">
                  <c:v>0.834259272</c:v>
                </c:pt>
                <c:pt idx="492">
                  <c:v>0.834375024</c:v>
                </c:pt>
                <c:pt idx="493">
                  <c:v>0.834490716</c:v>
                </c:pt>
                <c:pt idx="494">
                  <c:v>0.834606469</c:v>
                </c:pt>
                <c:pt idx="495">
                  <c:v>0.834722221</c:v>
                </c:pt>
                <c:pt idx="496">
                  <c:v>0.834837973</c:v>
                </c:pt>
                <c:pt idx="497">
                  <c:v>0.834953725</c:v>
                </c:pt>
                <c:pt idx="498">
                  <c:v>0.835069418</c:v>
                </c:pt>
                <c:pt idx="499">
                  <c:v>0.83518517</c:v>
                </c:pt>
                <c:pt idx="500">
                  <c:v>0.835300922</c:v>
                </c:pt>
                <c:pt idx="501">
                  <c:v>0.835416675</c:v>
                </c:pt>
                <c:pt idx="502">
                  <c:v>0.835532427</c:v>
                </c:pt>
                <c:pt idx="503">
                  <c:v>0.835648119</c:v>
                </c:pt>
                <c:pt idx="504">
                  <c:v>0.835763872</c:v>
                </c:pt>
                <c:pt idx="505">
                  <c:v>0.835879624</c:v>
                </c:pt>
                <c:pt idx="506">
                  <c:v>0.835995376</c:v>
                </c:pt>
                <c:pt idx="507">
                  <c:v>0.836111128</c:v>
                </c:pt>
                <c:pt idx="508">
                  <c:v>0.836226881</c:v>
                </c:pt>
                <c:pt idx="509">
                  <c:v>0.836342573</c:v>
                </c:pt>
                <c:pt idx="510">
                  <c:v>0.836458325</c:v>
                </c:pt>
                <c:pt idx="511">
                  <c:v>0.836574078</c:v>
                </c:pt>
                <c:pt idx="512">
                  <c:v>0.83668983</c:v>
                </c:pt>
                <c:pt idx="513">
                  <c:v>0.836805582</c:v>
                </c:pt>
                <c:pt idx="514">
                  <c:v>0.836921275</c:v>
                </c:pt>
                <c:pt idx="515">
                  <c:v>0.837037027</c:v>
                </c:pt>
                <c:pt idx="516">
                  <c:v>0.837152779</c:v>
                </c:pt>
                <c:pt idx="517">
                  <c:v>0.837268531</c:v>
                </c:pt>
                <c:pt idx="518">
                  <c:v>0.837384284</c:v>
                </c:pt>
                <c:pt idx="519">
                  <c:v>0.837499976</c:v>
                </c:pt>
                <c:pt idx="520">
                  <c:v>0.837615728</c:v>
                </c:pt>
                <c:pt idx="521">
                  <c:v>0.837731481</c:v>
                </c:pt>
                <c:pt idx="522">
                  <c:v>0.837847233</c:v>
                </c:pt>
                <c:pt idx="523">
                  <c:v>0.837962985</c:v>
                </c:pt>
                <c:pt idx="524">
                  <c:v>0.838078678</c:v>
                </c:pt>
                <c:pt idx="525">
                  <c:v>0.83819443</c:v>
                </c:pt>
                <c:pt idx="526">
                  <c:v>0.838310182</c:v>
                </c:pt>
                <c:pt idx="527">
                  <c:v>0.838425934</c:v>
                </c:pt>
                <c:pt idx="528">
                  <c:v>0.838541687</c:v>
                </c:pt>
                <c:pt idx="529">
                  <c:v>0.838657379</c:v>
                </c:pt>
                <c:pt idx="530">
                  <c:v>0.838773131</c:v>
                </c:pt>
                <c:pt idx="531">
                  <c:v>0.838888884</c:v>
                </c:pt>
                <c:pt idx="532">
                  <c:v>0.839004636</c:v>
                </c:pt>
                <c:pt idx="533">
                  <c:v>0.839120388</c:v>
                </c:pt>
                <c:pt idx="534">
                  <c:v>0.83923614</c:v>
                </c:pt>
                <c:pt idx="535">
                  <c:v>0.839351833</c:v>
                </c:pt>
                <c:pt idx="536">
                  <c:v>0.839467585</c:v>
                </c:pt>
                <c:pt idx="537">
                  <c:v>0.839583337</c:v>
                </c:pt>
                <c:pt idx="538">
                  <c:v>0.83969909</c:v>
                </c:pt>
                <c:pt idx="539">
                  <c:v>0.839814842</c:v>
                </c:pt>
                <c:pt idx="540">
                  <c:v>0.839930534</c:v>
                </c:pt>
                <c:pt idx="541">
                  <c:v>0.840046287</c:v>
                </c:pt>
                <c:pt idx="542">
                  <c:v>0.840162039</c:v>
                </c:pt>
                <c:pt idx="543">
                  <c:v>0.840277791</c:v>
                </c:pt>
                <c:pt idx="544">
                  <c:v>0.840393543</c:v>
                </c:pt>
                <c:pt idx="545">
                  <c:v>0.840509236</c:v>
                </c:pt>
                <c:pt idx="546">
                  <c:v>0.840624988</c:v>
                </c:pt>
                <c:pt idx="547">
                  <c:v>0.84074074</c:v>
                </c:pt>
                <c:pt idx="548">
                  <c:v>0.840856493</c:v>
                </c:pt>
                <c:pt idx="549">
                  <c:v>0.840972245</c:v>
                </c:pt>
                <c:pt idx="550">
                  <c:v>0.841087937</c:v>
                </c:pt>
                <c:pt idx="551">
                  <c:v>0.84120369</c:v>
                </c:pt>
                <c:pt idx="552">
                  <c:v>0.841319442</c:v>
                </c:pt>
                <c:pt idx="553">
                  <c:v>0.841435194</c:v>
                </c:pt>
                <c:pt idx="554">
                  <c:v>0.841550946</c:v>
                </c:pt>
                <c:pt idx="555">
                  <c:v>0.841666639</c:v>
                </c:pt>
                <c:pt idx="556">
                  <c:v>0.841782391</c:v>
                </c:pt>
                <c:pt idx="557">
                  <c:v>0.841898143</c:v>
                </c:pt>
                <c:pt idx="558">
                  <c:v>0.842013896</c:v>
                </c:pt>
                <c:pt idx="559">
                  <c:v>0.842129648</c:v>
                </c:pt>
                <c:pt idx="560">
                  <c:v>0.8422454</c:v>
                </c:pt>
                <c:pt idx="561">
                  <c:v>0.842361093</c:v>
                </c:pt>
                <c:pt idx="562">
                  <c:v>0.842476845</c:v>
                </c:pt>
                <c:pt idx="563">
                  <c:v>0.842592597</c:v>
                </c:pt>
                <c:pt idx="564">
                  <c:v>0.842708349</c:v>
                </c:pt>
                <c:pt idx="565">
                  <c:v>0.842824101</c:v>
                </c:pt>
                <c:pt idx="566">
                  <c:v>0.842939794</c:v>
                </c:pt>
                <c:pt idx="567">
                  <c:v>0.843055546</c:v>
                </c:pt>
                <c:pt idx="568">
                  <c:v>0.843171299</c:v>
                </c:pt>
                <c:pt idx="569">
                  <c:v>0.843287051</c:v>
                </c:pt>
                <c:pt idx="570">
                  <c:v>0.843402803</c:v>
                </c:pt>
                <c:pt idx="571">
                  <c:v>0.843518496</c:v>
                </c:pt>
                <c:pt idx="572">
                  <c:v>0.843634248</c:v>
                </c:pt>
                <c:pt idx="573">
                  <c:v>0.84375</c:v>
                </c:pt>
                <c:pt idx="574">
                  <c:v>0.843865752</c:v>
                </c:pt>
                <c:pt idx="575">
                  <c:v>0.843981504</c:v>
                </c:pt>
                <c:pt idx="576">
                  <c:v>0.844097197</c:v>
                </c:pt>
                <c:pt idx="577">
                  <c:v>0.844212949</c:v>
                </c:pt>
                <c:pt idx="578">
                  <c:v>0.844328701</c:v>
                </c:pt>
                <c:pt idx="579">
                  <c:v>0.844444454</c:v>
                </c:pt>
                <c:pt idx="580">
                  <c:v>0.844560206</c:v>
                </c:pt>
                <c:pt idx="581">
                  <c:v>0.844675899</c:v>
                </c:pt>
                <c:pt idx="582">
                  <c:v>0.844791651</c:v>
                </c:pt>
                <c:pt idx="583">
                  <c:v>0.844907403</c:v>
                </c:pt>
                <c:pt idx="584">
                  <c:v>0.845023155</c:v>
                </c:pt>
                <c:pt idx="585">
                  <c:v>0.845138907</c:v>
                </c:pt>
                <c:pt idx="586">
                  <c:v>0.8452546</c:v>
                </c:pt>
                <c:pt idx="587">
                  <c:v>0.845370352</c:v>
                </c:pt>
                <c:pt idx="588">
                  <c:v>0.845486104</c:v>
                </c:pt>
                <c:pt idx="589">
                  <c:v>0.845601857</c:v>
                </c:pt>
                <c:pt idx="590">
                  <c:v>0.845717609</c:v>
                </c:pt>
                <c:pt idx="591">
                  <c:v>0.845833361</c:v>
                </c:pt>
                <c:pt idx="592">
                  <c:v>0.845949054</c:v>
                </c:pt>
                <c:pt idx="593">
                  <c:v>0.846064806</c:v>
                </c:pt>
                <c:pt idx="594">
                  <c:v>0.846180558</c:v>
                </c:pt>
                <c:pt idx="595">
                  <c:v>0.84629631</c:v>
                </c:pt>
                <c:pt idx="596">
                  <c:v>0.846412063</c:v>
                </c:pt>
                <c:pt idx="597">
                  <c:v>0.846527755</c:v>
                </c:pt>
                <c:pt idx="598">
                  <c:v>0.846643507</c:v>
                </c:pt>
                <c:pt idx="599">
                  <c:v>0.84675926</c:v>
                </c:pt>
                <c:pt idx="600">
                  <c:v>0.846875012</c:v>
                </c:pt>
                <c:pt idx="601">
                  <c:v>0.846990764</c:v>
                </c:pt>
                <c:pt idx="602">
                  <c:v>0.847106457</c:v>
                </c:pt>
                <c:pt idx="603">
                  <c:v>0.847222209</c:v>
                </c:pt>
                <c:pt idx="604">
                  <c:v>0.847337961</c:v>
                </c:pt>
                <c:pt idx="605">
                  <c:v>0.847453713</c:v>
                </c:pt>
                <c:pt idx="606">
                  <c:v>0.847569466</c:v>
                </c:pt>
                <c:pt idx="607">
                  <c:v>0.847685158</c:v>
                </c:pt>
                <c:pt idx="608">
                  <c:v>0.84780091</c:v>
                </c:pt>
                <c:pt idx="609">
                  <c:v>0.847916663</c:v>
                </c:pt>
                <c:pt idx="610">
                  <c:v>0.848032415</c:v>
                </c:pt>
                <c:pt idx="611">
                  <c:v>0.848148167</c:v>
                </c:pt>
                <c:pt idx="612">
                  <c:v>0.84826386</c:v>
                </c:pt>
                <c:pt idx="613">
                  <c:v>0.848379612</c:v>
                </c:pt>
                <c:pt idx="614">
                  <c:v>0.848495364</c:v>
                </c:pt>
                <c:pt idx="615">
                  <c:v>0.848611116</c:v>
                </c:pt>
                <c:pt idx="616">
                  <c:v>0.848726869</c:v>
                </c:pt>
                <c:pt idx="617">
                  <c:v>0.848842621</c:v>
                </c:pt>
                <c:pt idx="618">
                  <c:v>0.848958313</c:v>
                </c:pt>
                <c:pt idx="619">
                  <c:v>0.849074066</c:v>
                </c:pt>
                <c:pt idx="620">
                  <c:v>0.849189818</c:v>
                </c:pt>
                <c:pt idx="621">
                  <c:v>0.84930557</c:v>
                </c:pt>
                <c:pt idx="622">
                  <c:v>0.849421322</c:v>
                </c:pt>
                <c:pt idx="623">
                  <c:v>0.849537015</c:v>
                </c:pt>
                <c:pt idx="624">
                  <c:v>0.849652767</c:v>
                </c:pt>
                <c:pt idx="625">
                  <c:v>0.849768519</c:v>
                </c:pt>
                <c:pt idx="626">
                  <c:v>0.849884272</c:v>
                </c:pt>
                <c:pt idx="627">
                  <c:v>0.850000024</c:v>
                </c:pt>
                <c:pt idx="628">
                  <c:v>0.850115716</c:v>
                </c:pt>
                <c:pt idx="629">
                  <c:v>0.850231469</c:v>
                </c:pt>
                <c:pt idx="630">
                  <c:v>0.850347221</c:v>
                </c:pt>
                <c:pt idx="631">
                  <c:v>0.850462973</c:v>
                </c:pt>
                <c:pt idx="632">
                  <c:v>0.850578725</c:v>
                </c:pt>
                <c:pt idx="633">
                  <c:v>0.850694418</c:v>
                </c:pt>
                <c:pt idx="634">
                  <c:v>0.85081017</c:v>
                </c:pt>
                <c:pt idx="635">
                  <c:v>0.850925922</c:v>
                </c:pt>
                <c:pt idx="636">
                  <c:v>0.851041675</c:v>
                </c:pt>
                <c:pt idx="637">
                  <c:v>0.851157427</c:v>
                </c:pt>
                <c:pt idx="638">
                  <c:v>0.851273119</c:v>
                </c:pt>
                <c:pt idx="639">
                  <c:v>0.851388872</c:v>
                </c:pt>
                <c:pt idx="640">
                  <c:v>0.851504624</c:v>
                </c:pt>
                <c:pt idx="641">
                  <c:v>0.851620376</c:v>
                </c:pt>
                <c:pt idx="642">
                  <c:v>0.851736128</c:v>
                </c:pt>
                <c:pt idx="643">
                  <c:v>0.851851881</c:v>
                </c:pt>
                <c:pt idx="644">
                  <c:v>0.851967573</c:v>
                </c:pt>
                <c:pt idx="645">
                  <c:v>0.852083325</c:v>
                </c:pt>
                <c:pt idx="646">
                  <c:v>0.852199078</c:v>
                </c:pt>
                <c:pt idx="647">
                  <c:v>0.85231483</c:v>
                </c:pt>
                <c:pt idx="648">
                  <c:v>0.852430582</c:v>
                </c:pt>
                <c:pt idx="649">
                  <c:v>0.852546275</c:v>
                </c:pt>
                <c:pt idx="650">
                  <c:v>0.852662027</c:v>
                </c:pt>
                <c:pt idx="651">
                  <c:v>0.852777779</c:v>
                </c:pt>
                <c:pt idx="652">
                  <c:v>0.852893531</c:v>
                </c:pt>
                <c:pt idx="653">
                  <c:v>0.853009284</c:v>
                </c:pt>
                <c:pt idx="654">
                  <c:v>0.853124976</c:v>
                </c:pt>
                <c:pt idx="655">
                  <c:v>0.853240728</c:v>
                </c:pt>
                <c:pt idx="656">
                  <c:v>0.853356481</c:v>
                </c:pt>
                <c:pt idx="657">
                  <c:v>0.853472233</c:v>
                </c:pt>
                <c:pt idx="658">
                  <c:v>0.853587985</c:v>
                </c:pt>
                <c:pt idx="659">
                  <c:v>0.853703678</c:v>
                </c:pt>
                <c:pt idx="660">
                  <c:v>0.85381943</c:v>
                </c:pt>
                <c:pt idx="661">
                  <c:v>0.853935182</c:v>
                </c:pt>
                <c:pt idx="662">
                  <c:v>0.854050934</c:v>
                </c:pt>
                <c:pt idx="663">
                  <c:v>0.854166687</c:v>
                </c:pt>
                <c:pt idx="664">
                  <c:v>0.854282379</c:v>
                </c:pt>
                <c:pt idx="665">
                  <c:v>0.854398131</c:v>
                </c:pt>
                <c:pt idx="666">
                  <c:v>0.854513884</c:v>
                </c:pt>
                <c:pt idx="667">
                  <c:v>0.854629636</c:v>
                </c:pt>
                <c:pt idx="668">
                  <c:v>0.854745388</c:v>
                </c:pt>
                <c:pt idx="669">
                  <c:v>0.85486114</c:v>
                </c:pt>
                <c:pt idx="670">
                  <c:v>0.854976833</c:v>
                </c:pt>
                <c:pt idx="671">
                  <c:v>0.855092585</c:v>
                </c:pt>
                <c:pt idx="672">
                  <c:v>0.855208337</c:v>
                </c:pt>
                <c:pt idx="673">
                  <c:v>0.85532409</c:v>
                </c:pt>
                <c:pt idx="674">
                  <c:v>0.855439842</c:v>
                </c:pt>
                <c:pt idx="675">
                  <c:v>0.855555534</c:v>
                </c:pt>
                <c:pt idx="676">
                  <c:v>0.855671287</c:v>
                </c:pt>
                <c:pt idx="677">
                  <c:v>0.855787039</c:v>
                </c:pt>
                <c:pt idx="678">
                  <c:v>0.855902791</c:v>
                </c:pt>
                <c:pt idx="679">
                  <c:v>0.856018543</c:v>
                </c:pt>
                <c:pt idx="680">
                  <c:v>0.856134236</c:v>
                </c:pt>
                <c:pt idx="681">
                  <c:v>0.856249988</c:v>
                </c:pt>
                <c:pt idx="682">
                  <c:v>0.85636574</c:v>
                </c:pt>
                <c:pt idx="683">
                  <c:v>0.856481493</c:v>
                </c:pt>
                <c:pt idx="684">
                  <c:v>0.856597245</c:v>
                </c:pt>
                <c:pt idx="685">
                  <c:v>0.856712937</c:v>
                </c:pt>
                <c:pt idx="686">
                  <c:v>0.85682869</c:v>
                </c:pt>
                <c:pt idx="687">
                  <c:v>0.856944442</c:v>
                </c:pt>
                <c:pt idx="688">
                  <c:v>0.857060194</c:v>
                </c:pt>
                <c:pt idx="689">
                  <c:v>0.857175946</c:v>
                </c:pt>
                <c:pt idx="690">
                  <c:v>0.857291639</c:v>
                </c:pt>
                <c:pt idx="691">
                  <c:v>0.857407391</c:v>
                </c:pt>
                <c:pt idx="692">
                  <c:v>0.857523143</c:v>
                </c:pt>
                <c:pt idx="693">
                  <c:v>0.857638896</c:v>
                </c:pt>
                <c:pt idx="694">
                  <c:v>0.857754648</c:v>
                </c:pt>
                <c:pt idx="695">
                  <c:v>0.8578704</c:v>
                </c:pt>
                <c:pt idx="696">
                  <c:v>0.857986093</c:v>
                </c:pt>
                <c:pt idx="697">
                  <c:v>0.858101845</c:v>
                </c:pt>
                <c:pt idx="698">
                  <c:v>0.858217597</c:v>
                </c:pt>
                <c:pt idx="699">
                  <c:v>0.858333349</c:v>
                </c:pt>
                <c:pt idx="700">
                  <c:v>0.858449101</c:v>
                </c:pt>
                <c:pt idx="701">
                  <c:v>0.858564794</c:v>
                </c:pt>
                <c:pt idx="702">
                  <c:v>0.858680546</c:v>
                </c:pt>
                <c:pt idx="703">
                  <c:v>0.858796299</c:v>
                </c:pt>
                <c:pt idx="704">
                  <c:v>0.858912051</c:v>
                </c:pt>
                <c:pt idx="705">
                  <c:v>0.859027803</c:v>
                </c:pt>
                <c:pt idx="706">
                  <c:v>0.859143496</c:v>
                </c:pt>
                <c:pt idx="707">
                  <c:v>0.859259248</c:v>
                </c:pt>
                <c:pt idx="708">
                  <c:v>0.859375</c:v>
                </c:pt>
                <c:pt idx="709">
                  <c:v>0.859490752</c:v>
                </c:pt>
                <c:pt idx="710">
                  <c:v>0.859606504</c:v>
                </c:pt>
                <c:pt idx="711">
                  <c:v>0.859722197</c:v>
                </c:pt>
                <c:pt idx="712">
                  <c:v>0.859837949</c:v>
                </c:pt>
                <c:pt idx="713">
                  <c:v>0.859953701</c:v>
                </c:pt>
                <c:pt idx="714">
                  <c:v>0.860069454</c:v>
                </c:pt>
                <c:pt idx="715">
                  <c:v>0.860185206</c:v>
                </c:pt>
                <c:pt idx="716">
                  <c:v>0.860300899</c:v>
                </c:pt>
                <c:pt idx="717">
                  <c:v>0.860416651</c:v>
                </c:pt>
                <c:pt idx="718">
                  <c:v>0.860532403</c:v>
                </c:pt>
                <c:pt idx="719">
                  <c:v>0.860648155</c:v>
                </c:pt>
                <c:pt idx="720">
                  <c:v>0.860763907</c:v>
                </c:pt>
                <c:pt idx="721">
                  <c:v>0.8608796</c:v>
                </c:pt>
                <c:pt idx="722">
                  <c:v>0.860995352</c:v>
                </c:pt>
                <c:pt idx="723">
                  <c:v>0.861111104</c:v>
                </c:pt>
                <c:pt idx="724">
                  <c:v>0.861226857</c:v>
                </c:pt>
                <c:pt idx="725">
                  <c:v>0.861342609</c:v>
                </c:pt>
                <c:pt idx="726">
                  <c:v>0.861458361</c:v>
                </c:pt>
                <c:pt idx="727">
                  <c:v>0.861574054</c:v>
                </c:pt>
                <c:pt idx="728">
                  <c:v>0.861689806</c:v>
                </c:pt>
                <c:pt idx="729">
                  <c:v>0.861805558</c:v>
                </c:pt>
                <c:pt idx="730">
                  <c:v>0.86192131</c:v>
                </c:pt>
                <c:pt idx="731">
                  <c:v>0.862037063</c:v>
                </c:pt>
                <c:pt idx="732">
                  <c:v>0.862152755</c:v>
                </c:pt>
                <c:pt idx="733">
                  <c:v>0.862268507</c:v>
                </c:pt>
                <c:pt idx="734">
                  <c:v>0.86238426</c:v>
                </c:pt>
                <c:pt idx="735">
                  <c:v>0.862500012</c:v>
                </c:pt>
                <c:pt idx="736">
                  <c:v>0.862615764</c:v>
                </c:pt>
                <c:pt idx="737">
                  <c:v>0.862731457</c:v>
                </c:pt>
                <c:pt idx="738">
                  <c:v>0.862847209</c:v>
                </c:pt>
                <c:pt idx="739">
                  <c:v>0.862962961</c:v>
                </c:pt>
                <c:pt idx="740">
                  <c:v>0.863078713</c:v>
                </c:pt>
                <c:pt idx="741">
                  <c:v>0.863194466</c:v>
                </c:pt>
                <c:pt idx="742">
                  <c:v>0.863310158</c:v>
                </c:pt>
                <c:pt idx="743">
                  <c:v>0.86342591</c:v>
                </c:pt>
                <c:pt idx="744">
                  <c:v>0.863541663</c:v>
                </c:pt>
                <c:pt idx="745">
                  <c:v>0.863657415</c:v>
                </c:pt>
                <c:pt idx="746">
                  <c:v>0.863773167</c:v>
                </c:pt>
                <c:pt idx="747">
                  <c:v>0.86388886</c:v>
                </c:pt>
                <c:pt idx="748">
                  <c:v>0.864004612</c:v>
                </c:pt>
                <c:pt idx="749">
                  <c:v>0.864120364</c:v>
                </c:pt>
                <c:pt idx="750">
                  <c:v>0.864236116</c:v>
                </c:pt>
                <c:pt idx="751">
                  <c:v>0.864351869</c:v>
                </c:pt>
                <c:pt idx="752">
                  <c:v>0.864467621</c:v>
                </c:pt>
                <c:pt idx="753">
                  <c:v>0.864583313</c:v>
                </c:pt>
                <c:pt idx="754">
                  <c:v>0.864699066</c:v>
                </c:pt>
                <c:pt idx="755">
                  <c:v>0.864814818</c:v>
                </c:pt>
                <c:pt idx="756">
                  <c:v>0.86493057</c:v>
                </c:pt>
                <c:pt idx="757">
                  <c:v>0.865046322</c:v>
                </c:pt>
                <c:pt idx="758">
                  <c:v>0.865162015</c:v>
                </c:pt>
                <c:pt idx="759">
                  <c:v>0.865277767</c:v>
                </c:pt>
                <c:pt idx="760">
                  <c:v>0.865393519</c:v>
                </c:pt>
                <c:pt idx="761">
                  <c:v>0.865509272</c:v>
                </c:pt>
                <c:pt idx="762">
                  <c:v>0.865625024</c:v>
                </c:pt>
                <c:pt idx="763">
                  <c:v>0.865740716</c:v>
                </c:pt>
                <c:pt idx="764">
                  <c:v>0.865856469</c:v>
                </c:pt>
                <c:pt idx="765">
                  <c:v>0.865972221</c:v>
                </c:pt>
                <c:pt idx="766">
                  <c:v>0.866087973</c:v>
                </c:pt>
                <c:pt idx="767">
                  <c:v>0.866203725</c:v>
                </c:pt>
                <c:pt idx="768">
                  <c:v>0.866319418</c:v>
                </c:pt>
                <c:pt idx="769">
                  <c:v>0.86643517</c:v>
                </c:pt>
                <c:pt idx="770">
                  <c:v>0.866550922</c:v>
                </c:pt>
                <c:pt idx="771">
                  <c:v>0.866666675</c:v>
                </c:pt>
                <c:pt idx="772">
                  <c:v>0.866782427</c:v>
                </c:pt>
                <c:pt idx="773">
                  <c:v>0.866898119</c:v>
                </c:pt>
                <c:pt idx="774">
                  <c:v>0.867013872</c:v>
                </c:pt>
                <c:pt idx="775">
                  <c:v>0.867129624</c:v>
                </c:pt>
                <c:pt idx="776">
                  <c:v>0.867245376</c:v>
                </c:pt>
                <c:pt idx="777">
                  <c:v>0.867361128</c:v>
                </c:pt>
                <c:pt idx="778">
                  <c:v>0.867476881</c:v>
                </c:pt>
                <c:pt idx="779">
                  <c:v>0.867592573</c:v>
                </c:pt>
                <c:pt idx="780">
                  <c:v>0.867708325</c:v>
                </c:pt>
                <c:pt idx="781">
                  <c:v>0.867824078</c:v>
                </c:pt>
                <c:pt idx="782">
                  <c:v>0.86793983</c:v>
                </c:pt>
                <c:pt idx="783">
                  <c:v>0.868055582</c:v>
                </c:pt>
                <c:pt idx="784">
                  <c:v>0.868171275</c:v>
                </c:pt>
                <c:pt idx="785">
                  <c:v>0.868287027</c:v>
                </c:pt>
                <c:pt idx="786">
                  <c:v>0.868402779</c:v>
                </c:pt>
                <c:pt idx="787">
                  <c:v>0.868518531</c:v>
                </c:pt>
                <c:pt idx="788">
                  <c:v>0.868634284</c:v>
                </c:pt>
                <c:pt idx="789">
                  <c:v>0.868749976</c:v>
                </c:pt>
                <c:pt idx="790">
                  <c:v>0.868865728</c:v>
                </c:pt>
                <c:pt idx="791">
                  <c:v>0.868981481</c:v>
                </c:pt>
                <c:pt idx="792">
                  <c:v>0.869097233</c:v>
                </c:pt>
                <c:pt idx="793">
                  <c:v>0.869212985</c:v>
                </c:pt>
                <c:pt idx="794">
                  <c:v>0.869328678</c:v>
                </c:pt>
                <c:pt idx="795">
                  <c:v>0.86944443</c:v>
                </c:pt>
                <c:pt idx="796">
                  <c:v>0.869560182</c:v>
                </c:pt>
                <c:pt idx="797">
                  <c:v>0.869675934</c:v>
                </c:pt>
                <c:pt idx="798">
                  <c:v>0.869791687</c:v>
                </c:pt>
                <c:pt idx="799">
                  <c:v>0.869907379</c:v>
                </c:pt>
                <c:pt idx="800">
                  <c:v>0.870023131</c:v>
                </c:pt>
                <c:pt idx="801">
                  <c:v>0.870138884</c:v>
                </c:pt>
                <c:pt idx="802">
                  <c:v>0.870254636</c:v>
                </c:pt>
                <c:pt idx="803">
                  <c:v>0.870370388</c:v>
                </c:pt>
                <c:pt idx="804">
                  <c:v>0.87048614</c:v>
                </c:pt>
                <c:pt idx="805">
                  <c:v>0.870601833</c:v>
                </c:pt>
                <c:pt idx="806">
                  <c:v>0.870717585</c:v>
                </c:pt>
                <c:pt idx="807">
                  <c:v>0.870833337</c:v>
                </c:pt>
                <c:pt idx="808">
                  <c:v>0.87094909</c:v>
                </c:pt>
                <c:pt idx="809">
                  <c:v>0.871064842</c:v>
                </c:pt>
                <c:pt idx="810">
                  <c:v>0.871180534</c:v>
                </c:pt>
                <c:pt idx="811">
                  <c:v>0.871296287</c:v>
                </c:pt>
                <c:pt idx="812">
                  <c:v>0.871412039</c:v>
                </c:pt>
                <c:pt idx="813">
                  <c:v>0.871527791</c:v>
                </c:pt>
                <c:pt idx="814">
                  <c:v>0.871643543</c:v>
                </c:pt>
                <c:pt idx="815">
                  <c:v>0.871759236</c:v>
                </c:pt>
                <c:pt idx="816">
                  <c:v>0.871874988</c:v>
                </c:pt>
                <c:pt idx="817">
                  <c:v>0.87199074</c:v>
                </c:pt>
                <c:pt idx="818">
                  <c:v>0.872106493</c:v>
                </c:pt>
                <c:pt idx="819">
                  <c:v>0.872222245</c:v>
                </c:pt>
                <c:pt idx="820">
                  <c:v>0.872337937</c:v>
                </c:pt>
                <c:pt idx="821">
                  <c:v>0.87245369</c:v>
                </c:pt>
                <c:pt idx="822">
                  <c:v>0.872569442</c:v>
                </c:pt>
                <c:pt idx="823">
                  <c:v>0.872685194</c:v>
                </c:pt>
                <c:pt idx="824">
                  <c:v>0.872800946</c:v>
                </c:pt>
                <c:pt idx="825">
                  <c:v>0.872916639</c:v>
                </c:pt>
                <c:pt idx="826">
                  <c:v>0.873032391</c:v>
                </c:pt>
                <c:pt idx="827">
                  <c:v>0.873148143</c:v>
                </c:pt>
                <c:pt idx="828">
                  <c:v>0.873263896</c:v>
                </c:pt>
                <c:pt idx="829">
                  <c:v>0.873379648</c:v>
                </c:pt>
                <c:pt idx="830">
                  <c:v>0.8734954</c:v>
                </c:pt>
                <c:pt idx="831">
                  <c:v>0.873611093</c:v>
                </c:pt>
                <c:pt idx="832">
                  <c:v>0.873726845</c:v>
                </c:pt>
              </c:strCache>
            </c:strRef>
          </c:xVal>
          <c:yVal>
            <c:numRef>
              <c:f>Data!$Q$9:$Q$841</c:f>
              <c:numCache>
                <c:ptCount val="833"/>
                <c:pt idx="42">
                  <c:v>43.6</c:v>
                </c:pt>
                <c:pt idx="43">
                  <c:v>53.1</c:v>
                </c:pt>
                <c:pt idx="44">
                  <c:v>46.6</c:v>
                </c:pt>
                <c:pt idx="45">
                  <c:v>53.1</c:v>
                </c:pt>
                <c:pt idx="46">
                  <c:v>62.4</c:v>
                </c:pt>
                <c:pt idx="47">
                  <c:v>53.6</c:v>
                </c:pt>
                <c:pt idx="48">
                  <c:v>51.9</c:v>
                </c:pt>
                <c:pt idx="49">
                  <c:v>55.6</c:v>
                </c:pt>
                <c:pt idx="50">
                  <c:v>59.6</c:v>
                </c:pt>
                <c:pt idx="51">
                  <c:v>58.9</c:v>
                </c:pt>
                <c:pt idx="52">
                  <c:v>57.9</c:v>
                </c:pt>
                <c:pt idx="53">
                  <c:v>57.6</c:v>
                </c:pt>
                <c:pt idx="54">
                  <c:v>58.9</c:v>
                </c:pt>
                <c:pt idx="55">
                  <c:v>60.9</c:v>
                </c:pt>
                <c:pt idx="56">
                  <c:v>63.6</c:v>
                </c:pt>
                <c:pt idx="57">
                  <c:v>61.7</c:v>
                </c:pt>
                <c:pt idx="58">
                  <c:v>64</c:v>
                </c:pt>
                <c:pt idx="59">
                  <c:v>61.9</c:v>
                </c:pt>
                <c:pt idx="60">
                  <c:v>63</c:v>
                </c:pt>
                <c:pt idx="61">
                  <c:v>61.9</c:v>
                </c:pt>
                <c:pt idx="62">
                  <c:v>63.4</c:v>
                </c:pt>
                <c:pt idx="63">
                  <c:v>64</c:v>
                </c:pt>
                <c:pt idx="64">
                  <c:v>64.9</c:v>
                </c:pt>
                <c:pt idx="65">
                  <c:v>64.9</c:v>
                </c:pt>
                <c:pt idx="66">
                  <c:v>68.4</c:v>
                </c:pt>
                <c:pt idx="67">
                  <c:v>65.5</c:v>
                </c:pt>
                <c:pt idx="68">
                  <c:v>66.5</c:v>
                </c:pt>
                <c:pt idx="69">
                  <c:v>64.4</c:v>
                </c:pt>
                <c:pt idx="70">
                  <c:v>66.1</c:v>
                </c:pt>
                <c:pt idx="71">
                  <c:v>62.6</c:v>
                </c:pt>
                <c:pt idx="72">
                  <c:v>65.4</c:v>
                </c:pt>
                <c:pt idx="73">
                  <c:v>63.6</c:v>
                </c:pt>
                <c:pt idx="74">
                  <c:v>65.9</c:v>
                </c:pt>
                <c:pt idx="75">
                  <c:v>64.4</c:v>
                </c:pt>
                <c:pt idx="76">
                  <c:v>65.9</c:v>
                </c:pt>
                <c:pt idx="77">
                  <c:v>64.6</c:v>
                </c:pt>
                <c:pt idx="78">
                  <c:v>64</c:v>
                </c:pt>
                <c:pt idx="79">
                  <c:v>61</c:v>
                </c:pt>
                <c:pt idx="80">
                  <c:v>61.9</c:v>
                </c:pt>
                <c:pt idx="81">
                  <c:v>60.5</c:v>
                </c:pt>
                <c:pt idx="82">
                  <c:v>64.4</c:v>
                </c:pt>
                <c:pt idx="83">
                  <c:v>64</c:v>
                </c:pt>
                <c:pt idx="84">
                  <c:v>66.3</c:v>
                </c:pt>
                <c:pt idx="85">
                  <c:v>63.8</c:v>
                </c:pt>
                <c:pt idx="86">
                  <c:v>65.4</c:v>
                </c:pt>
                <c:pt idx="87">
                  <c:v>63.6</c:v>
                </c:pt>
                <c:pt idx="88">
                  <c:v>65.9</c:v>
                </c:pt>
                <c:pt idx="89">
                  <c:v>61.9</c:v>
                </c:pt>
                <c:pt idx="90">
                  <c:v>61.9</c:v>
                </c:pt>
                <c:pt idx="91">
                  <c:v>60.3</c:v>
                </c:pt>
                <c:pt idx="92">
                  <c:v>63.5</c:v>
                </c:pt>
                <c:pt idx="93">
                  <c:v>63.6</c:v>
                </c:pt>
                <c:pt idx="94">
                  <c:v>67.4</c:v>
                </c:pt>
                <c:pt idx="95">
                  <c:v>65.5</c:v>
                </c:pt>
                <c:pt idx="96">
                  <c:v>67.1</c:v>
                </c:pt>
                <c:pt idx="97">
                  <c:v>64.9</c:v>
                </c:pt>
                <c:pt idx="98">
                  <c:v>67.9</c:v>
                </c:pt>
                <c:pt idx="99">
                  <c:v>64</c:v>
                </c:pt>
                <c:pt idx="100">
                  <c:v>66.9</c:v>
                </c:pt>
                <c:pt idx="101">
                  <c:v>65.4</c:v>
                </c:pt>
                <c:pt idx="102">
                  <c:v>66.9</c:v>
                </c:pt>
                <c:pt idx="103">
                  <c:v>65.6</c:v>
                </c:pt>
                <c:pt idx="104">
                  <c:v>66.7</c:v>
                </c:pt>
                <c:pt idx="105">
                  <c:v>61.9</c:v>
                </c:pt>
                <c:pt idx="106">
                  <c:v>59</c:v>
                </c:pt>
                <c:pt idx="107">
                  <c:v>54</c:v>
                </c:pt>
                <c:pt idx="108">
                  <c:v>59.9</c:v>
                </c:pt>
                <c:pt idx="109">
                  <c:v>55.9</c:v>
                </c:pt>
                <c:pt idx="110">
                  <c:v>57.4</c:v>
                </c:pt>
                <c:pt idx="111">
                  <c:v>54.5</c:v>
                </c:pt>
                <c:pt idx="112">
                  <c:v>57.9</c:v>
                </c:pt>
                <c:pt idx="113">
                  <c:v>57</c:v>
                </c:pt>
                <c:pt idx="114">
                  <c:v>56.5</c:v>
                </c:pt>
                <c:pt idx="115">
                  <c:v>57.4</c:v>
                </c:pt>
                <c:pt idx="116">
                  <c:v>56</c:v>
                </c:pt>
                <c:pt idx="117">
                  <c:v>56.6</c:v>
                </c:pt>
                <c:pt idx="118">
                  <c:v>54.9</c:v>
                </c:pt>
                <c:pt idx="119">
                  <c:v>57.1</c:v>
                </c:pt>
                <c:pt idx="120">
                  <c:v>52.4</c:v>
                </c:pt>
                <c:pt idx="121">
                  <c:v>55.1</c:v>
                </c:pt>
                <c:pt idx="122">
                  <c:v>54.1</c:v>
                </c:pt>
                <c:pt idx="123">
                  <c:v>58.4</c:v>
                </c:pt>
                <c:pt idx="124">
                  <c:v>57.4</c:v>
                </c:pt>
                <c:pt idx="125">
                  <c:v>58</c:v>
                </c:pt>
                <c:pt idx="126">
                  <c:v>57.5</c:v>
                </c:pt>
                <c:pt idx="127">
                  <c:v>62.1</c:v>
                </c:pt>
                <c:pt idx="128">
                  <c:v>58.9</c:v>
                </c:pt>
                <c:pt idx="129">
                  <c:v>64</c:v>
                </c:pt>
                <c:pt idx="130">
                  <c:v>64.4</c:v>
                </c:pt>
                <c:pt idx="131">
                  <c:v>65</c:v>
                </c:pt>
                <c:pt idx="132">
                  <c:v>63.5</c:v>
                </c:pt>
                <c:pt idx="133">
                  <c:v>65.9</c:v>
                </c:pt>
                <c:pt idx="134">
                  <c:v>63.6</c:v>
                </c:pt>
                <c:pt idx="135">
                  <c:v>66.5</c:v>
                </c:pt>
                <c:pt idx="136">
                  <c:v>65.5</c:v>
                </c:pt>
                <c:pt idx="137">
                  <c:v>68.6</c:v>
                </c:pt>
                <c:pt idx="138">
                  <c:v>63.4</c:v>
                </c:pt>
                <c:pt idx="139">
                  <c:v>64.6</c:v>
                </c:pt>
                <c:pt idx="140">
                  <c:v>61.6</c:v>
                </c:pt>
                <c:pt idx="141">
                  <c:v>64.6</c:v>
                </c:pt>
                <c:pt idx="142">
                  <c:v>53.6</c:v>
                </c:pt>
                <c:pt idx="143">
                  <c:v>61.4</c:v>
                </c:pt>
                <c:pt idx="144">
                  <c:v>60.4</c:v>
                </c:pt>
                <c:pt idx="145">
                  <c:v>62.6</c:v>
                </c:pt>
                <c:pt idx="146">
                  <c:v>67.6</c:v>
                </c:pt>
                <c:pt idx="147">
                  <c:v>66.8</c:v>
                </c:pt>
                <c:pt idx="148">
                  <c:v>60.1</c:v>
                </c:pt>
                <c:pt idx="149">
                  <c:v>64.4</c:v>
                </c:pt>
                <c:pt idx="150">
                  <c:v>70.1</c:v>
                </c:pt>
                <c:pt idx="151">
                  <c:v>68.6</c:v>
                </c:pt>
                <c:pt idx="152">
                  <c:v>64.9</c:v>
                </c:pt>
                <c:pt idx="153">
                  <c:v>64.8</c:v>
                </c:pt>
                <c:pt idx="154">
                  <c:v>62.4</c:v>
                </c:pt>
                <c:pt idx="155">
                  <c:v>65.5</c:v>
                </c:pt>
                <c:pt idx="156">
                  <c:v>59.6</c:v>
                </c:pt>
                <c:pt idx="157">
                  <c:v>61.9</c:v>
                </c:pt>
                <c:pt idx="158">
                  <c:v>62.9</c:v>
                </c:pt>
                <c:pt idx="159">
                  <c:v>64.3</c:v>
                </c:pt>
                <c:pt idx="160">
                  <c:v>62.6</c:v>
                </c:pt>
                <c:pt idx="161">
                  <c:v>63</c:v>
                </c:pt>
                <c:pt idx="162">
                  <c:v>60.5</c:v>
                </c:pt>
                <c:pt idx="163">
                  <c:v>64.5</c:v>
                </c:pt>
                <c:pt idx="164">
                  <c:v>60.9</c:v>
                </c:pt>
                <c:pt idx="165">
                  <c:v>62.5</c:v>
                </c:pt>
                <c:pt idx="166">
                  <c:v>62.6</c:v>
                </c:pt>
                <c:pt idx="167">
                  <c:v>63.9</c:v>
                </c:pt>
                <c:pt idx="168">
                  <c:v>61.4</c:v>
                </c:pt>
                <c:pt idx="169">
                  <c:v>66</c:v>
                </c:pt>
                <c:pt idx="170">
                  <c:v>66.4</c:v>
                </c:pt>
                <c:pt idx="171">
                  <c:v>64.5</c:v>
                </c:pt>
                <c:pt idx="172">
                  <c:v>63.8</c:v>
                </c:pt>
                <c:pt idx="173">
                  <c:v>65.4</c:v>
                </c:pt>
                <c:pt idx="174">
                  <c:v>64.5</c:v>
                </c:pt>
                <c:pt idx="175">
                  <c:v>64.4</c:v>
                </c:pt>
                <c:pt idx="176">
                  <c:v>63.5</c:v>
                </c:pt>
                <c:pt idx="177">
                  <c:v>67.4</c:v>
                </c:pt>
                <c:pt idx="178">
                  <c:v>65.9</c:v>
                </c:pt>
                <c:pt idx="179">
                  <c:v>67.4</c:v>
                </c:pt>
                <c:pt idx="180">
                  <c:v>63.4</c:v>
                </c:pt>
                <c:pt idx="181">
                  <c:v>65.1</c:v>
                </c:pt>
                <c:pt idx="182">
                  <c:v>64</c:v>
                </c:pt>
                <c:pt idx="183">
                  <c:v>66.4</c:v>
                </c:pt>
                <c:pt idx="184">
                  <c:v>63.9</c:v>
                </c:pt>
                <c:pt idx="185">
                  <c:v>65.8</c:v>
                </c:pt>
                <c:pt idx="186">
                  <c:v>64.4</c:v>
                </c:pt>
                <c:pt idx="187">
                  <c:v>66.9</c:v>
                </c:pt>
                <c:pt idx="188">
                  <c:v>63.4</c:v>
                </c:pt>
                <c:pt idx="189">
                  <c:v>68.1</c:v>
                </c:pt>
                <c:pt idx="190">
                  <c:v>63.6</c:v>
                </c:pt>
                <c:pt idx="191">
                  <c:v>66.9</c:v>
                </c:pt>
                <c:pt idx="192">
                  <c:v>63</c:v>
                </c:pt>
                <c:pt idx="193">
                  <c:v>67.4</c:v>
                </c:pt>
                <c:pt idx="194">
                  <c:v>66.9</c:v>
                </c:pt>
                <c:pt idx="195">
                  <c:v>70.1</c:v>
                </c:pt>
                <c:pt idx="196">
                  <c:v>68.4</c:v>
                </c:pt>
                <c:pt idx="197">
                  <c:v>67.8</c:v>
                </c:pt>
                <c:pt idx="198">
                  <c:v>66.9</c:v>
                </c:pt>
                <c:pt idx="199">
                  <c:v>70.9</c:v>
                </c:pt>
                <c:pt idx="200">
                  <c:v>68.6</c:v>
                </c:pt>
                <c:pt idx="201">
                  <c:v>71.4</c:v>
                </c:pt>
                <c:pt idx="202">
                  <c:v>66.9</c:v>
                </c:pt>
                <c:pt idx="203">
                  <c:v>68</c:v>
                </c:pt>
                <c:pt idx="210">
                  <c:v>73.9</c:v>
                </c:pt>
                <c:pt idx="213">
                  <c:v>85.9</c:v>
                </c:pt>
                <c:pt idx="214">
                  <c:v>57.1</c:v>
                </c:pt>
                <c:pt idx="215">
                  <c:v>65.4</c:v>
                </c:pt>
                <c:pt idx="216">
                  <c:v>74.5</c:v>
                </c:pt>
                <c:pt idx="217">
                  <c:v>60</c:v>
                </c:pt>
                <c:pt idx="218">
                  <c:v>77.4</c:v>
                </c:pt>
                <c:pt idx="219">
                  <c:v>59.4</c:v>
                </c:pt>
                <c:pt idx="220">
                  <c:v>74.4</c:v>
                </c:pt>
                <c:pt idx="221">
                  <c:v>59.6</c:v>
                </c:pt>
                <c:pt idx="222">
                  <c:v>74.9</c:v>
                </c:pt>
                <c:pt idx="223">
                  <c:v>60.4</c:v>
                </c:pt>
                <c:pt idx="224">
                  <c:v>75.5</c:v>
                </c:pt>
                <c:pt idx="225">
                  <c:v>59.6</c:v>
                </c:pt>
                <c:pt idx="226">
                  <c:v>71.9</c:v>
                </c:pt>
                <c:pt idx="227">
                  <c:v>60.4</c:v>
                </c:pt>
                <c:pt idx="228">
                  <c:v>73.9</c:v>
                </c:pt>
                <c:pt idx="229">
                  <c:v>63.5</c:v>
                </c:pt>
                <c:pt idx="230">
                  <c:v>69.9</c:v>
                </c:pt>
                <c:pt idx="231">
                  <c:v>63.4</c:v>
                </c:pt>
                <c:pt idx="232">
                  <c:v>53.9</c:v>
                </c:pt>
                <c:pt idx="233">
                  <c:v>62.4</c:v>
                </c:pt>
                <c:pt idx="234">
                  <c:v>71.4</c:v>
                </c:pt>
                <c:pt idx="235">
                  <c:v>62.9</c:v>
                </c:pt>
                <c:pt idx="236">
                  <c:v>68.9</c:v>
                </c:pt>
                <c:pt idx="237">
                  <c:v>67.5</c:v>
                </c:pt>
                <c:pt idx="238">
                  <c:v>70.9</c:v>
                </c:pt>
                <c:pt idx="239">
                  <c:v>68.9</c:v>
                </c:pt>
                <c:pt idx="240">
                  <c:v>69.9</c:v>
                </c:pt>
                <c:pt idx="241">
                  <c:v>67.9</c:v>
                </c:pt>
                <c:pt idx="242">
                  <c:v>77.4</c:v>
                </c:pt>
                <c:pt idx="243">
                  <c:v>74.8</c:v>
                </c:pt>
                <c:pt idx="244">
                  <c:v>70.4</c:v>
                </c:pt>
                <c:pt idx="245">
                  <c:v>70.9</c:v>
                </c:pt>
                <c:pt idx="246">
                  <c:v>68.9</c:v>
                </c:pt>
                <c:pt idx="247">
                  <c:v>68.4</c:v>
                </c:pt>
                <c:pt idx="248">
                  <c:v>69</c:v>
                </c:pt>
                <c:pt idx="249">
                  <c:v>67.5</c:v>
                </c:pt>
                <c:pt idx="250">
                  <c:v>69.7</c:v>
                </c:pt>
                <c:pt idx="251">
                  <c:v>67.8</c:v>
                </c:pt>
                <c:pt idx="252">
                  <c:v>73.9</c:v>
                </c:pt>
                <c:pt idx="253">
                  <c:v>70.4</c:v>
                </c:pt>
                <c:pt idx="254">
                  <c:v>71.9</c:v>
                </c:pt>
                <c:pt idx="255">
                  <c:v>70.3</c:v>
                </c:pt>
                <c:pt idx="256">
                  <c:v>73.4</c:v>
                </c:pt>
                <c:pt idx="257">
                  <c:v>70</c:v>
                </c:pt>
                <c:pt idx="258">
                  <c:v>70.9</c:v>
                </c:pt>
                <c:pt idx="259">
                  <c:v>68.9</c:v>
                </c:pt>
                <c:pt idx="260">
                  <c:v>69.4</c:v>
                </c:pt>
                <c:pt idx="261">
                  <c:v>67.4</c:v>
                </c:pt>
                <c:pt idx="262">
                  <c:v>66.1</c:v>
                </c:pt>
                <c:pt idx="263">
                  <c:v>66.9</c:v>
                </c:pt>
                <c:pt idx="264">
                  <c:v>66.8</c:v>
                </c:pt>
                <c:pt idx="265">
                  <c:v>68.9</c:v>
                </c:pt>
                <c:pt idx="266">
                  <c:v>65.9</c:v>
                </c:pt>
                <c:pt idx="267">
                  <c:v>65.4</c:v>
                </c:pt>
                <c:pt idx="268">
                  <c:v>67.9</c:v>
                </c:pt>
                <c:pt idx="269">
                  <c:v>67.4</c:v>
                </c:pt>
                <c:pt idx="270">
                  <c:v>70.3</c:v>
                </c:pt>
                <c:pt idx="271">
                  <c:v>68.7</c:v>
                </c:pt>
                <c:pt idx="272">
                  <c:v>73</c:v>
                </c:pt>
                <c:pt idx="273">
                  <c:v>72</c:v>
                </c:pt>
                <c:pt idx="274">
                  <c:v>70.4</c:v>
                </c:pt>
                <c:pt idx="275">
                  <c:v>70.4</c:v>
                </c:pt>
                <c:pt idx="276">
                  <c:v>70.7</c:v>
                </c:pt>
                <c:pt idx="277">
                  <c:v>70.6</c:v>
                </c:pt>
                <c:pt idx="278">
                  <c:v>70</c:v>
                </c:pt>
                <c:pt idx="279">
                  <c:v>69.9</c:v>
                </c:pt>
                <c:pt idx="280">
                  <c:v>70.7</c:v>
                </c:pt>
                <c:pt idx="281">
                  <c:v>70.4</c:v>
                </c:pt>
                <c:pt idx="282">
                  <c:v>69.6</c:v>
                </c:pt>
                <c:pt idx="283">
                  <c:v>70.5</c:v>
                </c:pt>
                <c:pt idx="284">
                  <c:v>72.4</c:v>
                </c:pt>
                <c:pt idx="285">
                  <c:v>73.4</c:v>
                </c:pt>
                <c:pt idx="286">
                  <c:v>74.9</c:v>
                </c:pt>
                <c:pt idx="287">
                  <c:v>75</c:v>
                </c:pt>
                <c:pt idx="288">
                  <c:v>72.9</c:v>
                </c:pt>
                <c:pt idx="289">
                  <c:v>74.3</c:v>
                </c:pt>
                <c:pt idx="290">
                  <c:v>72.3</c:v>
                </c:pt>
                <c:pt idx="291">
                  <c:v>73.5</c:v>
                </c:pt>
                <c:pt idx="292">
                  <c:v>72.9</c:v>
                </c:pt>
                <c:pt idx="293">
                  <c:v>73.5</c:v>
                </c:pt>
                <c:pt idx="294">
                  <c:v>73.3</c:v>
                </c:pt>
                <c:pt idx="295">
                  <c:v>73.8</c:v>
                </c:pt>
                <c:pt idx="296">
                  <c:v>74</c:v>
                </c:pt>
                <c:pt idx="297">
                  <c:v>74.9</c:v>
                </c:pt>
                <c:pt idx="298">
                  <c:v>77.4</c:v>
                </c:pt>
                <c:pt idx="299">
                  <c:v>76.9</c:v>
                </c:pt>
                <c:pt idx="300">
                  <c:v>77.9</c:v>
                </c:pt>
                <c:pt idx="301">
                  <c:v>77.9</c:v>
                </c:pt>
                <c:pt idx="302">
                  <c:v>75.5</c:v>
                </c:pt>
                <c:pt idx="303">
                  <c:v>76.4</c:v>
                </c:pt>
                <c:pt idx="304">
                  <c:v>74.9</c:v>
                </c:pt>
                <c:pt idx="305">
                  <c:v>76.4</c:v>
                </c:pt>
                <c:pt idx="306">
                  <c:v>75.4</c:v>
                </c:pt>
                <c:pt idx="307">
                  <c:v>76.5</c:v>
                </c:pt>
                <c:pt idx="308">
                  <c:v>75.5</c:v>
                </c:pt>
                <c:pt idx="309">
                  <c:v>76.8</c:v>
                </c:pt>
                <c:pt idx="310">
                  <c:v>76.5</c:v>
                </c:pt>
                <c:pt idx="311">
                  <c:v>79.6</c:v>
                </c:pt>
                <c:pt idx="312">
                  <c:v>77.9</c:v>
                </c:pt>
                <c:pt idx="313">
                  <c:v>77.9</c:v>
                </c:pt>
                <c:pt idx="314">
                  <c:v>75.9</c:v>
                </c:pt>
                <c:pt idx="315">
                  <c:v>79.9</c:v>
                </c:pt>
                <c:pt idx="316">
                  <c:v>78.9</c:v>
                </c:pt>
                <c:pt idx="317">
                  <c:v>77</c:v>
                </c:pt>
                <c:pt idx="318">
                  <c:v>77.9</c:v>
                </c:pt>
                <c:pt idx="319">
                  <c:v>75.9</c:v>
                </c:pt>
                <c:pt idx="320">
                  <c:v>78.4</c:v>
                </c:pt>
                <c:pt idx="321">
                  <c:v>78.5</c:v>
                </c:pt>
                <c:pt idx="322">
                  <c:v>80</c:v>
                </c:pt>
                <c:pt idx="323">
                  <c:v>77.1</c:v>
                </c:pt>
                <c:pt idx="324">
                  <c:v>77.4</c:v>
                </c:pt>
                <c:pt idx="325">
                  <c:v>77.5</c:v>
                </c:pt>
                <c:pt idx="326">
                  <c:v>74.4</c:v>
                </c:pt>
                <c:pt idx="327">
                  <c:v>74.9</c:v>
                </c:pt>
                <c:pt idx="328">
                  <c:v>75.4</c:v>
                </c:pt>
                <c:pt idx="329">
                  <c:v>76.9</c:v>
                </c:pt>
                <c:pt idx="330">
                  <c:v>75.6</c:v>
                </c:pt>
                <c:pt idx="331">
                  <c:v>76.9</c:v>
                </c:pt>
                <c:pt idx="332">
                  <c:v>77.5</c:v>
                </c:pt>
                <c:pt idx="333">
                  <c:v>76.9</c:v>
                </c:pt>
                <c:pt idx="334">
                  <c:v>74.9</c:v>
                </c:pt>
                <c:pt idx="335">
                  <c:v>77.6</c:v>
                </c:pt>
                <c:pt idx="336">
                  <c:v>73.4</c:v>
                </c:pt>
                <c:pt idx="337">
                  <c:v>75.6</c:v>
                </c:pt>
                <c:pt idx="338">
                  <c:v>76</c:v>
                </c:pt>
                <c:pt idx="339">
                  <c:v>76</c:v>
                </c:pt>
                <c:pt idx="340">
                  <c:v>76.4</c:v>
                </c:pt>
                <c:pt idx="341">
                  <c:v>75.6</c:v>
                </c:pt>
                <c:pt idx="342">
                  <c:v>74.9</c:v>
                </c:pt>
                <c:pt idx="343">
                  <c:v>76.9</c:v>
                </c:pt>
                <c:pt idx="344">
                  <c:v>73.4</c:v>
                </c:pt>
                <c:pt idx="345">
                  <c:v>78.4</c:v>
                </c:pt>
                <c:pt idx="346">
                  <c:v>75.5</c:v>
                </c:pt>
                <c:pt idx="347">
                  <c:v>77</c:v>
                </c:pt>
                <c:pt idx="348">
                  <c:v>73.4</c:v>
                </c:pt>
                <c:pt idx="349">
                  <c:v>68.1</c:v>
                </c:pt>
                <c:pt idx="350">
                  <c:v>66</c:v>
                </c:pt>
                <c:pt idx="351">
                  <c:v>66.9</c:v>
                </c:pt>
                <c:pt idx="352">
                  <c:v>69</c:v>
                </c:pt>
                <c:pt idx="353">
                  <c:v>69.9</c:v>
                </c:pt>
                <c:pt idx="354">
                  <c:v>66</c:v>
                </c:pt>
                <c:pt idx="355">
                  <c:v>64.6</c:v>
                </c:pt>
                <c:pt idx="356">
                  <c:v>63</c:v>
                </c:pt>
                <c:pt idx="357">
                  <c:v>67</c:v>
                </c:pt>
                <c:pt idx="358">
                  <c:v>66.4</c:v>
                </c:pt>
                <c:pt idx="359">
                  <c:v>64.9</c:v>
                </c:pt>
                <c:pt idx="360">
                  <c:v>64.6</c:v>
                </c:pt>
                <c:pt idx="361">
                  <c:v>61.9</c:v>
                </c:pt>
                <c:pt idx="362">
                  <c:v>69.1</c:v>
                </c:pt>
                <c:pt idx="363">
                  <c:v>74.4</c:v>
                </c:pt>
                <c:pt idx="364">
                  <c:v>63.4</c:v>
                </c:pt>
                <c:pt idx="365">
                  <c:v>66</c:v>
                </c:pt>
                <c:pt idx="366">
                  <c:v>67.5</c:v>
                </c:pt>
                <c:pt idx="367">
                  <c:v>68.5</c:v>
                </c:pt>
                <c:pt idx="368">
                  <c:v>67.9</c:v>
                </c:pt>
                <c:pt idx="369">
                  <c:v>73</c:v>
                </c:pt>
                <c:pt idx="370">
                  <c:v>71.9</c:v>
                </c:pt>
                <c:pt idx="371">
                  <c:v>74.1</c:v>
                </c:pt>
                <c:pt idx="372">
                  <c:v>72.4</c:v>
                </c:pt>
                <c:pt idx="373">
                  <c:v>75.4</c:v>
                </c:pt>
                <c:pt idx="374">
                  <c:v>72.9</c:v>
                </c:pt>
                <c:pt idx="375">
                  <c:v>75.9</c:v>
                </c:pt>
                <c:pt idx="376">
                  <c:v>73.4</c:v>
                </c:pt>
                <c:pt idx="377">
                  <c:v>75.9</c:v>
                </c:pt>
                <c:pt idx="378">
                  <c:v>74.4</c:v>
                </c:pt>
                <c:pt idx="379">
                  <c:v>78</c:v>
                </c:pt>
                <c:pt idx="380">
                  <c:v>75.8</c:v>
                </c:pt>
                <c:pt idx="381">
                  <c:v>78.6</c:v>
                </c:pt>
                <c:pt idx="382">
                  <c:v>74.4</c:v>
                </c:pt>
                <c:pt idx="383">
                  <c:v>74.4</c:v>
                </c:pt>
                <c:pt idx="384">
                  <c:v>75</c:v>
                </c:pt>
                <c:pt idx="385">
                  <c:v>78.4</c:v>
                </c:pt>
                <c:pt idx="386">
                  <c:v>76.6</c:v>
                </c:pt>
                <c:pt idx="387">
                  <c:v>79.5</c:v>
                </c:pt>
                <c:pt idx="388">
                  <c:v>78.4</c:v>
                </c:pt>
                <c:pt idx="389">
                  <c:v>78</c:v>
                </c:pt>
                <c:pt idx="390">
                  <c:v>76</c:v>
                </c:pt>
                <c:pt idx="391">
                  <c:v>79.4</c:v>
                </c:pt>
                <c:pt idx="392">
                  <c:v>76.9</c:v>
                </c:pt>
                <c:pt idx="393">
                  <c:v>77.6</c:v>
                </c:pt>
                <c:pt idx="394">
                  <c:v>74</c:v>
                </c:pt>
                <c:pt idx="395">
                  <c:v>76.3</c:v>
                </c:pt>
                <c:pt idx="396">
                  <c:v>76.5</c:v>
                </c:pt>
                <c:pt idx="397">
                  <c:v>80.1</c:v>
                </c:pt>
                <c:pt idx="398">
                  <c:v>77.9</c:v>
                </c:pt>
                <c:pt idx="399">
                  <c:v>77.4</c:v>
                </c:pt>
                <c:pt idx="400">
                  <c:v>72.8</c:v>
                </c:pt>
                <c:pt idx="401">
                  <c:v>74.9</c:v>
                </c:pt>
                <c:pt idx="402">
                  <c:v>73.4</c:v>
                </c:pt>
                <c:pt idx="403">
                  <c:v>76.9</c:v>
                </c:pt>
                <c:pt idx="404">
                  <c:v>74.9</c:v>
                </c:pt>
                <c:pt idx="405">
                  <c:v>79.9</c:v>
                </c:pt>
                <c:pt idx="406">
                  <c:v>78.9</c:v>
                </c:pt>
                <c:pt idx="407">
                  <c:v>78</c:v>
                </c:pt>
                <c:pt idx="408">
                  <c:v>81.5</c:v>
                </c:pt>
                <c:pt idx="409">
                  <c:v>79.1</c:v>
                </c:pt>
                <c:pt idx="410">
                  <c:v>80.5</c:v>
                </c:pt>
                <c:pt idx="411">
                  <c:v>79.9</c:v>
                </c:pt>
                <c:pt idx="412">
                  <c:v>79.9</c:v>
                </c:pt>
                <c:pt idx="413">
                  <c:v>79</c:v>
                </c:pt>
                <c:pt idx="414">
                  <c:v>80.1</c:v>
                </c:pt>
                <c:pt idx="415">
                  <c:v>78.4</c:v>
                </c:pt>
                <c:pt idx="416">
                  <c:v>77.3</c:v>
                </c:pt>
                <c:pt idx="417">
                  <c:v>76.9</c:v>
                </c:pt>
                <c:pt idx="418">
                  <c:v>77.4</c:v>
                </c:pt>
                <c:pt idx="419">
                  <c:v>77.6</c:v>
                </c:pt>
                <c:pt idx="420">
                  <c:v>77.4</c:v>
                </c:pt>
                <c:pt idx="421">
                  <c:v>78.9</c:v>
                </c:pt>
                <c:pt idx="422">
                  <c:v>77.4</c:v>
                </c:pt>
                <c:pt idx="423">
                  <c:v>80.9</c:v>
                </c:pt>
                <c:pt idx="424">
                  <c:v>80</c:v>
                </c:pt>
                <c:pt idx="425">
                  <c:v>81.4</c:v>
                </c:pt>
                <c:pt idx="426">
                  <c:v>80.3</c:v>
                </c:pt>
                <c:pt idx="427">
                  <c:v>77.9</c:v>
                </c:pt>
                <c:pt idx="428">
                  <c:v>76.4</c:v>
                </c:pt>
                <c:pt idx="429">
                  <c:v>79.9</c:v>
                </c:pt>
                <c:pt idx="430">
                  <c:v>76.9</c:v>
                </c:pt>
                <c:pt idx="431">
                  <c:v>78</c:v>
                </c:pt>
                <c:pt idx="432">
                  <c:v>80</c:v>
                </c:pt>
                <c:pt idx="433">
                  <c:v>80.4</c:v>
                </c:pt>
                <c:pt idx="434">
                  <c:v>77.9</c:v>
                </c:pt>
                <c:pt idx="435">
                  <c:v>76.9</c:v>
                </c:pt>
                <c:pt idx="436">
                  <c:v>78.4</c:v>
                </c:pt>
                <c:pt idx="437">
                  <c:v>76.9</c:v>
                </c:pt>
                <c:pt idx="438">
                  <c:v>78.6</c:v>
                </c:pt>
                <c:pt idx="439">
                  <c:v>79.6</c:v>
                </c:pt>
                <c:pt idx="440">
                  <c:v>75.2</c:v>
                </c:pt>
                <c:pt idx="441">
                  <c:v>74.7</c:v>
                </c:pt>
                <c:pt idx="442">
                  <c:v>74.8</c:v>
                </c:pt>
                <c:pt idx="443">
                  <c:v>78.4</c:v>
                </c:pt>
                <c:pt idx="444">
                  <c:v>77.9</c:v>
                </c:pt>
                <c:pt idx="445">
                  <c:v>78.9</c:v>
                </c:pt>
                <c:pt idx="446">
                  <c:v>79.4</c:v>
                </c:pt>
                <c:pt idx="447">
                  <c:v>81.4</c:v>
                </c:pt>
                <c:pt idx="448">
                  <c:v>80.9</c:v>
                </c:pt>
                <c:pt idx="449">
                  <c:v>79.4</c:v>
                </c:pt>
                <c:pt idx="450">
                  <c:v>77.9</c:v>
                </c:pt>
                <c:pt idx="451">
                  <c:v>79.9</c:v>
                </c:pt>
                <c:pt idx="452">
                  <c:v>77.9</c:v>
                </c:pt>
                <c:pt idx="453">
                  <c:v>78.4</c:v>
                </c:pt>
                <c:pt idx="454">
                  <c:v>80.4</c:v>
                </c:pt>
                <c:pt idx="455">
                  <c:v>80.9</c:v>
                </c:pt>
                <c:pt idx="456">
                  <c:v>78.9</c:v>
                </c:pt>
                <c:pt idx="457">
                  <c:v>76.4</c:v>
                </c:pt>
                <c:pt idx="458">
                  <c:v>76</c:v>
                </c:pt>
                <c:pt idx="459">
                  <c:v>77.9</c:v>
                </c:pt>
                <c:pt idx="460">
                  <c:v>76.4</c:v>
                </c:pt>
                <c:pt idx="461">
                  <c:v>76.9</c:v>
                </c:pt>
                <c:pt idx="462">
                  <c:v>74.5</c:v>
                </c:pt>
                <c:pt idx="463">
                  <c:v>74.6</c:v>
                </c:pt>
                <c:pt idx="464">
                  <c:v>72.4</c:v>
                </c:pt>
                <c:pt idx="465">
                  <c:v>73.4</c:v>
                </c:pt>
                <c:pt idx="466">
                  <c:v>72.8</c:v>
                </c:pt>
                <c:pt idx="467">
                  <c:v>73.9</c:v>
                </c:pt>
                <c:pt idx="468">
                  <c:v>73.6</c:v>
                </c:pt>
                <c:pt idx="469">
                  <c:v>73.9</c:v>
                </c:pt>
                <c:pt idx="470">
                  <c:v>73.5</c:v>
                </c:pt>
                <c:pt idx="471">
                  <c:v>73.4</c:v>
                </c:pt>
                <c:pt idx="472">
                  <c:v>71.9</c:v>
                </c:pt>
                <c:pt idx="473">
                  <c:v>70.4</c:v>
                </c:pt>
                <c:pt idx="474">
                  <c:v>70.4</c:v>
                </c:pt>
                <c:pt idx="475">
                  <c:v>71.4</c:v>
                </c:pt>
                <c:pt idx="476">
                  <c:v>72.5</c:v>
                </c:pt>
                <c:pt idx="477">
                  <c:v>73.5</c:v>
                </c:pt>
                <c:pt idx="478">
                  <c:v>72.4</c:v>
                </c:pt>
                <c:pt idx="479">
                  <c:v>73.4</c:v>
                </c:pt>
                <c:pt idx="480">
                  <c:v>72.4</c:v>
                </c:pt>
                <c:pt idx="481">
                  <c:v>74.4</c:v>
                </c:pt>
                <c:pt idx="482">
                  <c:v>74.9</c:v>
                </c:pt>
                <c:pt idx="483">
                  <c:v>75.9</c:v>
                </c:pt>
                <c:pt idx="484">
                  <c:v>74.4</c:v>
                </c:pt>
                <c:pt idx="485">
                  <c:v>75.4</c:v>
                </c:pt>
                <c:pt idx="486">
                  <c:v>74.9</c:v>
                </c:pt>
                <c:pt idx="487">
                  <c:v>74.6</c:v>
                </c:pt>
                <c:pt idx="488">
                  <c:v>73.4</c:v>
                </c:pt>
                <c:pt idx="489">
                  <c:v>75.4</c:v>
                </c:pt>
                <c:pt idx="490">
                  <c:v>75.6</c:v>
                </c:pt>
                <c:pt idx="491">
                  <c:v>76.6</c:v>
                </c:pt>
                <c:pt idx="492">
                  <c:v>78.9</c:v>
                </c:pt>
                <c:pt idx="493">
                  <c:v>78</c:v>
                </c:pt>
                <c:pt idx="494">
                  <c:v>78.6</c:v>
                </c:pt>
                <c:pt idx="495">
                  <c:v>79.4</c:v>
                </c:pt>
                <c:pt idx="496">
                  <c:v>78.4</c:v>
                </c:pt>
                <c:pt idx="497">
                  <c:v>78.4</c:v>
                </c:pt>
                <c:pt idx="498">
                  <c:v>78.4</c:v>
                </c:pt>
                <c:pt idx="499">
                  <c:v>73.8</c:v>
                </c:pt>
                <c:pt idx="500">
                  <c:v>71.4</c:v>
                </c:pt>
                <c:pt idx="501">
                  <c:v>72.4</c:v>
                </c:pt>
                <c:pt idx="502">
                  <c:v>71.4</c:v>
                </c:pt>
                <c:pt idx="503">
                  <c:v>71.8</c:v>
                </c:pt>
                <c:pt idx="504">
                  <c:v>70.9</c:v>
                </c:pt>
                <c:pt idx="505">
                  <c:v>70.9</c:v>
                </c:pt>
                <c:pt idx="506">
                  <c:v>70.4</c:v>
                </c:pt>
                <c:pt idx="507">
                  <c:v>70</c:v>
                </c:pt>
                <c:pt idx="508">
                  <c:v>69</c:v>
                </c:pt>
                <c:pt idx="509">
                  <c:v>70.4</c:v>
                </c:pt>
                <c:pt idx="510">
                  <c:v>71.9</c:v>
                </c:pt>
                <c:pt idx="511">
                  <c:v>72.5</c:v>
                </c:pt>
                <c:pt idx="512">
                  <c:v>74.5</c:v>
                </c:pt>
                <c:pt idx="513">
                  <c:v>72.8</c:v>
                </c:pt>
                <c:pt idx="514">
                  <c:v>70.9</c:v>
                </c:pt>
                <c:pt idx="515">
                  <c:v>69.9</c:v>
                </c:pt>
                <c:pt idx="516">
                  <c:v>69</c:v>
                </c:pt>
                <c:pt idx="517">
                  <c:v>69</c:v>
                </c:pt>
                <c:pt idx="518">
                  <c:v>67.4</c:v>
                </c:pt>
                <c:pt idx="519">
                  <c:v>67.4</c:v>
                </c:pt>
                <c:pt idx="520">
                  <c:v>68.5</c:v>
                </c:pt>
                <c:pt idx="521">
                  <c:v>68.5</c:v>
                </c:pt>
                <c:pt idx="522">
                  <c:v>67.9</c:v>
                </c:pt>
                <c:pt idx="523">
                  <c:v>69.2</c:v>
                </c:pt>
                <c:pt idx="524">
                  <c:v>68.8</c:v>
                </c:pt>
                <c:pt idx="525">
                  <c:v>68.9</c:v>
                </c:pt>
                <c:pt idx="526">
                  <c:v>70</c:v>
                </c:pt>
                <c:pt idx="527">
                  <c:v>69.9</c:v>
                </c:pt>
                <c:pt idx="528">
                  <c:v>68.8</c:v>
                </c:pt>
                <c:pt idx="529">
                  <c:v>68.4</c:v>
                </c:pt>
                <c:pt idx="530">
                  <c:v>67.4</c:v>
                </c:pt>
                <c:pt idx="531">
                  <c:v>63.4</c:v>
                </c:pt>
                <c:pt idx="532">
                  <c:v>66.5</c:v>
                </c:pt>
                <c:pt idx="533">
                  <c:v>66.9</c:v>
                </c:pt>
                <c:pt idx="534">
                  <c:v>65.9</c:v>
                </c:pt>
                <c:pt idx="535">
                  <c:v>66.9</c:v>
                </c:pt>
                <c:pt idx="536">
                  <c:v>66.9</c:v>
                </c:pt>
                <c:pt idx="537">
                  <c:v>68.1</c:v>
                </c:pt>
                <c:pt idx="538">
                  <c:v>70.5</c:v>
                </c:pt>
                <c:pt idx="539">
                  <c:v>72.5</c:v>
                </c:pt>
                <c:pt idx="540">
                  <c:v>71.8</c:v>
                </c:pt>
                <c:pt idx="541">
                  <c:v>71.1</c:v>
                </c:pt>
                <c:pt idx="542">
                  <c:v>70.5</c:v>
                </c:pt>
                <c:pt idx="543">
                  <c:v>69.9</c:v>
                </c:pt>
                <c:pt idx="544">
                  <c:v>66.9</c:v>
                </c:pt>
                <c:pt idx="545">
                  <c:v>69.4</c:v>
                </c:pt>
                <c:pt idx="546">
                  <c:v>69.4</c:v>
                </c:pt>
                <c:pt idx="547">
                  <c:v>70.9</c:v>
                </c:pt>
                <c:pt idx="548">
                  <c:v>72.8</c:v>
                </c:pt>
                <c:pt idx="549">
                  <c:v>73.9</c:v>
                </c:pt>
                <c:pt idx="550">
                  <c:v>73.5</c:v>
                </c:pt>
                <c:pt idx="551">
                  <c:v>72.9</c:v>
                </c:pt>
                <c:pt idx="552">
                  <c:v>72.4</c:v>
                </c:pt>
                <c:pt idx="553">
                  <c:v>73.5</c:v>
                </c:pt>
                <c:pt idx="554">
                  <c:v>76.9</c:v>
                </c:pt>
                <c:pt idx="555">
                  <c:v>76.9</c:v>
                </c:pt>
                <c:pt idx="556">
                  <c:v>74.3</c:v>
                </c:pt>
                <c:pt idx="557">
                  <c:v>73.4</c:v>
                </c:pt>
                <c:pt idx="558">
                  <c:v>72.5</c:v>
                </c:pt>
                <c:pt idx="559">
                  <c:v>69.8</c:v>
                </c:pt>
                <c:pt idx="560">
                  <c:v>67.5</c:v>
                </c:pt>
                <c:pt idx="561">
                  <c:v>65.4</c:v>
                </c:pt>
                <c:pt idx="562">
                  <c:v>63</c:v>
                </c:pt>
                <c:pt idx="563">
                  <c:v>61.9</c:v>
                </c:pt>
                <c:pt idx="564">
                  <c:v>60.5</c:v>
                </c:pt>
                <c:pt idx="565">
                  <c:v>62.9</c:v>
                </c:pt>
                <c:pt idx="566">
                  <c:v>63</c:v>
                </c:pt>
                <c:pt idx="567">
                  <c:v>60.9</c:v>
                </c:pt>
                <c:pt idx="568">
                  <c:v>60.4</c:v>
                </c:pt>
                <c:pt idx="569">
                  <c:v>65.6</c:v>
                </c:pt>
                <c:pt idx="570">
                  <c:v>67.5</c:v>
                </c:pt>
                <c:pt idx="571">
                  <c:v>63.9</c:v>
                </c:pt>
                <c:pt idx="572">
                  <c:v>65.9</c:v>
                </c:pt>
                <c:pt idx="573">
                  <c:v>71</c:v>
                </c:pt>
                <c:pt idx="574">
                  <c:v>73.9</c:v>
                </c:pt>
                <c:pt idx="575">
                  <c:v>73.8</c:v>
                </c:pt>
                <c:pt idx="576">
                  <c:v>77.9</c:v>
                </c:pt>
                <c:pt idx="577">
                  <c:v>72</c:v>
                </c:pt>
                <c:pt idx="578">
                  <c:v>71.9</c:v>
                </c:pt>
                <c:pt idx="579">
                  <c:v>71.9</c:v>
                </c:pt>
                <c:pt idx="580">
                  <c:v>73.4</c:v>
                </c:pt>
                <c:pt idx="581">
                  <c:v>74.8</c:v>
                </c:pt>
                <c:pt idx="582">
                  <c:v>74.3</c:v>
                </c:pt>
                <c:pt idx="583">
                  <c:v>74.3</c:v>
                </c:pt>
                <c:pt idx="584">
                  <c:v>75.4</c:v>
                </c:pt>
                <c:pt idx="585">
                  <c:v>74.8</c:v>
                </c:pt>
                <c:pt idx="586">
                  <c:v>74.9</c:v>
                </c:pt>
                <c:pt idx="587">
                  <c:v>80.3</c:v>
                </c:pt>
                <c:pt idx="588">
                  <c:v>76.4</c:v>
                </c:pt>
                <c:pt idx="589">
                  <c:v>75.4</c:v>
                </c:pt>
                <c:pt idx="590">
                  <c:v>75.9</c:v>
                </c:pt>
                <c:pt idx="591">
                  <c:v>72.3</c:v>
                </c:pt>
                <c:pt idx="592">
                  <c:v>72.7</c:v>
                </c:pt>
                <c:pt idx="593">
                  <c:v>74.4</c:v>
                </c:pt>
                <c:pt idx="594">
                  <c:v>73.4</c:v>
                </c:pt>
                <c:pt idx="595">
                  <c:v>68.9</c:v>
                </c:pt>
                <c:pt idx="596">
                  <c:v>68.4</c:v>
                </c:pt>
                <c:pt idx="597">
                  <c:v>71.4</c:v>
                </c:pt>
                <c:pt idx="598">
                  <c:v>70.5</c:v>
                </c:pt>
                <c:pt idx="599">
                  <c:v>71.5</c:v>
                </c:pt>
                <c:pt idx="600">
                  <c:v>72</c:v>
                </c:pt>
                <c:pt idx="601">
                  <c:v>76.5</c:v>
                </c:pt>
                <c:pt idx="602">
                  <c:v>71.8</c:v>
                </c:pt>
                <c:pt idx="603">
                  <c:v>74.9</c:v>
                </c:pt>
                <c:pt idx="604">
                  <c:v>76.5</c:v>
                </c:pt>
                <c:pt idx="605">
                  <c:v>77</c:v>
                </c:pt>
                <c:pt idx="606">
                  <c:v>70.8</c:v>
                </c:pt>
                <c:pt idx="607">
                  <c:v>65.5</c:v>
                </c:pt>
                <c:pt idx="608">
                  <c:v>65.9</c:v>
                </c:pt>
                <c:pt idx="609">
                  <c:v>68.1</c:v>
                </c:pt>
                <c:pt idx="610">
                  <c:v>68.6</c:v>
                </c:pt>
                <c:pt idx="611">
                  <c:v>71.8</c:v>
                </c:pt>
                <c:pt idx="612">
                  <c:v>72.8</c:v>
                </c:pt>
                <c:pt idx="613">
                  <c:v>74.9</c:v>
                </c:pt>
                <c:pt idx="614">
                  <c:v>74.8</c:v>
                </c:pt>
                <c:pt idx="615">
                  <c:v>78.9</c:v>
                </c:pt>
                <c:pt idx="616">
                  <c:v>72.4</c:v>
                </c:pt>
                <c:pt idx="617">
                  <c:v>70.3</c:v>
                </c:pt>
                <c:pt idx="618">
                  <c:v>68.4</c:v>
                </c:pt>
                <c:pt idx="619">
                  <c:v>69.4</c:v>
                </c:pt>
                <c:pt idx="620">
                  <c:v>68.9</c:v>
                </c:pt>
                <c:pt idx="621">
                  <c:v>73.3</c:v>
                </c:pt>
                <c:pt idx="622">
                  <c:v>73.4</c:v>
                </c:pt>
                <c:pt idx="623">
                  <c:v>73.5</c:v>
                </c:pt>
                <c:pt idx="624">
                  <c:v>71.8</c:v>
                </c:pt>
                <c:pt idx="625">
                  <c:v>73.7</c:v>
                </c:pt>
                <c:pt idx="626">
                  <c:v>75.5</c:v>
                </c:pt>
                <c:pt idx="627">
                  <c:v>76.8</c:v>
                </c:pt>
                <c:pt idx="628">
                  <c:v>71.5</c:v>
                </c:pt>
                <c:pt idx="629">
                  <c:v>72.8</c:v>
                </c:pt>
                <c:pt idx="630">
                  <c:v>69.9</c:v>
                </c:pt>
                <c:pt idx="631">
                  <c:v>70.9</c:v>
                </c:pt>
                <c:pt idx="632">
                  <c:v>72.4</c:v>
                </c:pt>
                <c:pt idx="633">
                  <c:v>76</c:v>
                </c:pt>
                <c:pt idx="634">
                  <c:v>76.9</c:v>
                </c:pt>
                <c:pt idx="635">
                  <c:v>75.9</c:v>
                </c:pt>
                <c:pt idx="636">
                  <c:v>71.5</c:v>
                </c:pt>
                <c:pt idx="637">
                  <c:v>73.3</c:v>
                </c:pt>
                <c:pt idx="638">
                  <c:v>74</c:v>
                </c:pt>
                <c:pt idx="639">
                  <c:v>75.9</c:v>
                </c:pt>
                <c:pt idx="640">
                  <c:v>70.9</c:v>
                </c:pt>
                <c:pt idx="641">
                  <c:v>71.4</c:v>
                </c:pt>
                <c:pt idx="642">
                  <c:v>68.9</c:v>
                </c:pt>
                <c:pt idx="643">
                  <c:v>70.5</c:v>
                </c:pt>
                <c:pt idx="644">
                  <c:v>73</c:v>
                </c:pt>
                <c:pt idx="645">
                  <c:v>75.9</c:v>
                </c:pt>
                <c:pt idx="646">
                  <c:v>75.9</c:v>
                </c:pt>
                <c:pt idx="647">
                  <c:v>77.9</c:v>
                </c:pt>
                <c:pt idx="648">
                  <c:v>75.9</c:v>
                </c:pt>
                <c:pt idx="649">
                  <c:v>77.4</c:v>
                </c:pt>
                <c:pt idx="650">
                  <c:v>73.8</c:v>
                </c:pt>
                <c:pt idx="651">
                  <c:v>78.4</c:v>
                </c:pt>
                <c:pt idx="652">
                  <c:v>75.4</c:v>
                </c:pt>
                <c:pt idx="653">
                  <c:v>75.5</c:v>
                </c:pt>
                <c:pt idx="654">
                  <c:v>71.9</c:v>
                </c:pt>
                <c:pt idx="655">
                  <c:v>68.5</c:v>
                </c:pt>
                <c:pt idx="656">
                  <c:v>68</c:v>
                </c:pt>
                <c:pt idx="657">
                  <c:v>72.9</c:v>
                </c:pt>
                <c:pt idx="658">
                  <c:v>72.4</c:v>
                </c:pt>
                <c:pt idx="659">
                  <c:v>74.5</c:v>
                </c:pt>
                <c:pt idx="660">
                  <c:v>73.4</c:v>
                </c:pt>
                <c:pt idx="661">
                  <c:v>76.4</c:v>
                </c:pt>
                <c:pt idx="662">
                  <c:v>74.3</c:v>
                </c:pt>
                <c:pt idx="663">
                  <c:v>76</c:v>
                </c:pt>
                <c:pt idx="664">
                  <c:v>68.5</c:v>
                </c:pt>
                <c:pt idx="665">
                  <c:v>75.4</c:v>
                </c:pt>
                <c:pt idx="666">
                  <c:v>73.4</c:v>
                </c:pt>
                <c:pt idx="667">
                  <c:v>75.5</c:v>
                </c:pt>
                <c:pt idx="668">
                  <c:v>75.4</c:v>
                </c:pt>
                <c:pt idx="669">
                  <c:v>74.9</c:v>
                </c:pt>
                <c:pt idx="670">
                  <c:v>75</c:v>
                </c:pt>
                <c:pt idx="671">
                  <c:v>73.8</c:v>
                </c:pt>
                <c:pt idx="672">
                  <c:v>73.4</c:v>
                </c:pt>
                <c:pt idx="673">
                  <c:v>73.5</c:v>
                </c:pt>
                <c:pt idx="674">
                  <c:v>75.9</c:v>
                </c:pt>
                <c:pt idx="675">
                  <c:v>80.5</c:v>
                </c:pt>
                <c:pt idx="676">
                  <c:v>79.9</c:v>
                </c:pt>
                <c:pt idx="677">
                  <c:v>81.4</c:v>
                </c:pt>
                <c:pt idx="678">
                  <c:v>72.4</c:v>
                </c:pt>
                <c:pt idx="679">
                  <c:v>78.4</c:v>
                </c:pt>
                <c:pt idx="680">
                  <c:v>75.3</c:v>
                </c:pt>
                <c:pt idx="681">
                  <c:v>76.5</c:v>
                </c:pt>
                <c:pt idx="682">
                  <c:v>72.9</c:v>
                </c:pt>
                <c:pt idx="683">
                  <c:v>76.5</c:v>
                </c:pt>
                <c:pt idx="684">
                  <c:v>74.7</c:v>
                </c:pt>
                <c:pt idx="685">
                  <c:v>77.8</c:v>
                </c:pt>
                <c:pt idx="686">
                  <c:v>76.5</c:v>
                </c:pt>
                <c:pt idx="687">
                  <c:v>77.5</c:v>
                </c:pt>
                <c:pt idx="688">
                  <c:v>75.4</c:v>
                </c:pt>
                <c:pt idx="689">
                  <c:v>73.4</c:v>
                </c:pt>
                <c:pt idx="690">
                  <c:v>67.9</c:v>
                </c:pt>
                <c:pt idx="691">
                  <c:v>67</c:v>
                </c:pt>
                <c:pt idx="692">
                  <c:v>65.9</c:v>
                </c:pt>
                <c:pt idx="693">
                  <c:v>65.5</c:v>
                </c:pt>
                <c:pt idx="694">
                  <c:v>63.4</c:v>
                </c:pt>
                <c:pt idx="695">
                  <c:v>61.9</c:v>
                </c:pt>
                <c:pt idx="696">
                  <c:v>60.4</c:v>
                </c:pt>
                <c:pt idx="697">
                  <c:v>62</c:v>
                </c:pt>
                <c:pt idx="698">
                  <c:v>62.5</c:v>
                </c:pt>
                <c:pt idx="699">
                  <c:v>62.6</c:v>
                </c:pt>
                <c:pt idx="700">
                  <c:v>61.5</c:v>
                </c:pt>
                <c:pt idx="701">
                  <c:v>64.9</c:v>
                </c:pt>
                <c:pt idx="702">
                  <c:v>61</c:v>
                </c:pt>
                <c:pt idx="703">
                  <c:v>61.6</c:v>
                </c:pt>
                <c:pt idx="704">
                  <c:v>64.1</c:v>
                </c:pt>
                <c:pt idx="705">
                  <c:v>62.9</c:v>
                </c:pt>
                <c:pt idx="706">
                  <c:v>65.1</c:v>
                </c:pt>
                <c:pt idx="707">
                  <c:v>65.4</c:v>
                </c:pt>
                <c:pt idx="708">
                  <c:v>66.9</c:v>
                </c:pt>
                <c:pt idx="709">
                  <c:v>69.5</c:v>
                </c:pt>
                <c:pt idx="710">
                  <c:v>68.5</c:v>
                </c:pt>
                <c:pt idx="711">
                  <c:v>67.4</c:v>
                </c:pt>
                <c:pt idx="712">
                  <c:v>69.9</c:v>
                </c:pt>
                <c:pt idx="713">
                  <c:v>74.9</c:v>
                </c:pt>
                <c:pt idx="714">
                  <c:v>75.4</c:v>
                </c:pt>
                <c:pt idx="715">
                  <c:v>77.5</c:v>
                </c:pt>
                <c:pt idx="716">
                  <c:v>76.9</c:v>
                </c:pt>
                <c:pt idx="717">
                  <c:v>77.9</c:v>
                </c:pt>
                <c:pt idx="718">
                  <c:v>75.4</c:v>
                </c:pt>
                <c:pt idx="719">
                  <c:v>77.4</c:v>
                </c:pt>
                <c:pt idx="720">
                  <c:v>76</c:v>
                </c:pt>
                <c:pt idx="721">
                  <c:v>78</c:v>
                </c:pt>
                <c:pt idx="722">
                  <c:v>75.9</c:v>
                </c:pt>
                <c:pt idx="723">
                  <c:v>75.5</c:v>
                </c:pt>
                <c:pt idx="724">
                  <c:v>72.5</c:v>
                </c:pt>
                <c:pt idx="725">
                  <c:v>74.5</c:v>
                </c:pt>
                <c:pt idx="726">
                  <c:v>72</c:v>
                </c:pt>
                <c:pt idx="727">
                  <c:v>74.4</c:v>
                </c:pt>
                <c:pt idx="728">
                  <c:v>75.4</c:v>
                </c:pt>
                <c:pt idx="729">
                  <c:v>74.3</c:v>
                </c:pt>
                <c:pt idx="730">
                  <c:v>72.4</c:v>
                </c:pt>
                <c:pt idx="731">
                  <c:v>74.8</c:v>
                </c:pt>
                <c:pt idx="732">
                  <c:v>74.9</c:v>
                </c:pt>
                <c:pt idx="733">
                  <c:v>75.5</c:v>
                </c:pt>
                <c:pt idx="734">
                  <c:v>73.5</c:v>
                </c:pt>
                <c:pt idx="735">
                  <c:v>74.4</c:v>
                </c:pt>
                <c:pt idx="736">
                  <c:v>75.5</c:v>
                </c:pt>
                <c:pt idx="737">
                  <c:v>75.9</c:v>
                </c:pt>
                <c:pt idx="738">
                  <c:v>71.9</c:v>
                </c:pt>
                <c:pt idx="739">
                  <c:v>74.9</c:v>
                </c:pt>
                <c:pt idx="740">
                  <c:v>74.9</c:v>
                </c:pt>
                <c:pt idx="741">
                  <c:v>74.5</c:v>
                </c:pt>
                <c:pt idx="742">
                  <c:v>76.4</c:v>
                </c:pt>
                <c:pt idx="743">
                  <c:v>77.9</c:v>
                </c:pt>
                <c:pt idx="744">
                  <c:v>76.4</c:v>
                </c:pt>
                <c:pt idx="745">
                  <c:v>78.4</c:v>
                </c:pt>
                <c:pt idx="746">
                  <c:v>76.9</c:v>
                </c:pt>
                <c:pt idx="747">
                  <c:v>76</c:v>
                </c:pt>
                <c:pt idx="748">
                  <c:v>76.4</c:v>
                </c:pt>
                <c:pt idx="749">
                  <c:v>77.4</c:v>
                </c:pt>
                <c:pt idx="750">
                  <c:v>80.5</c:v>
                </c:pt>
                <c:pt idx="751">
                  <c:v>79.4</c:v>
                </c:pt>
                <c:pt idx="752">
                  <c:v>76.5</c:v>
                </c:pt>
                <c:pt idx="753">
                  <c:v>74.3</c:v>
                </c:pt>
                <c:pt idx="754">
                  <c:v>64.9</c:v>
                </c:pt>
                <c:pt idx="755">
                  <c:v>73.5</c:v>
                </c:pt>
                <c:pt idx="756">
                  <c:v>73.9</c:v>
                </c:pt>
                <c:pt idx="757">
                  <c:v>73.3</c:v>
                </c:pt>
                <c:pt idx="758">
                  <c:v>71.2</c:v>
                </c:pt>
                <c:pt idx="759">
                  <c:v>71</c:v>
                </c:pt>
                <c:pt idx="760">
                  <c:v>70.6</c:v>
                </c:pt>
                <c:pt idx="761">
                  <c:v>70.6</c:v>
                </c:pt>
                <c:pt idx="762">
                  <c:v>71.4</c:v>
                </c:pt>
                <c:pt idx="763">
                  <c:v>71.5</c:v>
                </c:pt>
                <c:pt idx="764">
                  <c:v>70.9</c:v>
                </c:pt>
                <c:pt idx="765">
                  <c:v>70.9</c:v>
                </c:pt>
                <c:pt idx="766">
                  <c:v>71.5</c:v>
                </c:pt>
                <c:pt idx="767">
                  <c:v>71.4</c:v>
                </c:pt>
                <c:pt idx="768">
                  <c:v>72.3</c:v>
                </c:pt>
                <c:pt idx="769">
                  <c:v>72</c:v>
                </c:pt>
                <c:pt idx="770">
                  <c:v>71.4</c:v>
                </c:pt>
                <c:pt idx="771">
                  <c:v>73.6</c:v>
                </c:pt>
                <c:pt idx="772">
                  <c:v>74.4</c:v>
                </c:pt>
                <c:pt idx="773">
                  <c:v>72.4</c:v>
                </c:pt>
                <c:pt idx="774">
                  <c:v>71.4</c:v>
                </c:pt>
                <c:pt idx="775">
                  <c:v>76.9</c:v>
                </c:pt>
                <c:pt idx="776">
                  <c:v>80.5</c:v>
                </c:pt>
                <c:pt idx="777">
                  <c:v>77.9</c:v>
                </c:pt>
                <c:pt idx="778">
                  <c:v>77.9</c:v>
                </c:pt>
                <c:pt idx="779">
                  <c:v>77</c:v>
                </c:pt>
                <c:pt idx="780">
                  <c:v>78</c:v>
                </c:pt>
                <c:pt idx="781">
                  <c:v>78.9</c:v>
                </c:pt>
                <c:pt idx="782">
                  <c:v>80.4</c:v>
                </c:pt>
                <c:pt idx="783">
                  <c:v>80.4</c:v>
                </c:pt>
                <c:pt idx="784">
                  <c:v>80.6</c:v>
                </c:pt>
                <c:pt idx="785">
                  <c:v>80.9</c:v>
                </c:pt>
                <c:pt idx="786">
                  <c:v>80.4</c:v>
                </c:pt>
                <c:pt idx="787">
                  <c:v>79.9</c:v>
                </c:pt>
                <c:pt idx="788">
                  <c:v>80.5</c:v>
                </c:pt>
                <c:pt idx="789">
                  <c:v>81.9</c:v>
                </c:pt>
                <c:pt idx="790">
                  <c:v>82.4</c:v>
                </c:pt>
                <c:pt idx="791">
                  <c:v>80.4</c:v>
                </c:pt>
                <c:pt idx="792">
                  <c:v>81.5</c:v>
                </c:pt>
                <c:pt idx="793">
                  <c:v>79.5</c:v>
                </c:pt>
                <c:pt idx="794">
                  <c:v>77.9</c:v>
                </c:pt>
                <c:pt idx="795">
                  <c:v>78.6</c:v>
                </c:pt>
                <c:pt idx="796">
                  <c:v>80.9</c:v>
                </c:pt>
                <c:pt idx="797">
                  <c:v>81.3</c:v>
                </c:pt>
                <c:pt idx="798">
                  <c:v>82.9</c:v>
                </c:pt>
                <c:pt idx="799">
                  <c:v>82.4</c:v>
                </c:pt>
                <c:pt idx="800">
                  <c:v>83.5</c:v>
                </c:pt>
                <c:pt idx="801">
                  <c:v>82.8</c:v>
                </c:pt>
                <c:pt idx="802">
                  <c:v>82.5</c:v>
                </c:pt>
                <c:pt idx="803">
                  <c:v>82.9</c:v>
                </c:pt>
                <c:pt idx="804">
                  <c:v>82.4</c:v>
                </c:pt>
                <c:pt idx="805">
                  <c:v>80.9</c:v>
                </c:pt>
                <c:pt idx="806">
                  <c:v>80</c:v>
                </c:pt>
                <c:pt idx="807">
                  <c:v>80.3</c:v>
                </c:pt>
                <c:pt idx="808">
                  <c:v>79.1</c:v>
                </c:pt>
                <c:pt idx="809">
                  <c:v>78.3</c:v>
                </c:pt>
                <c:pt idx="810">
                  <c:v>79.5</c:v>
                </c:pt>
                <c:pt idx="811">
                  <c:v>78</c:v>
                </c:pt>
                <c:pt idx="812">
                  <c:v>78.9</c:v>
                </c:pt>
                <c:pt idx="813">
                  <c:v>78.9</c:v>
                </c:pt>
                <c:pt idx="814">
                  <c:v>81</c:v>
                </c:pt>
                <c:pt idx="815">
                  <c:v>77.4</c:v>
                </c:pt>
                <c:pt idx="816">
                  <c:v>74.5</c:v>
                </c:pt>
                <c:pt idx="817">
                  <c:v>68.9</c:v>
                </c:pt>
                <c:pt idx="818">
                  <c:v>66.5</c:v>
                </c:pt>
                <c:pt idx="819">
                  <c:v>65.9</c:v>
                </c:pt>
                <c:pt idx="820">
                  <c:v>66.5</c:v>
                </c:pt>
                <c:pt idx="821">
                  <c:v>65.9</c:v>
                </c:pt>
                <c:pt idx="822">
                  <c:v>66.5</c:v>
                </c:pt>
                <c:pt idx="823">
                  <c:v>64.5</c:v>
                </c:pt>
                <c:pt idx="824">
                  <c:v>65.4</c:v>
                </c:pt>
                <c:pt idx="825">
                  <c:v>63.4</c:v>
                </c:pt>
                <c:pt idx="826">
                  <c:v>65.5</c:v>
                </c:pt>
                <c:pt idx="827">
                  <c:v>64.9</c:v>
                </c:pt>
              </c:numCache>
            </c:numRef>
          </c:yVal>
          <c:smooth val="0"/>
        </c:ser>
        <c:axId val="31243198"/>
        <c:axId val="12753327"/>
      </c:scatterChart>
      <c:valAx>
        <c:axId val="31243198"/>
        <c:scaling>
          <c:orientation val="minMax"/>
          <c:max val="0.875"/>
          <c:min val="0.7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53327"/>
        <c:crosses val="autoZero"/>
        <c:crossBetween val="midCat"/>
        <c:dispUnits/>
      </c:valAx>
      <c:valAx>
        <c:axId val="127533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2431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2001: FME Profile 1859-1915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Data!$O$126:$O$221</c:f>
              <c:numCache>
                <c:ptCount val="96"/>
                <c:pt idx="0">
                  <c:v>25.4</c:v>
                </c:pt>
                <c:pt idx="1">
                  <c:v>25.3</c:v>
                </c:pt>
                <c:pt idx="2">
                  <c:v>24.9</c:v>
                </c:pt>
                <c:pt idx="3">
                  <c:v>25.2</c:v>
                </c:pt>
                <c:pt idx="4">
                  <c:v>24.2</c:v>
                </c:pt>
                <c:pt idx="5">
                  <c:v>24</c:v>
                </c:pt>
                <c:pt idx="6">
                  <c:v>23</c:v>
                </c:pt>
                <c:pt idx="7">
                  <c:v>23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1">
                  <c:v>22.6</c:v>
                </c:pt>
                <c:pt idx="12">
                  <c:v>22.4</c:v>
                </c:pt>
                <c:pt idx="13">
                  <c:v>22</c:v>
                </c:pt>
                <c:pt idx="14">
                  <c:v>21.8</c:v>
                </c:pt>
                <c:pt idx="15">
                  <c:v>21.5</c:v>
                </c:pt>
                <c:pt idx="16">
                  <c:v>21.4</c:v>
                </c:pt>
                <c:pt idx="17">
                  <c:v>21.2</c:v>
                </c:pt>
                <c:pt idx="18">
                  <c:v>21.2</c:v>
                </c:pt>
                <c:pt idx="19">
                  <c:v>20.7</c:v>
                </c:pt>
                <c:pt idx="20">
                  <c:v>20.4</c:v>
                </c:pt>
                <c:pt idx="21">
                  <c:v>20.1</c:v>
                </c:pt>
                <c:pt idx="22">
                  <c:v>19.7</c:v>
                </c:pt>
                <c:pt idx="23">
                  <c:v>19.6</c:v>
                </c:pt>
                <c:pt idx="24">
                  <c:v>19.5</c:v>
                </c:pt>
                <c:pt idx="25">
                  <c:v>19.5</c:v>
                </c:pt>
                <c:pt idx="26">
                  <c:v>19.3</c:v>
                </c:pt>
                <c:pt idx="27">
                  <c:v>19.5</c:v>
                </c:pt>
                <c:pt idx="28">
                  <c:v>19.5</c:v>
                </c:pt>
                <c:pt idx="29">
                  <c:v>19.3</c:v>
                </c:pt>
                <c:pt idx="30">
                  <c:v>19.5</c:v>
                </c:pt>
                <c:pt idx="31">
                  <c:v>19.1</c:v>
                </c:pt>
                <c:pt idx="32">
                  <c:v>18.9</c:v>
                </c:pt>
                <c:pt idx="33">
                  <c:v>18.7</c:v>
                </c:pt>
                <c:pt idx="34">
                  <c:v>18.4</c:v>
                </c:pt>
                <c:pt idx="35">
                  <c:v>18.1</c:v>
                </c:pt>
                <c:pt idx="36">
                  <c:v>17.8</c:v>
                </c:pt>
                <c:pt idx="37">
                  <c:v>17.6</c:v>
                </c:pt>
                <c:pt idx="38">
                  <c:v>17.6</c:v>
                </c:pt>
                <c:pt idx="39">
                  <c:v>17.4</c:v>
                </c:pt>
                <c:pt idx="40">
                  <c:v>17.3</c:v>
                </c:pt>
                <c:pt idx="41">
                  <c:v>17.1</c:v>
                </c:pt>
                <c:pt idx="42">
                  <c:v>16.8</c:v>
                </c:pt>
                <c:pt idx="43">
                  <c:v>16.5</c:v>
                </c:pt>
                <c:pt idx="44">
                  <c:v>16.5</c:v>
                </c:pt>
                <c:pt idx="45">
                  <c:v>16.1</c:v>
                </c:pt>
                <c:pt idx="46">
                  <c:v>16.3</c:v>
                </c:pt>
                <c:pt idx="47">
                  <c:v>16</c:v>
                </c:pt>
                <c:pt idx="48">
                  <c:v>15.8</c:v>
                </c:pt>
                <c:pt idx="49">
                  <c:v>15.8</c:v>
                </c:pt>
                <c:pt idx="50">
                  <c:v>16.1</c:v>
                </c:pt>
                <c:pt idx="51">
                  <c:v>15.9</c:v>
                </c:pt>
                <c:pt idx="52">
                  <c:v>15.9</c:v>
                </c:pt>
                <c:pt idx="53">
                  <c:v>15.6</c:v>
                </c:pt>
                <c:pt idx="54">
                  <c:v>15.4</c:v>
                </c:pt>
                <c:pt idx="55">
                  <c:v>15.1</c:v>
                </c:pt>
                <c:pt idx="56">
                  <c:v>14.7</c:v>
                </c:pt>
                <c:pt idx="57">
                  <c:v>14.6</c:v>
                </c:pt>
                <c:pt idx="58">
                  <c:v>14.3</c:v>
                </c:pt>
                <c:pt idx="59">
                  <c:v>14.2</c:v>
                </c:pt>
                <c:pt idx="60">
                  <c:v>14</c:v>
                </c:pt>
                <c:pt idx="61">
                  <c:v>13.7</c:v>
                </c:pt>
                <c:pt idx="62">
                  <c:v>13.6</c:v>
                </c:pt>
                <c:pt idx="63">
                  <c:v>13.7</c:v>
                </c:pt>
                <c:pt idx="64">
                  <c:v>13.5</c:v>
                </c:pt>
                <c:pt idx="65">
                  <c:v>13.4</c:v>
                </c:pt>
                <c:pt idx="66">
                  <c:v>13.3</c:v>
                </c:pt>
                <c:pt idx="67">
                  <c:v>12.9</c:v>
                </c:pt>
                <c:pt idx="68">
                  <c:v>12.7</c:v>
                </c:pt>
                <c:pt idx="69">
                  <c:v>12.5</c:v>
                </c:pt>
                <c:pt idx="70">
                  <c:v>12.3</c:v>
                </c:pt>
                <c:pt idx="71">
                  <c:v>12.1</c:v>
                </c:pt>
                <c:pt idx="72">
                  <c:v>11.9</c:v>
                </c:pt>
                <c:pt idx="73">
                  <c:v>11.8</c:v>
                </c:pt>
                <c:pt idx="74">
                  <c:v>11.8</c:v>
                </c:pt>
                <c:pt idx="75">
                  <c:v>12</c:v>
                </c:pt>
                <c:pt idx="76">
                  <c:v>12</c:v>
                </c:pt>
                <c:pt idx="77">
                  <c:v>12.3</c:v>
                </c:pt>
                <c:pt idx="78">
                  <c:v>11.8</c:v>
                </c:pt>
                <c:pt idx="79">
                  <c:v>11.7</c:v>
                </c:pt>
                <c:pt idx="80">
                  <c:v>11.6</c:v>
                </c:pt>
                <c:pt idx="81">
                  <c:v>11.1</c:v>
                </c:pt>
                <c:pt idx="82">
                  <c:v>11.1</c:v>
                </c:pt>
                <c:pt idx="83">
                  <c:v>10.7</c:v>
                </c:pt>
                <c:pt idx="84">
                  <c:v>10.6</c:v>
                </c:pt>
                <c:pt idx="85">
                  <c:v>10.4</c:v>
                </c:pt>
                <c:pt idx="86">
                  <c:v>10.3</c:v>
                </c:pt>
                <c:pt idx="87">
                  <c:v>10.1</c:v>
                </c:pt>
                <c:pt idx="88">
                  <c:v>10</c:v>
                </c:pt>
                <c:pt idx="89">
                  <c:v>9.5</c:v>
                </c:pt>
                <c:pt idx="90">
                  <c:v>9.7</c:v>
                </c:pt>
                <c:pt idx="91">
                  <c:v>10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10.4</c:v>
                </c:pt>
              </c:numCache>
            </c:numRef>
          </c:xVal>
          <c:yVal>
            <c:numRef>
              <c:f>Data!$Z$126:$Z$221</c:f>
              <c:numCache>
                <c:ptCount val="96"/>
                <c:pt idx="0">
                  <c:v>50.30736372292521</c:v>
                </c:pt>
                <c:pt idx="1">
                  <c:v>67.59937746933635</c:v>
                </c:pt>
                <c:pt idx="2">
                  <c:v>89.88500870542359</c:v>
                </c:pt>
                <c:pt idx="3">
                  <c:v>125.50087771840597</c:v>
                </c:pt>
                <c:pt idx="4">
                  <c:v>173.7841567330587</c:v>
                </c:pt>
                <c:pt idx="5">
                  <c:v>224.86958083782935</c:v>
                </c:pt>
                <c:pt idx="6">
                  <c:v>271.20119403748924</c:v>
                </c:pt>
                <c:pt idx="7">
                  <c:v>298.27720501448675</c:v>
                </c:pt>
                <c:pt idx="8">
                  <c:v>322.89133131847154</c:v>
                </c:pt>
                <c:pt idx="9">
                  <c:v>334.80017666252</c:v>
                </c:pt>
                <c:pt idx="10">
                  <c:v>340.7610099719253</c:v>
                </c:pt>
                <c:pt idx="11">
                  <c:v>353.5486508970597</c:v>
                </c:pt>
                <c:pt idx="12">
                  <c:v>392.0301536331733</c:v>
                </c:pt>
                <c:pt idx="13">
                  <c:v>399.7478998977539</c:v>
                </c:pt>
                <c:pt idx="14">
                  <c:v>421.2237962844358</c:v>
                </c:pt>
                <c:pt idx="15">
                  <c:v>441.03079565267933</c:v>
                </c:pt>
                <c:pt idx="16">
                  <c:v>462.613863996228</c:v>
                </c:pt>
                <c:pt idx="17">
                  <c:v>480.78709426982505</c:v>
                </c:pt>
                <c:pt idx="18">
                  <c:v>485.98675925557245</c:v>
                </c:pt>
                <c:pt idx="19">
                  <c:v>518.9937955415123</c:v>
                </c:pt>
                <c:pt idx="20">
                  <c:v>540.7807215733965</c:v>
                </c:pt>
                <c:pt idx="21">
                  <c:v>574.0067140476817</c:v>
                </c:pt>
                <c:pt idx="22">
                  <c:v>602.9691171366144</c:v>
                </c:pt>
                <c:pt idx="23">
                  <c:v>623.2149380496296</c:v>
                </c:pt>
                <c:pt idx="24">
                  <c:v>639.9770579358392</c:v>
                </c:pt>
                <c:pt idx="25">
                  <c:v>643.5102408600815</c:v>
                </c:pt>
                <c:pt idx="26">
                  <c:v>667.3986275019586</c:v>
                </c:pt>
                <c:pt idx="27">
                  <c:v>693.1333011925253</c:v>
                </c:pt>
                <c:pt idx="28">
                  <c:v>675.3767188056831</c:v>
                </c:pt>
                <c:pt idx="29">
                  <c:v>694.9110495368395</c:v>
                </c:pt>
                <c:pt idx="30">
                  <c:v>680.699707869695</c:v>
                </c:pt>
                <c:pt idx="31">
                  <c:v>720.7312609547439</c:v>
                </c:pt>
                <c:pt idx="32">
                  <c:v>743.9488708656825</c:v>
                </c:pt>
                <c:pt idx="33">
                  <c:v>752.0008843335975</c:v>
                </c:pt>
                <c:pt idx="34">
                  <c:v>772.6137944124857</c:v>
                </c:pt>
                <c:pt idx="35">
                  <c:v>785.185880949273</c:v>
                </c:pt>
                <c:pt idx="36">
                  <c:v>813.0919944717036</c:v>
                </c:pt>
                <c:pt idx="37">
                  <c:v>822.1140087792912</c:v>
                </c:pt>
                <c:pt idx="38">
                  <c:v>850.144708827969</c:v>
                </c:pt>
                <c:pt idx="39">
                  <c:v>876.4529144753049</c:v>
                </c:pt>
                <c:pt idx="40">
                  <c:v>882.8156779990961</c:v>
                </c:pt>
                <c:pt idx="41">
                  <c:v>899.1994919641133</c:v>
                </c:pt>
                <c:pt idx="42">
                  <c:v>927.4920580243263</c:v>
                </c:pt>
                <c:pt idx="43">
                  <c:v>946.7129050438245</c:v>
                </c:pt>
                <c:pt idx="44">
                  <c:v>936.6392939125415</c:v>
                </c:pt>
                <c:pt idx="45">
                  <c:v>977.0072690666148</c:v>
                </c:pt>
                <c:pt idx="46">
                  <c:v>969.6530257483623</c:v>
                </c:pt>
                <c:pt idx="47">
                  <c:v>1004.6438352356865</c:v>
                </c:pt>
                <c:pt idx="48">
                  <c:v>1003.7211329621919</c:v>
                </c:pt>
                <c:pt idx="49">
                  <c:v>1008.3356699418832</c:v>
                </c:pt>
                <c:pt idx="50">
                  <c:v>1020.3454808860743</c:v>
                </c:pt>
                <c:pt idx="51">
                  <c:v>1043.4902051428303</c:v>
                </c:pt>
                <c:pt idx="52">
                  <c:v>1055.5510040628005</c:v>
                </c:pt>
                <c:pt idx="53">
                  <c:v>1076.9323473531363</c:v>
                </c:pt>
                <c:pt idx="54">
                  <c:v>1093.7040594644704</c:v>
                </c:pt>
                <c:pt idx="55">
                  <c:v>1128.2859927891286</c:v>
                </c:pt>
                <c:pt idx="56">
                  <c:v>1146.1004065120565</c:v>
                </c:pt>
                <c:pt idx="57">
                  <c:v>1167.716481187781</c:v>
                </c:pt>
                <c:pt idx="58">
                  <c:v>1191.2762119468025</c:v>
                </c:pt>
                <c:pt idx="59">
                  <c:v>1211.118173326574</c:v>
                </c:pt>
                <c:pt idx="60">
                  <c:v>1222.4777601990004</c:v>
                </c:pt>
                <c:pt idx="61">
                  <c:v>1239.5463305387298</c:v>
                </c:pt>
                <c:pt idx="62">
                  <c:v>1259.5041064444295</c:v>
                </c:pt>
                <c:pt idx="63">
                  <c:v>1288.098680350006</c:v>
                </c:pt>
                <c:pt idx="64">
                  <c:v>1308.1736307036786</c:v>
                </c:pt>
                <c:pt idx="65">
                  <c:v>1324.460401964186</c:v>
                </c:pt>
                <c:pt idx="66">
                  <c:v>1339.818363359182</c:v>
                </c:pt>
                <c:pt idx="67">
                  <c:v>1370.619762273127</c:v>
                </c:pt>
                <c:pt idx="68">
                  <c:v>1390.8954483240068</c:v>
                </c:pt>
                <c:pt idx="69">
                  <c:v>1398.6325601421736</c:v>
                </c:pt>
                <c:pt idx="70">
                  <c:v>1428.6821449769322</c:v>
                </c:pt>
                <c:pt idx="71">
                  <c:v>1426.7401771772466</c:v>
                </c:pt>
                <c:pt idx="72">
                  <c:v>1444.2342584706103</c:v>
                </c:pt>
                <c:pt idx="73">
                  <c:v>1468.5928970504638</c:v>
                </c:pt>
                <c:pt idx="74">
                  <c:v>1461.7652726754977</c:v>
                </c:pt>
                <c:pt idx="75">
                  <c:v>1465.6660848913048</c:v>
                </c:pt>
                <c:pt idx="76">
                  <c:v>1484.2200081363485</c:v>
                </c:pt>
                <c:pt idx="77">
                  <c:v>1484.2200081363485</c:v>
                </c:pt>
                <c:pt idx="78">
                  <c:v>1520.470738315565</c:v>
                </c:pt>
                <c:pt idx="79">
                  <c:v>1533.2451435797084</c:v>
                </c:pt>
                <c:pt idx="80">
                  <c:v>1537.1796866565983</c:v>
                </c:pt>
                <c:pt idx="81">
                  <c:v>1562.7997584412842</c:v>
                </c:pt>
                <c:pt idx="82">
                  <c:v>1572.6747181285268</c:v>
                </c:pt>
                <c:pt idx="83">
                  <c:v>1598.4047068557988</c:v>
                </c:pt>
                <c:pt idx="84">
                  <c:v>1609.3145172170916</c:v>
                </c:pt>
                <c:pt idx="85">
                  <c:v>1639.1416036984351</c:v>
                </c:pt>
                <c:pt idx="86">
                  <c:v>1654.0954195168629</c:v>
                </c:pt>
                <c:pt idx="87">
                  <c:v>1674.075822491539</c:v>
                </c:pt>
                <c:pt idx="88">
                  <c:v>1696.1099358627912</c:v>
                </c:pt>
                <c:pt idx="89">
                  <c:v>1742.3710627762366</c:v>
                </c:pt>
                <c:pt idx="90">
                  <c:v>1740.3543413246898</c:v>
                </c:pt>
                <c:pt idx="91">
                  <c:v>1722.225854822298</c:v>
                </c:pt>
                <c:pt idx="92">
                  <c:v>1720.214019372063</c:v>
                </c:pt>
                <c:pt idx="93">
                  <c:v>1725.2445221986804</c:v>
                </c:pt>
                <c:pt idx="94">
                  <c:v>1725.2445221986804</c:v>
                </c:pt>
                <c:pt idx="95">
                  <c:v>1754.4816878447627</c:v>
                </c:pt>
              </c:numCache>
            </c:numRef>
          </c:yVal>
          <c:smooth val="0"/>
        </c:ser>
        <c:axId val="47671080"/>
        <c:axId val="26386537"/>
      </c:scatterChart>
      <c:valAx>
        <c:axId val="4767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386537"/>
        <c:crosses val="autoZero"/>
        <c:crossBetween val="midCat"/>
        <c:dispUnits/>
      </c:valAx>
      <c:valAx>
        <c:axId val="26386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6710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2001: FME Profile 1859-1914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Data!$P$126:$P$221</c:f>
              <c:numCache>
                <c:ptCount val="96"/>
                <c:pt idx="0">
                  <c:v>56.3</c:v>
                </c:pt>
                <c:pt idx="1">
                  <c:v>55</c:v>
                </c:pt>
                <c:pt idx="2">
                  <c:v>55</c:v>
                </c:pt>
                <c:pt idx="3">
                  <c:v>55.4</c:v>
                </c:pt>
                <c:pt idx="4">
                  <c:v>53.8</c:v>
                </c:pt>
                <c:pt idx="5">
                  <c:v>55.7</c:v>
                </c:pt>
                <c:pt idx="6">
                  <c:v>55.7</c:v>
                </c:pt>
                <c:pt idx="7">
                  <c:v>56.9</c:v>
                </c:pt>
                <c:pt idx="8">
                  <c:v>57</c:v>
                </c:pt>
                <c:pt idx="9">
                  <c:v>58</c:v>
                </c:pt>
                <c:pt idx="10">
                  <c:v>57.6</c:v>
                </c:pt>
                <c:pt idx="11">
                  <c:v>57.5</c:v>
                </c:pt>
                <c:pt idx="12">
                  <c:v>56.7</c:v>
                </c:pt>
                <c:pt idx="13">
                  <c:v>58.1</c:v>
                </c:pt>
                <c:pt idx="14">
                  <c:v>57.9</c:v>
                </c:pt>
                <c:pt idx="15">
                  <c:v>59.3</c:v>
                </c:pt>
                <c:pt idx="16">
                  <c:v>59.5</c:v>
                </c:pt>
                <c:pt idx="17">
                  <c:v>60.7</c:v>
                </c:pt>
                <c:pt idx="18">
                  <c:v>60.1</c:v>
                </c:pt>
                <c:pt idx="19">
                  <c:v>59.9</c:v>
                </c:pt>
                <c:pt idx="20">
                  <c:v>61.8</c:v>
                </c:pt>
                <c:pt idx="21">
                  <c:v>62.4</c:v>
                </c:pt>
                <c:pt idx="22">
                  <c:v>62.9</c:v>
                </c:pt>
                <c:pt idx="23">
                  <c:v>63.9</c:v>
                </c:pt>
                <c:pt idx="24">
                  <c:v>64.2</c:v>
                </c:pt>
                <c:pt idx="25">
                  <c:v>64.2</c:v>
                </c:pt>
                <c:pt idx="26">
                  <c:v>64.4</c:v>
                </c:pt>
                <c:pt idx="27">
                  <c:v>64.2</c:v>
                </c:pt>
                <c:pt idx="28">
                  <c:v>63.6</c:v>
                </c:pt>
                <c:pt idx="29">
                  <c:v>63.3</c:v>
                </c:pt>
                <c:pt idx="30">
                  <c:v>64</c:v>
                </c:pt>
                <c:pt idx="31">
                  <c:v>64.8</c:v>
                </c:pt>
                <c:pt idx="32">
                  <c:v>65.4</c:v>
                </c:pt>
                <c:pt idx="33">
                  <c:v>65.5</c:v>
                </c:pt>
                <c:pt idx="34">
                  <c:v>65.9</c:v>
                </c:pt>
                <c:pt idx="35">
                  <c:v>67.1</c:v>
                </c:pt>
                <c:pt idx="36">
                  <c:v>68.3</c:v>
                </c:pt>
                <c:pt idx="37">
                  <c:v>68.3</c:v>
                </c:pt>
                <c:pt idx="38">
                  <c:v>67.6</c:v>
                </c:pt>
                <c:pt idx="39">
                  <c:v>69.3</c:v>
                </c:pt>
                <c:pt idx="40">
                  <c:v>66.9</c:v>
                </c:pt>
                <c:pt idx="41">
                  <c:v>67.2</c:v>
                </c:pt>
                <c:pt idx="42">
                  <c:v>67.6</c:v>
                </c:pt>
                <c:pt idx="43">
                  <c:v>68.7</c:v>
                </c:pt>
                <c:pt idx="44">
                  <c:v>69</c:v>
                </c:pt>
                <c:pt idx="45">
                  <c:v>72.3</c:v>
                </c:pt>
                <c:pt idx="46">
                  <c:v>73.2</c:v>
                </c:pt>
                <c:pt idx="47">
                  <c:v>73.4</c:v>
                </c:pt>
                <c:pt idx="48">
                  <c:v>73.5</c:v>
                </c:pt>
                <c:pt idx="49">
                  <c:v>74.6</c:v>
                </c:pt>
                <c:pt idx="50">
                  <c:v>72</c:v>
                </c:pt>
                <c:pt idx="51">
                  <c:v>70</c:v>
                </c:pt>
                <c:pt idx="52">
                  <c:v>68.7</c:v>
                </c:pt>
                <c:pt idx="53">
                  <c:v>68.8</c:v>
                </c:pt>
                <c:pt idx="54">
                  <c:v>68.9</c:v>
                </c:pt>
                <c:pt idx="55">
                  <c:v>70.5</c:v>
                </c:pt>
                <c:pt idx="56">
                  <c:v>73.7</c:v>
                </c:pt>
                <c:pt idx="57">
                  <c:v>76.2</c:v>
                </c:pt>
                <c:pt idx="58">
                  <c:v>76.5</c:v>
                </c:pt>
                <c:pt idx="59">
                  <c:v>76.4</c:v>
                </c:pt>
                <c:pt idx="60">
                  <c:v>78.4</c:v>
                </c:pt>
                <c:pt idx="61">
                  <c:v>80</c:v>
                </c:pt>
                <c:pt idx="62">
                  <c:v>80.9</c:v>
                </c:pt>
                <c:pt idx="63">
                  <c:v>75.2</c:v>
                </c:pt>
                <c:pt idx="64">
                  <c:v>74</c:v>
                </c:pt>
                <c:pt idx="65">
                  <c:v>73.2</c:v>
                </c:pt>
                <c:pt idx="66">
                  <c:v>72.9</c:v>
                </c:pt>
                <c:pt idx="67">
                  <c:v>74.3</c:v>
                </c:pt>
                <c:pt idx="68">
                  <c:v>76.2</c:v>
                </c:pt>
                <c:pt idx="69">
                  <c:v>80.1</c:v>
                </c:pt>
                <c:pt idx="70">
                  <c:v>80.8</c:v>
                </c:pt>
                <c:pt idx="71">
                  <c:v>82.1</c:v>
                </c:pt>
                <c:pt idx="72">
                  <c:v>82.2</c:v>
                </c:pt>
                <c:pt idx="73">
                  <c:v>80.7</c:v>
                </c:pt>
                <c:pt idx="74">
                  <c:v>81</c:v>
                </c:pt>
                <c:pt idx="75">
                  <c:v>80.8</c:v>
                </c:pt>
                <c:pt idx="76">
                  <c:v>77.5</c:v>
                </c:pt>
                <c:pt idx="77">
                  <c:v>75.7</c:v>
                </c:pt>
                <c:pt idx="78">
                  <c:v>75.4</c:v>
                </c:pt>
                <c:pt idx="79">
                  <c:v>76.5</c:v>
                </c:pt>
                <c:pt idx="80">
                  <c:v>77.3</c:v>
                </c:pt>
                <c:pt idx="81">
                  <c:v>79.6</c:v>
                </c:pt>
                <c:pt idx="82">
                  <c:v>80.4</c:v>
                </c:pt>
                <c:pt idx="83">
                  <c:v>83.1</c:v>
                </c:pt>
                <c:pt idx="84">
                  <c:v>82.8</c:v>
                </c:pt>
                <c:pt idx="85">
                  <c:v>80.6</c:v>
                </c:pt>
                <c:pt idx="86">
                  <c:v>79.8</c:v>
                </c:pt>
                <c:pt idx="87">
                  <c:v>79.7</c:v>
                </c:pt>
                <c:pt idx="88">
                  <c:v>78.6</c:v>
                </c:pt>
                <c:pt idx="89">
                  <c:v>79.8</c:v>
                </c:pt>
                <c:pt idx="90">
                  <c:v>77.4</c:v>
                </c:pt>
                <c:pt idx="91">
                  <c:v>77.5</c:v>
                </c:pt>
                <c:pt idx="92">
                  <c:v>77</c:v>
                </c:pt>
                <c:pt idx="93">
                  <c:v>74.8</c:v>
                </c:pt>
                <c:pt idx="94">
                  <c:v>73.6</c:v>
                </c:pt>
                <c:pt idx="95">
                  <c:v>69.9</c:v>
                </c:pt>
              </c:numCache>
            </c:numRef>
          </c:xVal>
          <c:yVal>
            <c:numRef>
              <c:f>Data!$Z$126:$Z$221</c:f>
              <c:numCache>
                <c:ptCount val="96"/>
                <c:pt idx="0">
                  <c:v>50.30736372292521</c:v>
                </c:pt>
                <c:pt idx="1">
                  <c:v>67.59937746933635</c:v>
                </c:pt>
                <c:pt idx="2">
                  <c:v>89.88500870542359</c:v>
                </c:pt>
                <c:pt idx="3">
                  <c:v>125.50087771840597</c:v>
                </c:pt>
                <c:pt idx="4">
                  <c:v>173.7841567330587</c:v>
                </c:pt>
                <c:pt idx="5">
                  <c:v>224.86958083782935</c:v>
                </c:pt>
                <c:pt idx="6">
                  <c:v>271.20119403748924</c:v>
                </c:pt>
                <c:pt idx="7">
                  <c:v>298.27720501448675</c:v>
                </c:pt>
                <c:pt idx="8">
                  <c:v>322.89133131847154</c:v>
                </c:pt>
                <c:pt idx="9">
                  <c:v>334.80017666252</c:v>
                </c:pt>
                <c:pt idx="10">
                  <c:v>340.7610099719253</c:v>
                </c:pt>
                <c:pt idx="11">
                  <c:v>353.5486508970597</c:v>
                </c:pt>
                <c:pt idx="12">
                  <c:v>392.0301536331733</c:v>
                </c:pt>
                <c:pt idx="13">
                  <c:v>399.7478998977539</c:v>
                </c:pt>
                <c:pt idx="14">
                  <c:v>421.2237962844358</c:v>
                </c:pt>
                <c:pt idx="15">
                  <c:v>441.03079565267933</c:v>
                </c:pt>
                <c:pt idx="16">
                  <c:v>462.613863996228</c:v>
                </c:pt>
                <c:pt idx="17">
                  <c:v>480.78709426982505</c:v>
                </c:pt>
                <c:pt idx="18">
                  <c:v>485.98675925557245</c:v>
                </c:pt>
                <c:pt idx="19">
                  <c:v>518.9937955415123</c:v>
                </c:pt>
                <c:pt idx="20">
                  <c:v>540.7807215733965</c:v>
                </c:pt>
                <c:pt idx="21">
                  <c:v>574.0067140476817</c:v>
                </c:pt>
                <c:pt idx="22">
                  <c:v>602.9691171366144</c:v>
                </c:pt>
                <c:pt idx="23">
                  <c:v>623.2149380496296</c:v>
                </c:pt>
                <c:pt idx="24">
                  <c:v>639.9770579358392</c:v>
                </c:pt>
                <c:pt idx="25">
                  <c:v>643.5102408600815</c:v>
                </c:pt>
                <c:pt idx="26">
                  <c:v>667.3986275019586</c:v>
                </c:pt>
                <c:pt idx="27">
                  <c:v>693.1333011925253</c:v>
                </c:pt>
                <c:pt idx="28">
                  <c:v>675.3767188056831</c:v>
                </c:pt>
                <c:pt idx="29">
                  <c:v>694.9110495368395</c:v>
                </c:pt>
                <c:pt idx="30">
                  <c:v>680.699707869695</c:v>
                </c:pt>
                <c:pt idx="31">
                  <c:v>720.7312609547439</c:v>
                </c:pt>
                <c:pt idx="32">
                  <c:v>743.9488708656825</c:v>
                </c:pt>
                <c:pt idx="33">
                  <c:v>752.0008843335975</c:v>
                </c:pt>
                <c:pt idx="34">
                  <c:v>772.6137944124857</c:v>
                </c:pt>
                <c:pt idx="35">
                  <c:v>785.185880949273</c:v>
                </c:pt>
                <c:pt idx="36">
                  <c:v>813.0919944717036</c:v>
                </c:pt>
                <c:pt idx="37">
                  <c:v>822.1140087792912</c:v>
                </c:pt>
                <c:pt idx="38">
                  <c:v>850.144708827969</c:v>
                </c:pt>
                <c:pt idx="39">
                  <c:v>876.4529144753049</c:v>
                </c:pt>
                <c:pt idx="40">
                  <c:v>882.8156779990961</c:v>
                </c:pt>
                <c:pt idx="41">
                  <c:v>899.1994919641133</c:v>
                </c:pt>
                <c:pt idx="42">
                  <c:v>927.4920580243263</c:v>
                </c:pt>
                <c:pt idx="43">
                  <c:v>946.7129050438245</c:v>
                </c:pt>
                <c:pt idx="44">
                  <c:v>936.6392939125415</c:v>
                </c:pt>
                <c:pt idx="45">
                  <c:v>977.0072690666148</c:v>
                </c:pt>
                <c:pt idx="46">
                  <c:v>969.6530257483623</c:v>
                </c:pt>
                <c:pt idx="47">
                  <c:v>1004.6438352356865</c:v>
                </c:pt>
                <c:pt idx="48">
                  <c:v>1003.7211329621919</c:v>
                </c:pt>
                <c:pt idx="49">
                  <c:v>1008.3356699418832</c:v>
                </c:pt>
                <c:pt idx="50">
                  <c:v>1020.3454808860743</c:v>
                </c:pt>
                <c:pt idx="51">
                  <c:v>1043.4902051428303</c:v>
                </c:pt>
                <c:pt idx="52">
                  <c:v>1055.5510040628005</c:v>
                </c:pt>
                <c:pt idx="53">
                  <c:v>1076.9323473531363</c:v>
                </c:pt>
                <c:pt idx="54">
                  <c:v>1093.7040594644704</c:v>
                </c:pt>
                <c:pt idx="55">
                  <c:v>1128.2859927891286</c:v>
                </c:pt>
                <c:pt idx="56">
                  <c:v>1146.1004065120565</c:v>
                </c:pt>
                <c:pt idx="57">
                  <c:v>1167.716481187781</c:v>
                </c:pt>
                <c:pt idx="58">
                  <c:v>1191.2762119468025</c:v>
                </c:pt>
                <c:pt idx="59">
                  <c:v>1211.118173326574</c:v>
                </c:pt>
                <c:pt idx="60">
                  <c:v>1222.4777601990004</c:v>
                </c:pt>
                <c:pt idx="61">
                  <c:v>1239.5463305387298</c:v>
                </c:pt>
                <c:pt idx="62">
                  <c:v>1259.5041064444295</c:v>
                </c:pt>
                <c:pt idx="63">
                  <c:v>1288.098680350006</c:v>
                </c:pt>
                <c:pt idx="64">
                  <c:v>1308.1736307036786</c:v>
                </c:pt>
                <c:pt idx="65">
                  <c:v>1324.460401964186</c:v>
                </c:pt>
                <c:pt idx="66">
                  <c:v>1339.818363359182</c:v>
                </c:pt>
                <c:pt idx="67">
                  <c:v>1370.619762273127</c:v>
                </c:pt>
                <c:pt idx="68">
                  <c:v>1390.8954483240068</c:v>
                </c:pt>
                <c:pt idx="69">
                  <c:v>1398.6325601421736</c:v>
                </c:pt>
                <c:pt idx="70">
                  <c:v>1428.6821449769322</c:v>
                </c:pt>
                <c:pt idx="71">
                  <c:v>1426.7401771772466</c:v>
                </c:pt>
                <c:pt idx="72">
                  <c:v>1444.2342584706103</c:v>
                </c:pt>
                <c:pt idx="73">
                  <c:v>1468.5928970504638</c:v>
                </c:pt>
                <c:pt idx="74">
                  <c:v>1461.7652726754977</c:v>
                </c:pt>
                <c:pt idx="75">
                  <c:v>1465.6660848913048</c:v>
                </c:pt>
                <c:pt idx="76">
                  <c:v>1484.2200081363485</c:v>
                </c:pt>
                <c:pt idx="77">
                  <c:v>1484.2200081363485</c:v>
                </c:pt>
                <c:pt idx="78">
                  <c:v>1520.470738315565</c:v>
                </c:pt>
                <c:pt idx="79">
                  <c:v>1533.2451435797084</c:v>
                </c:pt>
                <c:pt idx="80">
                  <c:v>1537.1796866565983</c:v>
                </c:pt>
                <c:pt idx="81">
                  <c:v>1562.7997584412842</c:v>
                </c:pt>
                <c:pt idx="82">
                  <c:v>1572.6747181285268</c:v>
                </c:pt>
                <c:pt idx="83">
                  <c:v>1598.4047068557988</c:v>
                </c:pt>
                <c:pt idx="84">
                  <c:v>1609.3145172170916</c:v>
                </c:pt>
                <c:pt idx="85">
                  <c:v>1639.1416036984351</c:v>
                </c:pt>
                <c:pt idx="86">
                  <c:v>1654.0954195168629</c:v>
                </c:pt>
                <c:pt idx="87">
                  <c:v>1674.075822491539</c:v>
                </c:pt>
                <c:pt idx="88">
                  <c:v>1696.1099358627912</c:v>
                </c:pt>
                <c:pt idx="89">
                  <c:v>1742.3710627762366</c:v>
                </c:pt>
                <c:pt idx="90">
                  <c:v>1740.3543413246898</c:v>
                </c:pt>
                <c:pt idx="91">
                  <c:v>1722.225854822298</c:v>
                </c:pt>
                <c:pt idx="92">
                  <c:v>1720.214019372063</c:v>
                </c:pt>
                <c:pt idx="93">
                  <c:v>1725.2445221986804</c:v>
                </c:pt>
                <c:pt idx="94">
                  <c:v>1725.2445221986804</c:v>
                </c:pt>
                <c:pt idx="95">
                  <c:v>1754.4816878447627</c:v>
                </c:pt>
              </c:numCache>
            </c:numRef>
          </c:yVal>
          <c:smooth val="0"/>
        </c:ser>
        <c:axId val="36152242"/>
        <c:axId val="56934723"/>
      </c:scatterChart>
      <c:valAx>
        <c:axId val="36152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934723"/>
        <c:crosses val="autoZero"/>
        <c:crossBetween val="midCat"/>
        <c:dispUnits/>
      </c:valAx>
      <c:valAx>
        <c:axId val="5693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1522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2001: FME Profile 1859-1914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Data!$Q$126:$Q$221</c:f>
              <c:numCache>
                <c:ptCount val="96"/>
                <c:pt idx="0">
                  <c:v>56.6</c:v>
                </c:pt>
                <c:pt idx="1">
                  <c:v>54.9</c:v>
                </c:pt>
                <c:pt idx="2">
                  <c:v>57.1</c:v>
                </c:pt>
                <c:pt idx="3">
                  <c:v>52.4</c:v>
                </c:pt>
                <c:pt idx="4">
                  <c:v>55.1</c:v>
                </c:pt>
                <c:pt idx="5">
                  <c:v>54.1</c:v>
                </c:pt>
                <c:pt idx="6">
                  <c:v>58.4</c:v>
                </c:pt>
                <c:pt idx="7">
                  <c:v>57.4</c:v>
                </c:pt>
                <c:pt idx="8">
                  <c:v>58</c:v>
                </c:pt>
                <c:pt idx="9">
                  <c:v>57.5</c:v>
                </c:pt>
                <c:pt idx="10">
                  <c:v>62.1</c:v>
                </c:pt>
                <c:pt idx="11">
                  <c:v>58.9</c:v>
                </c:pt>
                <c:pt idx="12">
                  <c:v>64</c:v>
                </c:pt>
                <c:pt idx="13">
                  <c:v>64.4</c:v>
                </c:pt>
                <c:pt idx="14">
                  <c:v>65</c:v>
                </c:pt>
                <c:pt idx="15">
                  <c:v>63.5</c:v>
                </c:pt>
                <c:pt idx="16">
                  <c:v>65.9</c:v>
                </c:pt>
                <c:pt idx="17">
                  <c:v>63.6</c:v>
                </c:pt>
                <c:pt idx="18">
                  <c:v>66.5</c:v>
                </c:pt>
                <c:pt idx="19">
                  <c:v>65.5</c:v>
                </c:pt>
                <c:pt idx="20">
                  <c:v>68.6</c:v>
                </c:pt>
                <c:pt idx="21">
                  <c:v>63.4</c:v>
                </c:pt>
                <c:pt idx="22">
                  <c:v>64.6</c:v>
                </c:pt>
                <c:pt idx="23">
                  <c:v>61.6</c:v>
                </c:pt>
                <c:pt idx="24">
                  <c:v>64.6</c:v>
                </c:pt>
                <c:pt idx="25">
                  <c:v>53.6</c:v>
                </c:pt>
                <c:pt idx="26">
                  <c:v>61.4</c:v>
                </c:pt>
                <c:pt idx="27">
                  <c:v>60.4</c:v>
                </c:pt>
                <c:pt idx="28">
                  <c:v>62.6</c:v>
                </c:pt>
                <c:pt idx="29">
                  <c:v>67.6</c:v>
                </c:pt>
                <c:pt idx="30">
                  <c:v>66.8</c:v>
                </c:pt>
                <c:pt idx="31">
                  <c:v>60.1</c:v>
                </c:pt>
                <c:pt idx="32">
                  <c:v>64.4</c:v>
                </c:pt>
                <c:pt idx="33">
                  <c:v>70.1</c:v>
                </c:pt>
                <c:pt idx="34">
                  <c:v>68.6</c:v>
                </c:pt>
                <c:pt idx="35">
                  <c:v>64.9</c:v>
                </c:pt>
                <c:pt idx="36">
                  <c:v>64.8</c:v>
                </c:pt>
                <c:pt idx="37">
                  <c:v>62.4</c:v>
                </c:pt>
                <c:pt idx="38">
                  <c:v>65.5</c:v>
                </c:pt>
                <c:pt idx="39">
                  <c:v>59.6</c:v>
                </c:pt>
                <c:pt idx="40">
                  <c:v>61.9</c:v>
                </c:pt>
                <c:pt idx="41">
                  <c:v>62.9</c:v>
                </c:pt>
                <c:pt idx="42">
                  <c:v>64.3</c:v>
                </c:pt>
                <c:pt idx="43">
                  <c:v>62.6</c:v>
                </c:pt>
                <c:pt idx="44">
                  <c:v>63</c:v>
                </c:pt>
                <c:pt idx="45">
                  <c:v>60.5</c:v>
                </c:pt>
                <c:pt idx="46">
                  <c:v>64.5</c:v>
                </c:pt>
                <c:pt idx="47">
                  <c:v>60.9</c:v>
                </c:pt>
                <c:pt idx="48">
                  <c:v>62.5</c:v>
                </c:pt>
                <c:pt idx="49">
                  <c:v>62.6</c:v>
                </c:pt>
                <c:pt idx="50">
                  <c:v>63.9</c:v>
                </c:pt>
                <c:pt idx="51">
                  <c:v>61.4</c:v>
                </c:pt>
                <c:pt idx="52">
                  <c:v>66</c:v>
                </c:pt>
                <c:pt idx="53">
                  <c:v>66.4</c:v>
                </c:pt>
                <c:pt idx="54">
                  <c:v>64.5</c:v>
                </c:pt>
                <c:pt idx="55">
                  <c:v>63.8</c:v>
                </c:pt>
                <c:pt idx="56">
                  <c:v>65.4</c:v>
                </c:pt>
                <c:pt idx="57">
                  <c:v>64.5</c:v>
                </c:pt>
                <c:pt idx="58">
                  <c:v>64.4</c:v>
                </c:pt>
                <c:pt idx="59">
                  <c:v>63.5</c:v>
                </c:pt>
                <c:pt idx="60">
                  <c:v>67.4</c:v>
                </c:pt>
                <c:pt idx="61">
                  <c:v>65.9</c:v>
                </c:pt>
                <c:pt idx="62">
                  <c:v>67.4</c:v>
                </c:pt>
                <c:pt idx="63">
                  <c:v>63.4</c:v>
                </c:pt>
                <c:pt idx="64">
                  <c:v>65.1</c:v>
                </c:pt>
                <c:pt idx="65">
                  <c:v>64</c:v>
                </c:pt>
                <c:pt idx="66">
                  <c:v>66.4</c:v>
                </c:pt>
                <c:pt idx="67">
                  <c:v>63.9</c:v>
                </c:pt>
                <c:pt idx="68">
                  <c:v>65.8</c:v>
                </c:pt>
                <c:pt idx="69">
                  <c:v>64.4</c:v>
                </c:pt>
                <c:pt idx="70">
                  <c:v>66.9</c:v>
                </c:pt>
                <c:pt idx="71">
                  <c:v>63.4</c:v>
                </c:pt>
                <c:pt idx="72">
                  <c:v>68.1</c:v>
                </c:pt>
                <c:pt idx="73">
                  <c:v>63.6</c:v>
                </c:pt>
                <c:pt idx="74">
                  <c:v>66.9</c:v>
                </c:pt>
                <c:pt idx="75">
                  <c:v>63</c:v>
                </c:pt>
                <c:pt idx="76">
                  <c:v>67.4</c:v>
                </c:pt>
                <c:pt idx="77">
                  <c:v>66.9</c:v>
                </c:pt>
                <c:pt idx="78">
                  <c:v>70.1</c:v>
                </c:pt>
                <c:pt idx="79">
                  <c:v>68.4</c:v>
                </c:pt>
                <c:pt idx="80">
                  <c:v>67.8</c:v>
                </c:pt>
                <c:pt idx="81">
                  <c:v>66.9</c:v>
                </c:pt>
                <c:pt idx="82">
                  <c:v>70.9</c:v>
                </c:pt>
                <c:pt idx="83">
                  <c:v>68.6</c:v>
                </c:pt>
                <c:pt idx="84">
                  <c:v>71.4</c:v>
                </c:pt>
                <c:pt idx="85">
                  <c:v>66.9</c:v>
                </c:pt>
                <c:pt idx="86">
                  <c:v>68</c:v>
                </c:pt>
                <c:pt idx="93">
                  <c:v>73.9</c:v>
                </c:pt>
              </c:numCache>
            </c:numRef>
          </c:xVal>
          <c:yVal>
            <c:numRef>
              <c:f>Data!$Z$126:$Z$221</c:f>
              <c:numCache>
                <c:ptCount val="96"/>
                <c:pt idx="0">
                  <c:v>50.30736372292521</c:v>
                </c:pt>
                <c:pt idx="1">
                  <c:v>67.59937746933635</c:v>
                </c:pt>
                <c:pt idx="2">
                  <c:v>89.88500870542359</c:v>
                </c:pt>
                <c:pt idx="3">
                  <c:v>125.50087771840597</c:v>
                </c:pt>
                <c:pt idx="4">
                  <c:v>173.7841567330587</c:v>
                </c:pt>
                <c:pt idx="5">
                  <c:v>224.86958083782935</c:v>
                </c:pt>
                <c:pt idx="6">
                  <c:v>271.20119403748924</c:v>
                </c:pt>
                <c:pt idx="7">
                  <c:v>298.27720501448675</c:v>
                </c:pt>
                <c:pt idx="8">
                  <c:v>322.89133131847154</c:v>
                </c:pt>
                <c:pt idx="9">
                  <c:v>334.80017666252</c:v>
                </c:pt>
                <c:pt idx="10">
                  <c:v>340.7610099719253</c:v>
                </c:pt>
                <c:pt idx="11">
                  <c:v>353.5486508970597</c:v>
                </c:pt>
                <c:pt idx="12">
                  <c:v>392.0301536331733</c:v>
                </c:pt>
                <c:pt idx="13">
                  <c:v>399.7478998977539</c:v>
                </c:pt>
                <c:pt idx="14">
                  <c:v>421.2237962844358</c:v>
                </c:pt>
                <c:pt idx="15">
                  <c:v>441.03079565267933</c:v>
                </c:pt>
                <c:pt idx="16">
                  <c:v>462.613863996228</c:v>
                </c:pt>
                <c:pt idx="17">
                  <c:v>480.78709426982505</c:v>
                </c:pt>
                <c:pt idx="18">
                  <c:v>485.98675925557245</c:v>
                </c:pt>
                <c:pt idx="19">
                  <c:v>518.9937955415123</c:v>
                </c:pt>
                <c:pt idx="20">
                  <c:v>540.7807215733965</c:v>
                </c:pt>
                <c:pt idx="21">
                  <c:v>574.0067140476817</c:v>
                </c:pt>
                <c:pt idx="22">
                  <c:v>602.9691171366144</c:v>
                </c:pt>
                <c:pt idx="23">
                  <c:v>623.2149380496296</c:v>
                </c:pt>
                <c:pt idx="24">
                  <c:v>639.9770579358392</c:v>
                </c:pt>
                <c:pt idx="25">
                  <c:v>643.5102408600815</c:v>
                </c:pt>
                <c:pt idx="26">
                  <c:v>667.3986275019586</c:v>
                </c:pt>
                <c:pt idx="27">
                  <c:v>693.1333011925253</c:v>
                </c:pt>
                <c:pt idx="28">
                  <c:v>675.3767188056831</c:v>
                </c:pt>
                <c:pt idx="29">
                  <c:v>694.9110495368395</c:v>
                </c:pt>
                <c:pt idx="30">
                  <c:v>680.699707869695</c:v>
                </c:pt>
                <c:pt idx="31">
                  <c:v>720.7312609547439</c:v>
                </c:pt>
                <c:pt idx="32">
                  <c:v>743.9488708656825</c:v>
                </c:pt>
                <c:pt idx="33">
                  <c:v>752.0008843335975</c:v>
                </c:pt>
                <c:pt idx="34">
                  <c:v>772.6137944124857</c:v>
                </c:pt>
                <c:pt idx="35">
                  <c:v>785.185880949273</c:v>
                </c:pt>
                <c:pt idx="36">
                  <c:v>813.0919944717036</c:v>
                </c:pt>
                <c:pt idx="37">
                  <c:v>822.1140087792912</c:v>
                </c:pt>
                <c:pt idx="38">
                  <c:v>850.144708827969</c:v>
                </c:pt>
                <c:pt idx="39">
                  <c:v>876.4529144753049</c:v>
                </c:pt>
                <c:pt idx="40">
                  <c:v>882.8156779990961</c:v>
                </c:pt>
                <c:pt idx="41">
                  <c:v>899.1994919641133</c:v>
                </c:pt>
                <c:pt idx="42">
                  <c:v>927.4920580243263</c:v>
                </c:pt>
                <c:pt idx="43">
                  <c:v>946.7129050438245</c:v>
                </c:pt>
                <c:pt idx="44">
                  <c:v>936.6392939125415</c:v>
                </c:pt>
                <c:pt idx="45">
                  <c:v>977.0072690666148</c:v>
                </c:pt>
                <c:pt idx="46">
                  <c:v>969.6530257483623</c:v>
                </c:pt>
                <c:pt idx="47">
                  <c:v>1004.6438352356865</c:v>
                </c:pt>
                <c:pt idx="48">
                  <c:v>1003.7211329621919</c:v>
                </c:pt>
                <c:pt idx="49">
                  <c:v>1008.3356699418832</c:v>
                </c:pt>
                <c:pt idx="50">
                  <c:v>1020.3454808860743</c:v>
                </c:pt>
                <c:pt idx="51">
                  <c:v>1043.4902051428303</c:v>
                </c:pt>
                <c:pt idx="52">
                  <c:v>1055.5510040628005</c:v>
                </c:pt>
                <c:pt idx="53">
                  <c:v>1076.9323473531363</c:v>
                </c:pt>
                <c:pt idx="54">
                  <c:v>1093.7040594644704</c:v>
                </c:pt>
                <c:pt idx="55">
                  <c:v>1128.2859927891286</c:v>
                </c:pt>
                <c:pt idx="56">
                  <c:v>1146.1004065120565</c:v>
                </c:pt>
                <c:pt idx="57">
                  <c:v>1167.716481187781</c:v>
                </c:pt>
                <c:pt idx="58">
                  <c:v>1191.2762119468025</c:v>
                </c:pt>
                <c:pt idx="59">
                  <c:v>1211.118173326574</c:v>
                </c:pt>
                <c:pt idx="60">
                  <c:v>1222.4777601990004</c:v>
                </c:pt>
                <c:pt idx="61">
                  <c:v>1239.5463305387298</c:v>
                </c:pt>
                <c:pt idx="62">
                  <c:v>1259.5041064444295</c:v>
                </c:pt>
                <c:pt idx="63">
                  <c:v>1288.098680350006</c:v>
                </c:pt>
                <c:pt idx="64">
                  <c:v>1308.1736307036786</c:v>
                </c:pt>
                <c:pt idx="65">
                  <c:v>1324.460401964186</c:v>
                </c:pt>
                <c:pt idx="66">
                  <c:v>1339.818363359182</c:v>
                </c:pt>
                <c:pt idx="67">
                  <c:v>1370.619762273127</c:v>
                </c:pt>
                <c:pt idx="68">
                  <c:v>1390.8954483240068</c:v>
                </c:pt>
                <c:pt idx="69">
                  <c:v>1398.6325601421736</c:v>
                </c:pt>
                <c:pt idx="70">
                  <c:v>1428.6821449769322</c:v>
                </c:pt>
                <c:pt idx="71">
                  <c:v>1426.7401771772466</c:v>
                </c:pt>
                <c:pt idx="72">
                  <c:v>1444.2342584706103</c:v>
                </c:pt>
                <c:pt idx="73">
                  <c:v>1468.5928970504638</c:v>
                </c:pt>
                <c:pt idx="74">
                  <c:v>1461.7652726754977</c:v>
                </c:pt>
                <c:pt idx="75">
                  <c:v>1465.6660848913048</c:v>
                </c:pt>
                <c:pt idx="76">
                  <c:v>1484.2200081363485</c:v>
                </c:pt>
                <c:pt idx="77">
                  <c:v>1484.2200081363485</c:v>
                </c:pt>
                <c:pt idx="78">
                  <c:v>1520.470738315565</c:v>
                </c:pt>
                <c:pt idx="79">
                  <c:v>1533.2451435797084</c:v>
                </c:pt>
                <c:pt idx="80">
                  <c:v>1537.1796866565983</c:v>
                </c:pt>
                <c:pt idx="81">
                  <c:v>1562.7997584412842</c:v>
                </c:pt>
                <c:pt idx="82">
                  <c:v>1572.6747181285268</c:v>
                </c:pt>
                <c:pt idx="83">
                  <c:v>1598.4047068557988</c:v>
                </c:pt>
                <c:pt idx="84">
                  <c:v>1609.3145172170916</c:v>
                </c:pt>
                <c:pt idx="85">
                  <c:v>1639.1416036984351</c:v>
                </c:pt>
                <c:pt idx="86">
                  <c:v>1654.0954195168629</c:v>
                </c:pt>
                <c:pt idx="87">
                  <c:v>1674.075822491539</c:v>
                </c:pt>
                <c:pt idx="88">
                  <c:v>1696.1099358627912</c:v>
                </c:pt>
                <c:pt idx="89">
                  <c:v>1742.3710627762366</c:v>
                </c:pt>
                <c:pt idx="90">
                  <c:v>1740.3543413246898</c:v>
                </c:pt>
                <c:pt idx="91">
                  <c:v>1722.225854822298</c:v>
                </c:pt>
                <c:pt idx="92">
                  <c:v>1720.214019372063</c:v>
                </c:pt>
                <c:pt idx="93">
                  <c:v>1725.2445221986804</c:v>
                </c:pt>
                <c:pt idx="94">
                  <c:v>1725.2445221986804</c:v>
                </c:pt>
                <c:pt idx="95">
                  <c:v>1754.4816878447627</c:v>
                </c:pt>
              </c:numCache>
            </c:numRef>
          </c:yVal>
          <c:smooth val="0"/>
        </c:ser>
        <c:axId val="42650460"/>
        <c:axId val="48309821"/>
      </c:scatterChart>
      <c:valAx>
        <c:axId val="42650460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309821"/>
        <c:crosses val="autoZero"/>
        <c:crossBetween val="midCat"/>
        <c:dispUnits/>
      </c:valAx>
      <c:valAx>
        <c:axId val="48309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6504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2001: FME Profile 1859-1914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Data!$U$126:$U$221</c:f>
              <c:numCache>
                <c:ptCount val="96"/>
                <c:pt idx="0">
                  <c:v>532.3220833333334</c:v>
                </c:pt>
                <c:pt idx="1">
                  <c:v>611.3712499999999</c:v>
                </c:pt>
                <c:pt idx="2">
                  <c:v>751.6808333333333</c:v>
                </c:pt>
                <c:pt idx="3">
                  <c:v>804.485</c:v>
                </c:pt>
                <c:pt idx="4">
                  <c:v>804.7841666666667</c:v>
                </c:pt>
                <c:pt idx="5">
                  <c:v>945.09375</c:v>
                </c:pt>
                <c:pt idx="6">
                  <c:v>1059.1533333333334</c:v>
                </c:pt>
                <c:pt idx="7">
                  <c:v>1041.9575000000002</c:v>
                </c:pt>
                <c:pt idx="8">
                  <c:v>954.7566666666667</c:v>
                </c:pt>
                <c:pt idx="9">
                  <c:v>928.81625</c:v>
                </c:pt>
                <c:pt idx="10">
                  <c:v>920.3758333333334</c:v>
                </c:pt>
                <c:pt idx="11">
                  <c:v>745.6750000000001</c:v>
                </c:pt>
                <c:pt idx="12">
                  <c:v>640.9741666666666</c:v>
                </c:pt>
                <c:pt idx="13">
                  <c:v>580.0337499999999</c:v>
                </c:pt>
                <c:pt idx="14">
                  <c:v>536.5933333333334</c:v>
                </c:pt>
                <c:pt idx="15">
                  <c:v>431.8924999999999</c:v>
                </c:pt>
                <c:pt idx="16">
                  <c:v>397.19166666666666</c:v>
                </c:pt>
                <c:pt idx="17">
                  <c:v>406.25125</c:v>
                </c:pt>
                <c:pt idx="18">
                  <c:v>362.8104166666667</c:v>
                </c:pt>
                <c:pt idx="19">
                  <c:v>336.8595833333333</c:v>
                </c:pt>
                <c:pt idx="20">
                  <c:v>337.15875</c:v>
                </c:pt>
                <c:pt idx="21">
                  <c:v>337.4683333333333</c:v>
                </c:pt>
                <c:pt idx="22">
                  <c:v>337.7775</c:v>
                </c:pt>
                <c:pt idx="23">
                  <c:v>329.3266666666667</c:v>
                </c:pt>
                <c:pt idx="24">
                  <c:v>329.62624999999997</c:v>
                </c:pt>
                <c:pt idx="25">
                  <c:v>364.9358333333334</c:v>
                </c:pt>
                <c:pt idx="26">
                  <c:v>330.24</c:v>
                </c:pt>
                <c:pt idx="27">
                  <c:v>348.0391666666667</c:v>
                </c:pt>
                <c:pt idx="28">
                  <c:v>365.84375</c:v>
                </c:pt>
                <c:pt idx="29">
                  <c:v>322.40333333333336</c:v>
                </c:pt>
                <c:pt idx="30">
                  <c:v>305.2075</c:v>
                </c:pt>
                <c:pt idx="31">
                  <c:v>323.0066666666667</c:v>
                </c:pt>
                <c:pt idx="32">
                  <c:v>340.81625</c:v>
                </c:pt>
                <c:pt idx="33">
                  <c:v>323.62583333333333</c:v>
                </c:pt>
                <c:pt idx="34">
                  <c:v>332.675</c:v>
                </c:pt>
                <c:pt idx="35">
                  <c:v>402.9741666666667</c:v>
                </c:pt>
                <c:pt idx="36">
                  <c:v>377.03375</c:v>
                </c:pt>
                <c:pt idx="37">
                  <c:v>351.0929166666667</c:v>
                </c:pt>
                <c:pt idx="38">
                  <c:v>412.64208333333335</c:v>
                </c:pt>
                <c:pt idx="39">
                  <c:v>386.69125</c:v>
                </c:pt>
                <c:pt idx="40">
                  <c:v>395.75083333333333</c:v>
                </c:pt>
                <c:pt idx="41">
                  <c:v>361.06</c:v>
                </c:pt>
                <c:pt idx="42">
                  <c:v>378.8591666666667</c:v>
                </c:pt>
                <c:pt idx="43">
                  <c:v>414.15875</c:v>
                </c:pt>
                <c:pt idx="44">
                  <c:v>361.9683333333333</c:v>
                </c:pt>
                <c:pt idx="45">
                  <c:v>379.7775</c:v>
                </c:pt>
                <c:pt idx="46">
                  <c:v>362.57666666666665</c:v>
                </c:pt>
                <c:pt idx="47">
                  <c:v>354.12624999999997</c:v>
                </c:pt>
                <c:pt idx="48">
                  <c:v>328.18583333333333</c:v>
                </c:pt>
                <c:pt idx="49">
                  <c:v>354.74</c:v>
                </c:pt>
                <c:pt idx="50">
                  <c:v>355.0391666666667</c:v>
                </c:pt>
                <c:pt idx="51">
                  <c:v>381.59375</c:v>
                </c:pt>
                <c:pt idx="52">
                  <c:v>408.15333333333336</c:v>
                </c:pt>
                <c:pt idx="53">
                  <c:v>390.96250000000003</c:v>
                </c:pt>
                <c:pt idx="54">
                  <c:v>443.7616666666667</c:v>
                </c:pt>
                <c:pt idx="55">
                  <c:v>365.32124999999996</c:v>
                </c:pt>
                <c:pt idx="56">
                  <c:v>374.3808333333333</c:v>
                </c:pt>
                <c:pt idx="57">
                  <c:v>383.43</c:v>
                </c:pt>
                <c:pt idx="58">
                  <c:v>357.4791666666667</c:v>
                </c:pt>
                <c:pt idx="59">
                  <c:v>392.78375</c:v>
                </c:pt>
                <c:pt idx="60">
                  <c:v>366.8429166666667</c:v>
                </c:pt>
                <c:pt idx="61">
                  <c:v>393.39208333333335</c:v>
                </c:pt>
                <c:pt idx="62">
                  <c:v>384.94125</c:v>
                </c:pt>
                <c:pt idx="63">
                  <c:v>376.50083333333333</c:v>
                </c:pt>
                <c:pt idx="64">
                  <c:v>376.81</c:v>
                </c:pt>
                <c:pt idx="65">
                  <c:v>377.1091666666666</c:v>
                </c:pt>
                <c:pt idx="66">
                  <c:v>394.90875</c:v>
                </c:pt>
                <c:pt idx="67">
                  <c:v>386.4683333333333</c:v>
                </c:pt>
                <c:pt idx="68">
                  <c:v>518.0275</c:v>
                </c:pt>
                <c:pt idx="69">
                  <c:v>509.57666666666665</c:v>
                </c:pt>
                <c:pt idx="70">
                  <c:v>509.87625</c:v>
                </c:pt>
                <c:pt idx="71">
                  <c:v>501.4358333333333</c:v>
                </c:pt>
                <c:pt idx="72">
                  <c:v>527.995</c:v>
                </c:pt>
                <c:pt idx="73">
                  <c:v>537.0441666666667</c:v>
                </c:pt>
                <c:pt idx="74">
                  <c:v>379.84374999999994</c:v>
                </c:pt>
                <c:pt idx="75">
                  <c:v>380.15291666666667</c:v>
                </c:pt>
                <c:pt idx="76">
                  <c:v>362.96208333333334</c:v>
                </c:pt>
                <c:pt idx="77">
                  <c:v>372.01125</c:v>
                </c:pt>
                <c:pt idx="78">
                  <c:v>346.06583333333333</c:v>
                </c:pt>
                <c:pt idx="79">
                  <c:v>355.1254166666667</c:v>
                </c:pt>
                <c:pt idx="80">
                  <c:v>451.6795833333333</c:v>
                </c:pt>
                <c:pt idx="81">
                  <c:v>425.7291666666667</c:v>
                </c:pt>
                <c:pt idx="82">
                  <c:v>426.03375</c:v>
                </c:pt>
                <c:pt idx="83">
                  <c:v>426.34291666666667</c:v>
                </c:pt>
                <c:pt idx="84">
                  <c:v>426.64208333333323</c:v>
                </c:pt>
                <c:pt idx="85">
                  <c:v>409.44125</c:v>
                </c:pt>
                <c:pt idx="86">
                  <c:v>348.50083333333333</c:v>
                </c:pt>
                <c:pt idx="87">
                  <c:v>392.56</c:v>
                </c:pt>
                <c:pt idx="88">
                  <c:v>427.8591666666666</c:v>
                </c:pt>
                <c:pt idx="89">
                  <c:v>375.6587499999999</c:v>
                </c:pt>
                <c:pt idx="90">
                  <c:v>382.813</c:v>
                </c:pt>
                <c:pt idx="91">
                  <c:v>380.34312500000004</c:v>
                </c:pt>
                <c:pt idx="92">
                  <c:v>376.115</c:v>
                </c:pt>
              </c:numCache>
            </c:numRef>
          </c:xVal>
          <c:yVal>
            <c:numRef>
              <c:f>Data!$Z$126:$Z$221</c:f>
              <c:numCache>
                <c:ptCount val="96"/>
                <c:pt idx="0">
                  <c:v>50.30736372292521</c:v>
                </c:pt>
                <c:pt idx="1">
                  <c:v>67.59937746933635</c:v>
                </c:pt>
                <c:pt idx="2">
                  <c:v>89.88500870542359</c:v>
                </c:pt>
                <c:pt idx="3">
                  <c:v>125.50087771840597</c:v>
                </c:pt>
                <c:pt idx="4">
                  <c:v>173.7841567330587</c:v>
                </c:pt>
                <c:pt idx="5">
                  <c:v>224.86958083782935</c:v>
                </c:pt>
                <c:pt idx="6">
                  <c:v>271.20119403748924</c:v>
                </c:pt>
                <c:pt idx="7">
                  <c:v>298.27720501448675</c:v>
                </c:pt>
                <c:pt idx="8">
                  <c:v>322.89133131847154</c:v>
                </c:pt>
                <c:pt idx="9">
                  <c:v>334.80017666252</c:v>
                </c:pt>
                <c:pt idx="10">
                  <c:v>340.7610099719253</c:v>
                </c:pt>
                <c:pt idx="11">
                  <c:v>353.5486508970597</c:v>
                </c:pt>
                <c:pt idx="12">
                  <c:v>392.0301536331733</c:v>
                </c:pt>
                <c:pt idx="13">
                  <c:v>399.7478998977539</c:v>
                </c:pt>
                <c:pt idx="14">
                  <c:v>421.2237962844358</c:v>
                </c:pt>
                <c:pt idx="15">
                  <c:v>441.03079565267933</c:v>
                </c:pt>
                <c:pt idx="16">
                  <c:v>462.613863996228</c:v>
                </c:pt>
                <c:pt idx="17">
                  <c:v>480.78709426982505</c:v>
                </c:pt>
                <c:pt idx="18">
                  <c:v>485.98675925557245</c:v>
                </c:pt>
                <c:pt idx="19">
                  <c:v>518.9937955415123</c:v>
                </c:pt>
                <c:pt idx="20">
                  <c:v>540.7807215733965</c:v>
                </c:pt>
                <c:pt idx="21">
                  <c:v>574.0067140476817</c:v>
                </c:pt>
                <c:pt idx="22">
                  <c:v>602.9691171366144</c:v>
                </c:pt>
                <c:pt idx="23">
                  <c:v>623.2149380496296</c:v>
                </c:pt>
                <c:pt idx="24">
                  <c:v>639.9770579358392</c:v>
                </c:pt>
                <c:pt idx="25">
                  <c:v>643.5102408600815</c:v>
                </c:pt>
                <c:pt idx="26">
                  <c:v>667.3986275019586</c:v>
                </c:pt>
                <c:pt idx="27">
                  <c:v>693.1333011925253</c:v>
                </c:pt>
                <c:pt idx="28">
                  <c:v>675.3767188056831</c:v>
                </c:pt>
                <c:pt idx="29">
                  <c:v>694.9110495368395</c:v>
                </c:pt>
                <c:pt idx="30">
                  <c:v>680.699707869695</c:v>
                </c:pt>
                <c:pt idx="31">
                  <c:v>720.7312609547439</c:v>
                </c:pt>
                <c:pt idx="32">
                  <c:v>743.9488708656825</c:v>
                </c:pt>
                <c:pt idx="33">
                  <c:v>752.0008843335975</c:v>
                </c:pt>
                <c:pt idx="34">
                  <c:v>772.6137944124857</c:v>
                </c:pt>
                <c:pt idx="35">
                  <c:v>785.185880949273</c:v>
                </c:pt>
                <c:pt idx="36">
                  <c:v>813.0919944717036</c:v>
                </c:pt>
                <c:pt idx="37">
                  <c:v>822.1140087792912</c:v>
                </c:pt>
                <c:pt idx="38">
                  <c:v>850.144708827969</c:v>
                </c:pt>
                <c:pt idx="39">
                  <c:v>876.4529144753049</c:v>
                </c:pt>
                <c:pt idx="40">
                  <c:v>882.8156779990961</c:v>
                </c:pt>
                <c:pt idx="41">
                  <c:v>899.1994919641133</c:v>
                </c:pt>
                <c:pt idx="42">
                  <c:v>927.4920580243263</c:v>
                </c:pt>
                <c:pt idx="43">
                  <c:v>946.7129050438245</c:v>
                </c:pt>
                <c:pt idx="44">
                  <c:v>936.6392939125415</c:v>
                </c:pt>
                <c:pt idx="45">
                  <c:v>977.0072690666148</c:v>
                </c:pt>
                <c:pt idx="46">
                  <c:v>969.6530257483623</c:v>
                </c:pt>
                <c:pt idx="47">
                  <c:v>1004.6438352356865</c:v>
                </c:pt>
                <c:pt idx="48">
                  <c:v>1003.7211329621919</c:v>
                </c:pt>
                <c:pt idx="49">
                  <c:v>1008.3356699418832</c:v>
                </c:pt>
                <c:pt idx="50">
                  <c:v>1020.3454808860743</c:v>
                </c:pt>
                <c:pt idx="51">
                  <c:v>1043.4902051428303</c:v>
                </c:pt>
                <c:pt idx="52">
                  <c:v>1055.5510040628005</c:v>
                </c:pt>
                <c:pt idx="53">
                  <c:v>1076.9323473531363</c:v>
                </c:pt>
                <c:pt idx="54">
                  <c:v>1093.7040594644704</c:v>
                </c:pt>
                <c:pt idx="55">
                  <c:v>1128.2859927891286</c:v>
                </c:pt>
                <c:pt idx="56">
                  <c:v>1146.1004065120565</c:v>
                </c:pt>
                <c:pt idx="57">
                  <c:v>1167.716481187781</c:v>
                </c:pt>
                <c:pt idx="58">
                  <c:v>1191.2762119468025</c:v>
                </c:pt>
                <c:pt idx="59">
                  <c:v>1211.118173326574</c:v>
                </c:pt>
                <c:pt idx="60">
                  <c:v>1222.4777601990004</c:v>
                </c:pt>
                <c:pt idx="61">
                  <c:v>1239.5463305387298</c:v>
                </c:pt>
                <c:pt idx="62">
                  <c:v>1259.5041064444295</c:v>
                </c:pt>
                <c:pt idx="63">
                  <c:v>1288.098680350006</c:v>
                </c:pt>
                <c:pt idx="64">
                  <c:v>1308.1736307036786</c:v>
                </c:pt>
                <c:pt idx="65">
                  <c:v>1324.460401964186</c:v>
                </c:pt>
                <c:pt idx="66">
                  <c:v>1339.818363359182</c:v>
                </c:pt>
                <c:pt idx="67">
                  <c:v>1370.619762273127</c:v>
                </c:pt>
                <c:pt idx="68">
                  <c:v>1390.8954483240068</c:v>
                </c:pt>
                <c:pt idx="69">
                  <c:v>1398.6325601421736</c:v>
                </c:pt>
                <c:pt idx="70">
                  <c:v>1428.6821449769322</c:v>
                </c:pt>
                <c:pt idx="71">
                  <c:v>1426.7401771772466</c:v>
                </c:pt>
                <c:pt idx="72">
                  <c:v>1444.2342584706103</c:v>
                </c:pt>
                <c:pt idx="73">
                  <c:v>1468.5928970504638</c:v>
                </c:pt>
                <c:pt idx="74">
                  <c:v>1461.7652726754977</c:v>
                </c:pt>
                <c:pt idx="75">
                  <c:v>1465.6660848913048</c:v>
                </c:pt>
                <c:pt idx="76">
                  <c:v>1484.2200081363485</c:v>
                </c:pt>
                <c:pt idx="77">
                  <c:v>1484.2200081363485</c:v>
                </c:pt>
                <c:pt idx="78">
                  <c:v>1520.470738315565</c:v>
                </c:pt>
                <c:pt idx="79">
                  <c:v>1533.2451435797084</c:v>
                </c:pt>
                <c:pt idx="80">
                  <c:v>1537.1796866565983</c:v>
                </c:pt>
                <c:pt idx="81">
                  <c:v>1562.7997584412842</c:v>
                </c:pt>
                <c:pt idx="82">
                  <c:v>1572.6747181285268</c:v>
                </c:pt>
                <c:pt idx="83">
                  <c:v>1598.4047068557988</c:v>
                </c:pt>
                <c:pt idx="84">
                  <c:v>1609.3145172170916</c:v>
                </c:pt>
                <c:pt idx="85">
                  <c:v>1639.1416036984351</c:v>
                </c:pt>
                <c:pt idx="86">
                  <c:v>1654.0954195168629</c:v>
                </c:pt>
                <c:pt idx="87">
                  <c:v>1674.075822491539</c:v>
                </c:pt>
                <c:pt idx="88">
                  <c:v>1696.1099358627912</c:v>
                </c:pt>
                <c:pt idx="89">
                  <c:v>1742.3710627762366</c:v>
                </c:pt>
                <c:pt idx="90">
                  <c:v>1740.3543413246898</c:v>
                </c:pt>
                <c:pt idx="91">
                  <c:v>1722.225854822298</c:v>
                </c:pt>
                <c:pt idx="92">
                  <c:v>1720.214019372063</c:v>
                </c:pt>
                <c:pt idx="93">
                  <c:v>1725.2445221986804</c:v>
                </c:pt>
                <c:pt idx="94">
                  <c:v>1725.2445221986804</c:v>
                </c:pt>
                <c:pt idx="95">
                  <c:v>1754.4816878447627</c:v>
                </c:pt>
              </c:numCache>
            </c:numRef>
          </c:yVal>
          <c:smooth val="0"/>
        </c:ser>
        <c:axId val="32135206"/>
        <c:axId val="20781399"/>
      </c:scatterChart>
      <c:valAx>
        <c:axId val="32135206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781399"/>
        <c:crosses val="autoZero"/>
        <c:crossBetween val="midCat"/>
        <c:dispUnits/>
      </c:valAx>
      <c:valAx>
        <c:axId val="20781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1352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2001: FME Profile 1859-1914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Data!$X$126:$X$221</c:f>
              <c:numCache>
                <c:ptCount val="96"/>
                <c:pt idx="0">
                  <c:v>3.805166666666667</c:v>
                </c:pt>
                <c:pt idx="1">
                  <c:v>3.6218333333333335</c:v>
                </c:pt>
                <c:pt idx="2">
                  <c:v>3.8085000000000004</c:v>
                </c:pt>
                <c:pt idx="3">
                  <c:v>3.810333333333333</c:v>
                </c:pt>
                <c:pt idx="4">
                  <c:v>3.6270000000000002</c:v>
                </c:pt>
                <c:pt idx="5">
                  <c:v>3.8136666666666663</c:v>
                </c:pt>
                <c:pt idx="6">
                  <c:v>3.8155</c:v>
                </c:pt>
                <c:pt idx="7">
                  <c:v>4.0023333333333335</c:v>
                </c:pt>
                <c:pt idx="8">
                  <c:v>4.0040000000000004</c:v>
                </c:pt>
                <c:pt idx="9">
                  <c:v>4.0056666666666665</c:v>
                </c:pt>
                <c:pt idx="10">
                  <c:v>4.1925</c:v>
                </c:pt>
                <c:pt idx="11">
                  <c:v>4.194166666666667</c:v>
                </c:pt>
                <c:pt idx="12">
                  <c:v>4.195833333333334</c:v>
                </c:pt>
                <c:pt idx="13">
                  <c:v>4.197500000000001</c:v>
                </c:pt>
                <c:pt idx="14">
                  <c:v>4.199333333333333</c:v>
                </c:pt>
                <c:pt idx="15">
                  <c:v>4.015999999999999</c:v>
                </c:pt>
                <c:pt idx="16">
                  <c:v>4.017666666666666</c:v>
                </c:pt>
                <c:pt idx="17">
                  <c:v>3.8345000000000002</c:v>
                </c:pt>
                <c:pt idx="18">
                  <c:v>3.651333333333333</c:v>
                </c:pt>
                <c:pt idx="19">
                  <c:v>3.468</c:v>
                </c:pt>
                <c:pt idx="20">
                  <c:v>3.2846666666666664</c:v>
                </c:pt>
                <c:pt idx="21">
                  <c:v>3.2865</c:v>
                </c:pt>
                <c:pt idx="22">
                  <c:v>3.103333333333333</c:v>
                </c:pt>
                <c:pt idx="23">
                  <c:v>3.105</c:v>
                </c:pt>
                <c:pt idx="24">
                  <c:v>3.106666666666667</c:v>
                </c:pt>
                <c:pt idx="25">
                  <c:v>3.1085</c:v>
                </c:pt>
                <c:pt idx="26">
                  <c:v>3.1101666666666667</c:v>
                </c:pt>
                <c:pt idx="27">
                  <c:v>3.1118333333333332</c:v>
                </c:pt>
                <c:pt idx="28">
                  <c:v>3.1134999999999997</c:v>
                </c:pt>
                <c:pt idx="29">
                  <c:v>3.1153333333333335</c:v>
                </c:pt>
                <c:pt idx="30">
                  <c:v>3.1169999999999995</c:v>
                </c:pt>
                <c:pt idx="31">
                  <c:v>3.1186666666666665</c:v>
                </c:pt>
                <c:pt idx="32">
                  <c:v>3.1205</c:v>
                </c:pt>
                <c:pt idx="33">
                  <c:v>3.122333333333333</c:v>
                </c:pt>
                <c:pt idx="34">
                  <c:v>3.124</c:v>
                </c:pt>
                <c:pt idx="35">
                  <c:v>3.125666666666666</c:v>
                </c:pt>
                <c:pt idx="36">
                  <c:v>3.1275</c:v>
                </c:pt>
                <c:pt idx="37">
                  <c:v>3.1291666666666664</c:v>
                </c:pt>
                <c:pt idx="38">
                  <c:v>3.130833333333333</c:v>
                </c:pt>
                <c:pt idx="39">
                  <c:v>3.1325</c:v>
                </c:pt>
                <c:pt idx="40">
                  <c:v>3.1343333333333336</c:v>
                </c:pt>
                <c:pt idx="41">
                  <c:v>3.1359999999999997</c:v>
                </c:pt>
                <c:pt idx="42">
                  <c:v>3.1376666666666666</c:v>
                </c:pt>
                <c:pt idx="43">
                  <c:v>3.1395</c:v>
                </c:pt>
                <c:pt idx="44">
                  <c:v>3.1413333333333333</c:v>
                </c:pt>
                <c:pt idx="45">
                  <c:v>3.1429999999999993</c:v>
                </c:pt>
                <c:pt idx="46">
                  <c:v>2.9596666666666667</c:v>
                </c:pt>
                <c:pt idx="47">
                  <c:v>2.7765</c:v>
                </c:pt>
                <c:pt idx="48">
                  <c:v>2.5931666666666664</c:v>
                </c:pt>
                <c:pt idx="49">
                  <c:v>2.5948333333333333</c:v>
                </c:pt>
                <c:pt idx="50">
                  <c:v>2.5965000000000003</c:v>
                </c:pt>
                <c:pt idx="51">
                  <c:v>2.598333333333333</c:v>
                </c:pt>
                <c:pt idx="52">
                  <c:v>2.785</c:v>
                </c:pt>
                <c:pt idx="53">
                  <c:v>2.971666666666667</c:v>
                </c:pt>
                <c:pt idx="54">
                  <c:v>3.1584999999999996</c:v>
                </c:pt>
                <c:pt idx="55">
                  <c:v>2.9753333333333334</c:v>
                </c:pt>
                <c:pt idx="56">
                  <c:v>2.977</c:v>
                </c:pt>
                <c:pt idx="57">
                  <c:v>2.7936666666666667</c:v>
                </c:pt>
                <c:pt idx="58">
                  <c:v>2.6105</c:v>
                </c:pt>
                <c:pt idx="59">
                  <c:v>2.427166666666667</c:v>
                </c:pt>
                <c:pt idx="60">
                  <c:v>2.2438333333333333</c:v>
                </c:pt>
                <c:pt idx="61">
                  <c:v>2.2455000000000003</c:v>
                </c:pt>
                <c:pt idx="62">
                  <c:v>2.0621666666666667</c:v>
                </c:pt>
                <c:pt idx="63">
                  <c:v>2.0638333333333336</c:v>
                </c:pt>
                <c:pt idx="64">
                  <c:v>2.2504999999999997</c:v>
                </c:pt>
                <c:pt idx="65">
                  <c:v>2.252333333333333</c:v>
                </c:pt>
                <c:pt idx="66">
                  <c:v>2.254</c:v>
                </c:pt>
                <c:pt idx="67">
                  <c:v>2.2556666666666665</c:v>
                </c:pt>
                <c:pt idx="68">
                  <c:v>2.2575</c:v>
                </c:pt>
                <c:pt idx="69">
                  <c:v>2.2593333333333336</c:v>
                </c:pt>
                <c:pt idx="70">
                  <c:v>2.076</c:v>
                </c:pt>
                <c:pt idx="71">
                  <c:v>2.077666666666667</c:v>
                </c:pt>
                <c:pt idx="72">
                  <c:v>2.0795</c:v>
                </c:pt>
                <c:pt idx="73">
                  <c:v>2.081166666666667</c:v>
                </c:pt>
                <c:pt idx="74">
                  <c:v>2.0828333333333333</c:v>
                </c:pt>
                <c:pt idx="75">
                  <c:v>2.0845</c:v>
                </c:pt>
                <c:pt idx="76">
                  <c:v>2.0863333333333336</c:v>
                </c:pt>
                <c:pt idx="77">
                  <c:v>2.088</c:v>
                </c:pt>
                <c:pt idx="78">
                  <c:v>2.0896666666666666</c:v>
                </c:pt>
                <c:pt idx="79">
                  <c:v>2.0915</c:v>
                </c:pt>
                <c:pt idx="80">
                  <c:v>2.0933333333333333</c:v>
                </c:pt>
                <c:pt idx="81">
                  <c:v>2.095</c:v>
                </c:pt>
                <c:pt idx="82">
                  <c:v>2.0966666666666662</c:v>
                </c:pt>
                <c:pt idx="83">
                  <c:v>2.0985</c:v>
                </c:pt>
                <c:pt idx="84">
                  <c:v>2.1001666666666665</c:v>
                </c:pt>
                <c:pt idx="85">
                  <c:v>2.101833333333333</c:v>
                </c:pt>
                <c:pt idx="86">
                  <c:v>2.1035</c:v>
                </c:pt>
                <c:pt idx="87">
                  <c:v>2.1053333333333337</c:v>
                </c:pt>
                <c:pt idx="88">
                  <c:v>2.107</c:v>
                </c:pt>
                <c:pt idx="89">
                  <c:v>2.1086666666666667</c:v>
                </c:pt>
                <c:pt idx="90">
                  <c:v>2.1096</c:v>
                </c:pt>
                <c:pt idx="91">
                  <c:v>2.1105</c:v>
                </c:pt>
                <c:pt idx="92">
                  <c:v>2.111333333333333</c:v>
                </c:pt>
              </c:numCache>
            </c:numRef>
          </c:xVal>
          <c:yVal>
            <c:numRef>
              <c:f>Data!$Z$126:$Z$221</c:f>
              <c:numCache>
                <c:ptCount val="96"/>
                <c:pt idx="0">
                  <c:v>50.30736372292521</c:v>
                </c:pt>
                <c:pt idx="1">
                  <c:v>67.59937746933635</c:v>
                </c:pt>
                <c:pt idx="2">
                  <c:v>89.88500870542359</c:v>
                </c:pt>
                <c:pt idx="3">
                  <c:v>125.50087771840597</c:v>
                </c:pt>
                <c:pt idx="4">
                  <c:v>173.7841567330587</c:v>
                </c:pt>
                <c:pt idx="5">
                  <c:v>224.86958083782935</c:v>
                </c:pt>
                <c:pt idx="6">
                  <c:v>271.20119403748924</c:v>
                </c:pt>
                <c:pt idx="7">
                  <c:v>298.27720501448675</c:v>
                </c:pt>
                <c:pt idx="8">
                  <c:v>322.89133131847154</c:v>
                </c:pt>
                <c:pt idx="9">
                  <c:v>334.80017666252</c:v>
                </c:pt>
                <c:pt idx="10">
                  <c:v>340.7610099719253</c:v>
                </c:pt>
                <c:pt idx="11">
                  <c:v>353.5486508970597</c:v>
                </c:pt>
                <c:pt idx="12">
                  <c:v>392.0301536331733</c:v>
                </c:pt>
                <c:pt idx="13">
                  <c:v>399.7478998977539</c:v>
                </c:pt>
                <c:pt idx="14">
                  <c:v>421.2237962844358</c:v>
                </c:pt>
                <c:pt idx="15">
                  <c:v>441.03079565267933</c:v>
                </c:pt>
                <c:pt idx="16">
                  <c:v>462.613863996228</c:v>
                </c:pt>
                <c:pt idx="17">
                  <c:v>480.78709426982505</c:v>
                </c:pt>
                <c:pt idx="18">
                  <c:v>485.98675925557245</c:v>
                </c:pt>
                <c:pt idx="19">
                  <c:v>518.9937955415123</c:v>
                </c:pt>
                <c:pt idx="20">
                  <c:v>540.7807215733965</c:v>
                </c:pt>
                <c:pt idx="21">
                  <c:v>574.0067140476817</c:v>
                </c:pt>
                <c:pt idx="22">
                  <c:v>602.9691171366144</c:v>
                </c:pt>
                <c:pt idx="23">
                  <c:v>623.2149380496296</c:v>
                </c:pt>
                <c:pt idx="24">
                  <c:v>639.9770579358392</c:v>
                </c:pt>
                <c:pt idx="25">
                  <c:v>643.5102408600815</c:v>
                </c:pt>
                <c:pt idx="26">
                  <c:v>667.3986275019586</c:v>
                </c:pt>
                <c:pt idx="27">
                  <c:v>693.1333011925253</c:v>
                </c:pt>
                <c:pt idx="28">
                  <c:v>675.3767188056831</c:v>
                </c:pt>
                <c:pt idx="29">
                  <c:v>694.9110495368395</c:v>
                </c:pt>
                <c:pt idx="30">
                  <c:v>680.699707869695</c:v>
                </c:pt>
                <c:pt idx="31">
                  <c:v>720.7312609547439</c:v>
                </c:pt>
                <c:pt idx="32">
                  <c:v>743.9488708656825</c:v>
                </c:pt>
                <c:pt idx="33">
                  <c:v>752.0008843335975</c:v>
                </c:pt>
                <c:pt idx="34">
                  <c:v>772.6137944124857</c:v>
                </c:pt>
                <c:pt idx="35">
                  <c:v>785.185880949273</c:v>
                </c:pt>
                <c:pt idx="36">
                  <c:v>813.0919944717036</c:v>
                </c:pt>
                <c:pt idx="37">
                  <c:v>822.1140087792912</c:v>
                </c:pt>
                <c:pt idx="38">
                  <c:v>850.144708827969</c:v>
                </c:pt>
                <c:pt idx="39">
                  <c:v>876.4529144753049</c:v>
                </c:pt>
                <c:pt idx="40">
                  <c:v>882.8156779990961</c:v>
                </c:pt>
                <c:pt idx="41">
                  <c:v>899.1994919641133</c:v>
                </c:pt>
                <c:pt idx="42">
                  <c:v>927.4920580243263</c:v>
                </c:pt>
                <c:pt idx="43">
                  <c:v>946.7129050438245</c:v>
                </c:pt>
                <c:pt idx="44">
                  <c:v>936.6392939125415</c:v>
                </c:pt>
                <c:pt idx="45">
                  <c:v>977.0072690666148</c:v>
                </c:pt>
                <c:pt idx="46">
                  <c:v>969.6530257483623</c:v>
                </c:pt>
                <c:pt idx="47">
                  <c:v>1004.6438352356865</c:v>
                </c:pt>
                <c:pt idx="48">
                  <c:v>1003.7211329621919</c:v>
                </c:pt>
                <c:pt idx="49">
                  <c:v>1008.3356699418832</c:v>
                </c:pt>
                <c:pt idx="50">
                  <c:v>1020.3454808860743</c:v>
                </c:pt>
                <c:pt idx="51">
                  <c:v>1043.4902051428303</c:v>
                </c:pt>
                <c:pt idx="52">
                  <c:v>1055.5510040628005</c:v>
                </c:pt>
                <c:pt idx="53">
                  <c:v>1076.9323473531363</c:v>
                </c:pt>
                <c:pt idx="54">
                  <c:v>1093.7040594644704</c:v>
                </c:pt>
                <c:pt idx="55">
                  <c:v>1128.2859927891286</c:v>
                </c:pt>
                <c:pt idx="56">
                  <c:v>1146.1004065120565</c:v>
                </c:pt>
                <c:pt idx="57">
                  <c:v>1167.716481187781</c:v>
                </c:pt>
                <c:pt idx="58">
                  <c:v>1191.2762119468025</c:v>
                </c:pt>
                <c:pt idx="59">
                  <c:v>1211.118173326574</c:v>
                </c:pt>
                <c:pt idx="60">
                  <c:v>1222.4777601990004</c:v>
                </c:pt>
                <c:pt idx="61">
                  <c:v>1239.5463305387298</c:v>
                </c:pt>
                <c:pt idx="62">
                  <c:v>1259.5041064444295</c:v>
                </c:pt>
                <c:pt idx="63">
                  <c:v>1288.098680350006</c:v>
                </c:pt>
                <c:pt idx="64">
                  <c:v>1308.1736307036786</c:v>
                </c:pt>
                <c:pt idx="65">
                  <c:v>1324.460401964186</c:v>
                </c:pt>
                <c:pt idx="66">
                  <c:v>1339.818363359182</c:v>
                </c:pt>
                <c:pt idx="67">
                  <c:v>1370.619762273127</c:v>
                </c:pt>
                <c:pt idx="68">
                  <c:v>1390.8954483240068</c:v>
                </c:pt>
                <c:pt idx="69">
                  <c:v>1398.6325601421736</c:v>
                </c:pt>
                <c:pt idx="70">
                  <c:v>1428.6821449769322</c:v>
                </c:pt>
                <c:pt idx="71">
                  <c:v>1426.7401771772466</c:v>
                </c:pt>
                <c:pt idx="72">
                  <c:v>1444.2342584706103</c:v>
                </c:pt>
                <c:pt idx="73">
                  <c:v>1468.5928970504638</c:v>
                </c:pt>
                <c:pt idx="74">
                  <c:v>1461.7652726754977</c:v>
                </c:pt>
                <c:pt idx="75">
                  <c:v>1465.6660848913048</c:v>
                </c:pt>
                <c:pt idx="76">
                  <c:v>1484.2200081363485</c:v>
                </c:pt>
                <c:pt idx="77">
                  <c:v>1484.2200081363485</c:v>
                </c:pt>
                <c:pt idx="78">
                  <c:v>1520.470738315565</c:v>
                </c:pt>
                <c:pt idx="79">
                  <c:v>1533.2451435797084</c:v>
                </c:pt>
                <c:pt idx="80">
                  <c:v>1537.1796866565983</c:v>
                </c:pt>
                <c:pt idx="81">
                  <c:v>1562.7997584412842</c:v>
                </c:pt>
                <c:pt idx="82">
                  <c:v>1572.6747181285268</c:v>
                </c:pt>
                <c:pt idx="83">
                  <c:v>1598.4047068557988</c:v>
                </c:pt>
                <c:pt idx="84">
                  <c:v>1609.3145172170916</c:v>
                </c:pt>
                <c:pt idx="85">
                  <c:v>1639.1416036984351</c:v>
                </c:pt>
                <c:pt idx="86">
                  <c:v>1654.0954195168629</c:v>
                </c:pt>
                <c:pt idx="87">
                  <c:v>1674.075822491539</c:v>
                </c:pt>
                <c:pt idx="88">
                  <c:v>1696.1099358627912</c:v>
                </c:pt>
                <c:pt idx="89">
                  <c:v>1742.3710627762366</c:v>
                </c:pt>
                <c:pt idx="90">
                  <c:v>1740.3543413246898</c:v>
                </c:pt>
                <c:pt idx="91">
                  <c:v>1722.225854822298</c:v>
                </c:pt>
                <c:pt idx="92">
                  <c:v>1720.214019372063</c:v>
                </c:pt>
                <c:pt idx="93">
                  <c:v>1725.2445221986804</c:v>
                </c:pt>
                <c:pt idx="94">
                  <c:v>1725.2445221986804</c:v>
                </c:pt>
                <c:pt idx="95">
                  <c:v>1754.4816878447627</c:v>
                </c:pt>
              </c:numCache>
            </c:numRef>
          </c:yVal>
          <c:smooth val="0"/>
        </c:ser>
        <c:axId val="52814864"/>
        <c:axId val="5571729"/>
      </c:scatterChart>
      <c:valAx>
        <c:axId val="5281486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71729"/>
        <c:crosses val="autoZero"/>
        <c:crossBetween val="midCat"/>
        <c:dispUnits/>
      </c:valAx>
      <c:valAx>
        <c:axId val="5571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814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2001: FME Profile 1859-1915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Data!$R$126:$R$221</c:f>
              <c:numCache>
                <c:ptCount val="96"/>
                <c:pt idx="3">
                  <c:v>2.26E-05</c:v>
                </c:pt>
                <c:pt idx="9">
                  <c:v>1.8E-05</c:v>
                </c:pt>
                <c:pt idx="15">
                  <c:v>2.01E-05</c:v>
                </c:pt>
                <c:pt idx="21">
                  <c:v>1.88E-05</c:v>
                </c:pt>
                <c:pt idx="27">
                  <c:v>2E-05</c:v>
                </c:pt>
                <c:pt idx="33">
                  <c:v>2.05E-05</c:v>
                </c:pt>
                <c:pt idx="39">
                  <c:v>2.09E-05</c:v>
                </c:pt>
                <c:pt idx="45">
                  <c:v>1.87E-05</c:v>
                </c:pt>
                <c:pt idx="51">
                  <c:v>2.08E-05</c:v>
                </c:pt>
                <c:pt idx="57">
                  <c:v>2.07E-05</c:v>
                </c:pt>
                <c:pt idx="63">
                  <c:v>2.14E-05</c:v>
                </c:pt>
                <c:pt idx="69">
                  <c:v>1.65E-05</c:v>
                </c:pt>
                <c:pt idx="75">
                  <c:v>2.1E-05</c:v>
                </c:pt>
                <c:pt idx="81">
                  <c:v>1.54E-05</c:v>
                </c:pt>
                <c:pt idx="87">
                  <c:v>1.56E-05</c:v>
                </c:pt>
                <c:pt idx="93">
                  <c:v>7.74E-06</c:v>
                </c:pt>
              </c:numCache>
            </c:numRef>
          </c:xVal>
          <c:yVal>
            <c:numRef>
              <c:f>Data!$Z$126:$Z$221</c:f>
              <c:numCache>
                <c:ptCount val="96"/>
                <c:pt idx="0">
                  <c:v>50.30736372292521</c:v>
                </c:pt>
                <c:pt idx="1">
                  <c:v>67.59937746933635</c:v>
                </c:pt>
                <c:pt idx="2">
                  <c:v>89.88500870542359</c:v>
                </c:pt>
                <c:pt idx="3">
                  <c:v>125.50087771840597</c:v>
                </c:pt>
                <c:pt idx="4">
                  <c:v>173.7841567330587</c:v>
                </c:pt>
                <c:pt idx="5">
                  <c:v>224.86958083782935</c:v>
                </c:pt>
                <c:pt idx="6">
                  <c:v>271.20119403748924</c:v>
                </c:pt>
                <c:pt idx="7">
                  <c:v>298.27720501448675</c:v>
                </c:pt>
                <c:pt idx="8">
                  <c:v>322.89133131847154</c:v>
                </c:pt>
                <c:pt idx="9">
                  <c:v>334.80017666252</c:v>
                </c:pt>
                <c:pt idx="10">
                  <c:v>340.7610099719253</c:v>
                </c:pt>
                <c:pt idx="11">
                  <c:v>353.5486508970597</c:v>
                </c:pt>
                <c:pt idx="12">
                  <c:v>392.0301536331733</c:v>
                </c:pt>
                <c:pt idx="13">
                  <c:v>399.7478998977539</c:v>
                </c:pt>
                <c:pt idx="14">
                  <c:v>421.2237962844358</c:v>
                </c:pt>
                <c:pt idx="15">
                  <c:v>441.03079565267933</c:v>
                </c:pt>
                <c:pt idx="16">
                  <c:v>462.613863996228</c:v>
                </c:pt>
                <c:pt idx="17">
                  <c:v>480.78709426982505</c:v>
                </c:pt>
                <c:pt idx="18">
                  <c:v>485.98675925557245</c:v>
                </c:pt>
                <c:pt idx="19">
                  <c:v>518.9937955415123</c:v>
                </c:pt>
                <c:pt idx="20">
                  <c:v>540.7807215733965</c:v>
                </c:pt>
                <c:pt idx="21">
                  <c:v>574.0067140476817</c:v>
                </c:pt>
                <c:pt idx="22">
                  <c:v>602.9691171366144</c:v>
                </c:pt>
                <c:pt idx="23">
                  <c:v>623.2149380496296</c:v>
                </c:pt>
                <c:pt idx="24">
                  <c:v>639.9770579358392</c:v>
                </c:pt>
                <c:pt idx="25">
                  <c:v>643.5102408600815</c:v>
                </c:pt>
                <c:pt idx="26">
                  <c:v>667.3986275019586</c:v>
                </c:pt>
                <c:pt idx="27">
                  <c:v>693.1333011925253</c:v>
                </c:pt>
                <c:pt idx="28">
                  <c:v>675.3767188056831</c:v>
                </c:pt>
                <c:pt idx="29">
                  <c:v>694.9110495368395</c:v>
                </c:pt>
                <c:pt idx="30">
                  <c:v>680.699707869695</c:v>
                </c:pt>
                <c:pt idx="31">
                  <c:v>720.7312609547439</c:v>
                </c:pt>
                <c:pt idx="32">
                  <c:v>743.9488708656825</c:v>
                </c:pt>
                <c:pt idx="33">
                  <c:v>752.0008843335975</c:v>
                </c:pt>
                <c:pt idx="34">
                  <c:v>772.6137944124857</c:v>
                </c:pt>
                <c:pt idx="35">
                  <c:v>785.185880949273</c:v>
                </c:pt>
                <c:pt idx="36">
                  <c:v>813.0919944717036</c:v>
                </c:pt>
                <c:pt idx="37">
                  <c:v>822.1140087792912</c:v>
                </c:pt>
                <c:pt idx="38">
                  <c:v>850.144708827969</c:v>
                </c:pt>
                <c:pt idx="39">
                  <c:v>876.4529144753049</c:v>
                </c:pt>
                <c:pt idx="40">
                  <c:v>882.8156779990961</c:v>
                </c:pt>
                <c:pt idx="41">
                  <c:v>899.1994919641133</c:v>
                </c:pt>
                <c:pt idx="42">
                  <c:v>927.4920580243263</c:v>
                </c:pt>
                <c:pt idx="43">
                  <c:v>946.7129050438245</c:v>
                </c:pt>
                <c:pt idx="44">
                  <c:v>936.6392939125415</c:v>
                </c:pt>
                <c:pt idx="45">
                  <c:v>977.0072690666148</c:v>
                </c:pt>
                <c:pt idx="46">
                  <c:v>969.6530257483623</c:v>
                </c:pt>
                <c:pt idx="47">
                  <c:v>1004.6438352356865</c:v>
                </c:pt>
                <c:pt idx="48">
                  <c:v>1003.7211329621919</c:v>
                </c:pt>
                <c:pt idx="49">
                  <c:v>1008.3356699418832</c:v>
                </c:pt>
                <c:pt idx="50">
                  <c:v>1020.3454808860743</c:v>
                </c:pt>
                <c:pt idx="51">
                  <c:v>1043.4902051428303</c:v>
                </c:pt>
                <c:pt idx="52">
                  <c:v>1055.5510040628005</c:v>
                </c:pt>
                <c:pt idx="53">
                  <c:v>1076.9323473531363</c:v>
                </c:pt>
                <c:pt idx="54">
                  <c:v>1093.7040594644704</c:v>
                </c:pt>
                <c:pt idx="55">
                  <c:v>1128.2859927891286</c:v>
                </c:pt>
                <c:pt idx="56">
                  <c:v>1146.1004065120565</c:v>
                </c:pt>
                <c:pt idx="57">
                  <c:v>1167.716481187781</c:v>
                </c:pt>
                <c:pt idx="58">
                  <c:v>1191.2762119468025</c:v>
                </c:pt>
                <c:pt idx="59">
                  <c:v>1211.118173326574</c:v>
                </c:pt>
                <c:pt idx="60">
                  <c:v>1222.4777601990004</c:v>
                </c:pt>
                <c:pt idx="61">
                  <c:v>1239.5463305387298</c:v>
                </c:pt>
                <c:pt idx="62">
                  <c:v>1259.5041064444295</c:v>
                </c:pt>
                <c:pt idx="63">
                  <c:v>1288.098680350006</c:v>
                </c:pt>
                <c:pt idx="64">
                  <c:v>1308.1736307036786</c:v>
                </c:pt>
                <c:pt idx="65">
                  <c:v>1324.460401964186</c:v>
                </c:pt>
                <c:pt idx="66">
                  <c:v>1339.818363359182</c:v>
                </c:pt>
                <c:pt idx="67">
                  <c:v>1370.619762273127</c:v>
                </c:pt>
                <c:pt idx="68">
                  <c:v>1390.8954483240068</c:v>
                </c:pt>
                <c:pt idx="69">
                  <c:v>1398.6325601421736</c:v>
                </c:pt>
                <c:pt idx="70">
                  <c:v>1428.6821449769322</c:v>
                </c:pt>
                <c:pt idx="71">
                  <c:v>1426.7401771772466</c:v>
                </c:pt>
                <c:pt idx="72">
                  <c:v>1444.2342584706103</c:v>
                </c:pt>
                <c:pt idx="73">
                  <c:v>1468.5928970504638</c:v>
                </c:pt>
                <c:pt idx="74">
                  <c:v>1461.7652726754977</c:v>
                </c:pt>
                <c:pt idx="75">
                  <c:v>1465.6660848913048</c:v>
                </c:pt>
                <c:pt idx="76">
                  <c:v>1484.2200081363485</c:v>
                </c:pt>
                <c:pt idx="77">
                  <c:v>1484.2200081363485</c:v>
                </c:pt>
                <c:pt idx="78">
                  <c:v>1520.470738315565</c:v>
                </c:pt>
                <c:pt idx="79">
                  <c:v>1533.2451435797084</c:v>
                </c:pt>
                <c:pt idx="80">
                  <c:v>1537.1796866565983</c:v>
                </c:pt>
                <c:pt idx="81">
                  <c:v>1562.7997584412842</c:v>
                </c:pt>
                <c:pt idx="82">
                  <c:v>1572.6747181285268</c:v>
                </c:pt>
                <c:pt idx="83">
                  <c:v>1598.4047068557988</c:v>
                </c:pt>
                <c:pt idx="84">
                  <c:v>1609.3145172170916</c:v>
                </c:pt>
                <c:pt idx="85">
                  <c:v>1639.1416036984351</c:v>
                </c:pt>
                <c:pt idx="86">
                  <c:v>1654.0954195168629</c:v>
                </c:pt>
                <c:pt idx="87">
                  <c:v>1674.075822491539</c:v>
                </c:pt>
                <c:pt idx="88">
                  <c:v>1696.1099358627912</c:v>
                </c:pt>
                <c:pt idx="89">
                  <c:v>1742.3710627762366</c:v>
                </c:pt>
                <c:pt idx="90">
                  <c:v>1740.3543413246898</c:v>
                </c:pt>
                <c:pt idx="91">
                  <c:v>1722.225854822298</c:v>
                </c:pt>
                <c:pt idx="92">
                  <c:v>1720.214019372063</c:v>
                </c:pt>
                <c:pt idx="93">
                  <c:v>1725.2445221986804</c:v>
                </c:pt>
                <c:pt idx="94">
                  <c:v>1725.2445221986804</c:v>
                </c:pt>
                <c:pt idx="95">
                  <c:v>1754.4816878447627</c:v>
                </c:pt>
              </c:numCache>
            </c:numRef>
          </c:yVal>
          <c:smooth val="0"/>
        </c:ser>
        <c:axId val="50145562"/>
        <c:axId val="48656875"/>
      </c:scatterChart>
      <c:valAx>
        <c:axId val="50145562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8656875"/>
        <c:crosses val="autoZero"/>
        <c:crossBetween val="midCat"/>
        <c:dispUnits/>
      </c:valAx>
      <c:valAx>
        <c:axId val="4865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1455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4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7" customWidth="1"/>
    <col min="3" max="3" width="9.140625" style="3" customWidth="1"/>
    <col min="4" max="4" width="9.140625" style="18" customWidth="1"/>
    <col min="5" max="5" width="8.140625" style="2" customWidth="1"/>
    <col min="6" max="6" width="9.140625" style="20" customWidth="1"/>
    <col min="7" max="7" width="9.7109375" style="62" bestFit="1" customWidth="1"/>
    <col min="8" max="8" width="10.28125" style="62" bestFit="1" customWidth="1"/>
    <col min="9" max="9" width="9.140625" style="47" customWidth="1"/>
    <col min="10" max="10" width="9.140625" style="4" customWidth="1"/>
    <col min="11" max="13" width="9.140625" style="5" customWidth="1"/>
    <col min="14" max="14" width="9.140625" style="19" customWidth="1"/>
    <col min="15" max="18" width="9.140625" style="4" customWidth="1"/>
    <col min="19" max="19" width="9.140625" style="48" customWidth="1"/>
    <col min="20" max="21" width="9.140625" style="17" customWidth="1"/>
    <col min="22" max="22" width="9.140625" style="48" customWidth="1"/>
    <col min="23" max="24" width="9.140625" style="49" customWidth="1"/>
    <col min="25" max="25" width="9.140625" style="26" customWidth="1"/>
    <col min="26" max="26" width="9.140625" style="19" customWidth="1"/>
  </cols>
  <sheetData>
    <row r="1" spans="1:51" s="45" customFormat="1" ht="12.75">
      <c r="A1" s="27" t="s">
        <v>34</v>
      </c>
      <c r="B1" s="28"/>
      <c r="C1" s="59"/>
      <c r="D1" s="30"/>
      <c r="E1" s="31"/>
      <c r="F1" s="32"/>
      <c r="G1" s="59"/>
      <c r="H1" s="59"/>
      <c r="I1" s="33"/>
      <c r="J1" s="33"/>
      <c r="K1" s="34"/>
      <c r="L1" s="34"/>
      <c r="M1" s="34"/>
      <c r="N1" s="35"/>
      <c r="O1" s="35"/>
      <c r="P1" s="36"/>
      <c r="Q1" s="4"/>
      <c r="R1" s="60"/>
      <c r="S1" s="60"/>
      <c r="T1" s="60"/>
      <c r="U1" s="60"/>
      <c r="V1" s="61"/>
      <c r="W1" s="61"/>
      <c r="X1" s="61"/>
      <c r="Y1" s="61"/>
      <c r="Z1" s="37"/>
      <c r="AA1" s="31"/>
      <c r="AB1" s="31"/>
      <c r="AC1" s="37"/>
      <c r="AD1" s="35"/>
      <c r="AE1" s="35"/>
      <c r="AF1" s="40"/>
      <c r="AG1" s="35"/>
      <c r="AH1" s="39"/>
      <c r="AI1" s="40"/>
      <c r="AJ1" s="33"/>
      <c r="AK1" s="41"/>
      <c r="AL1" s="42"/>
      <c r="AM1" s="43"/>
      <c r="AN1" s="43"/>
      <c r="AO1" s="28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s="45" customFormat="1" ht="12.75">
      <c r="A2" s="45" t="s">
        <v>1593</v>
      </c>
      <c r="B2" s="28"/>
      <c r="C2" s="59"/>
      <c r="D2" s="30"/>
      <c r="E2" s="31"/>
      <c r="F2" s="32"/>
      <c r="G2" s="59"/>
      <c r="H2" s="59"/>
      <c r="I2" s="33"/>
      <c r="J2" s="33"/>
      <c r="K2" s="34"/>
      <c r="L2" s="34"/>
      <c r="M2" s="34"/>
      <c r="N2" s="35"/>
      <c r="O2" s="35"/>
      <c r="P2" s="36"/>
      <c r="Q2" s="4"/>
      <c r="R2" s="60"/>
      <c r="S2" s="60"/>
      <c r="T2" s="60"/>
      <c r="U2" s="60"/>
      <c r="V2" s="61"/>
      <c r="W2" s="61"/>
      <c r="X2" s="61"/>
      <c r="Y2" s="61"/>
      <c r="Z2" s="37"/>
      <c r="AA2" s="31"/>
      <c r="AB2" s="31"/>
      <c r="AC2" s="37"/>
      <c r="AD2" s="35"/>
      <c r="AE2" s="35"/>
      <c r="AF2" s="40"/>
      <c r="AG2" s="35"/>
      <c r="AH2" s="39"/>
      <c r="AI2" s="40"/>
      <c r="AJ2" s="33"/>
      <c r="AK2" s="41"/>
      <c r="AL2" s="42"/>
      <c r="AM2" s="43"/>
      <c r="AN2" s="43"/>
      <c r="AO2" s="28"/>
      <c r="AP2" s="44"/>
      <c r="AQ2" s="44"/>
      <c r="AR2" s="44"/>
      <c r="AS2" s="44"/>
      <c r="AT2" s="44"/>
      <c r="AU2" s="44"/>
      <c r="AV2" s="44"/>
      <c r="AW2" s="44"/>
      <c r="AX2" s="44"/>
      <c r="AY2" s="44"/>
    </row>
    <row r="3" spans="1:51" s="45" customFormat="1" ht="12.75">
      <c r="A3" s="45" t="s">
        <v>1589</v>
      </c>
      <c r="B3" s="28"/>
      <c r="C3" s="59"/>
      <c r="D3" s="30"/>
      <c r="E3" s="31"/>
      <c r="F3" s="32"/>
      <c r="G3" s="59"/>
      <c r="H3" s="59"/>
      <c r="I3" s="33"/>
      <c r="J3" s="33"/>
      <c r="K3" s="34"/>
      <c r="L3" s="34"/>
      <c r="M3" s="34"/>
      <c r="N3" s="35"/>
      <c r="O3" s="35"/>
      <c r="P3" s="36"/>
      <c r="Q3" s="4"/>
      <c r="R3" s="60"/>
      <c r="S3" s="60"/>
      <c r="T3" s="60"/>
      <c r="U3" s="60"/>
      <c r="V3" s="61"/>
      <c r="W3" s="61"/>
      <c r="X3" s="61"/>
      <c r="Y3" s="61"/>
      <c r="Z3" s="37"/>
      <c r="AA3" s="31"/>
      <c r="AB3" s="31"/>
      <c r="AC3" s="37"/>
      <c r="AD3" s="35"/>
      <c r="AE3" s="35"/>
      <c r="AF3" s="40"/>
      <c r="AG3" s="35"/>
      <c r="AH3" s="39"/>
      <c r="AI3" s="40"/>
      <c r="AJ3" s="33"/>
      <c r="AK3" s="41"/>
      <c r="AL3" s="42"/>
      <c r="AM3" s="43"/>
      <c r="AN3" s="43"/>
      <c r="AO3" s="28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45" s="45" customFormat="1" ht="12.75">
      <c r="A4" s="45" t="s">
        <v>35</v>
      </c>
      <c r="B4" s="28"/>
      <c r="C4" s="29"/>
      <c r="D4" s="30"/>
      <c r="E4" s="31"/>
      <c r="F4" s="32"/>
      <c r="G4" s="59"/>
      <c r="H4" s="59"/>
      <c r="I4" s="33"/>
      <c r="J4" s="33"/>
      <c r="K4" s="34"/>
      <c r="L4" s="34"/>
      <c r="M4" s="34"/>
      <c r="N4" s="35"/>
      <c r="O4" s="35"/>
      <c r="P4" s="36"/>
      <c r="Q4" s="36"/>
      <c r="R4" s="36"/>
      <c r="S4" s="37"/>
      <c r="T4" s="31"/>
      <c r="U4" s="31"/>
      <c r="V4" s="37"/>
      <c r="W4" s="38"/>
      <c r="X4" s="38"/>
      <c r="Y4" s="39"/>
      <c r="Z4" s="35"/>
      <c r="AA4" s="31"/>
      <c r="AB4" s="39"/>
      <c r="AC4" s="40"/>
      <c r="AD4" s="33"/>
      <c r="AE4" s="41"/>
      <c r="AF4" s="42"/>
      <c r="AG4" s="43"/>
      <c r="AH4" s="43"/>
      <c r="AI4" s="28"/>
      <c r="AJ4" s="44"/>
      <c r="AK4" s="44"/>
      <c r="AL4" s="44"/>
      <c r="AM4" s="44"/>
      <c r="AN4" s="44"/>
      <c r="AO4" s="44"/>
      <c r="AP4" s="44"/>
      <c r="AQ4" s="44"/>
      <c r="AR4" s="44"/>
      <c r="AS4" s="44"/>
    </row>
    <row r="5" spans="1:45" s="45" customFormat="1" ht="12.75">
      <c r="A5" s="45" t="s">
        <v>36</v>
      </c>
      <c r="B5" s="28"/>
      <c r="C5" s="29"/>
      <c r="D5" s="30"/>
      <c r="E5" s="31"/>
      <c r="F5" s="32"/>
      <c r="G5" s="59"/>
      <c r="H5" s="59"/>
      <c r="I5" s="33"/>
      <c r="J5" s="33"/>
      <c r="K5" s="34"/>
      <c r="L5" s="34"/>
      <c r="M5" s="34"/>
      <c r="N5" s="35"/>
      <c r="O5" s="35"/>
      <c r="P5" s="36"/>
      <c r="Q5" s="36"/>
      <c r="R5" s="36"/>
      <c r="S5" s="37"/>
      <c r="T5" s="31"/>
      <c r="U5" s="31"/>
      <c r="V5" s="37"/>
      <c r="W5" s="38"/>
      <c r="X5" s="38"/>
      <c r="Y5" s="39"/>
      <c r="Z5" s="35"/>
      <c r="AA5" s="31"/>
      <c r="AB5" s="39"/>
      <c r="AC5" s="40"/>
      <c r="AD5" s="33"/>
      <c r="AE5" s="41"/>
      <c r="AF5" s="42"/>
      <c r="AG5" s="43"/>
      <c r="AH5" s="43"/>
      <c r="AI5" s="28"/>
      <c r="AJ5" s="44"/>
      <c r="AK5" s="44"/>
      <c r="AL5" s="44"/>
      <c r="AM5" s="44"/>
      <c r="AN5" s="44"/>
      <c r="AO5" s="44"/>
      <c r="AP5" s="44"/>
      <c r="AQ5" s="44"/>
      <c r="AR5" s="44"/>
      <c r="AS5" s="44"/>
    </row>
    <row r="6" spans="1:45" ht="12.75">
      <c r="A6" t="s">
        <v>37</v>
      </c>
      <c r="B6" s="24"/>
      <c r="D6" s="46"/>
      <c r="E6" s="17"/>
      <c r="J6" s="47"/>
      <c r="O6" s="19"/>
      <c r="Y6" s="50"/>
      <c r="AA6" s="17"/>
      <c r="AB6" s="50"/>
      <c r="AC6" s="25"/>
      <c r="AD6" s="47"/>
      <c r="AE6" s="26"/>
      <c r="AF6" s="51"/>
      <c r="AG6" s="52"/>
      <c r="AH6" s="52"/>
      <c r="AI6" s="24"/>
      <c r="AJ6" s="53"/>
      <c r="AK6" s="53"/>
      <c r="AL6" s="53"/>
      <c r="AM6" s="53"/>
      <c r="AN6" s="53"/>
      <c r="AO6" s="53"/>
      <c r="AP6" s="53"/>
      <c r="AQ6" s="53"/>
      <c r="AR6" s="53"/>
      <c r="AS6" s="53"/>
    </row>
    <row r="7" spans="1:26" ht="14.25">
      <c r="A7" s="6" t="s">
        <v>0</v>
      </c>
      <c r="B7" s="7" t="s">
        <v>1</v>
      </c>
      <c r="C7" s="8" t="s">
        <v>2</v>
      </c>
      <c r="D7" s="9" t="s">
        <v>3</v>
      </c>
      <c r="E7" s="10" t="s">
        <v>4</v>
      </c>
      <c r="F7" s="11" t="s">
        <v>5</v>
      </c>
      <c r="G7" s="63" t="s">
        <v>1590</v>
      </c>
      <c r="H7" s="63" t="s">
        <v>1591</v>
      </c>
      <c r="I7" s="55" t="s">
        <v>6</v>
      </c>
      <c r="J7" s="12" t="s">
        <v>7</v>
      </c>
      <c r="K7" s="13" t="s">
        <v>8</v>
      </c>
      <c r="L7" s="13" t="s">
        <v>9</v>
      </c>
      <c r="M7" s="13" t="s">
        <v>10</v>
      </c>
      <c r="N7" s="14" t="s">
        <v>11</v>
      </c>
      <c r="O7" s="15" t="s">
        <v>12</v>
      </c>
      <c r="P7" s="15" t="s">
        <v>13</v>
      </c>
      <c r="Q7" s="15" t="s">
        <v>14</v>
      </c>
      <c r="R7" s="21" t="s">
        <v>25</v>
      </c>
      <c r="S7" s="54" t="s">
        <v>26</v>
      </c>
      <c r="T7" s="7" t="s">
        <v>27</v>
      </c>
      <c r="U7" s="7" t="s">
        <v>28</v>
      </c>
      <c r="V7" s="54" t="s">
        <v>38</v>
      </c>
      <c r="W7" s="22" t="s">
        <v>29</v>
      </c>
      <c r="X7" s="22" t="s">
        <v>30</v>
      </c>
      <c r="Y7" s="23" t="s">
        <v>31</v>
      </c>
      <c r="Z7" s="14" t="s">
        <v>11</v>
      </c>
    </row>
    <row r="8" spans="1:26" ht="14.25">
      <c r="A8" s="16" t="s">
        <v>15</v>
      </c>
      <c r="B8" s="7">
        <v>2001</v>
      </c>
      <c r="C8" s="8" t="s">
        <v>16</v>
      </c>
      <c r="D8" s="9" t="s">
        <v>17</v>
      </c>
      <c r="E8" s="10" t="s">
        <v>18</v>
      </c>
      <c r="F8" s="11" t="s">
        <v>19</v>
      </c>
      <c r="G8" s="63" t="s">
        <v>1592</v>
      </c>
      <c r="H8" s="63" t="s">
        <v>1592</v>
      </c>
      <c r="I8" s="55" t="s">
        <v>20</v>
      </c>
      <c r="J8" s="12" t="s">
        <v>20</v>
      </c>
      <c r="K8" s="13" t="s">
        <v>21</v>
      </c>
      <c r="L8" s="13" t="s">
        <v>21</v>
      </c>
      <c r="M8" s="13" t="s">
        <v>21</v>
      </c>
      <c r="N8" s="14" t="s">
        <v>21</v>
      </c>
      <c r="O8" s="15" t="s">
        <v>22</v>
      </c>
      <c r="P8" s="15" t="s">
        <v>23</v>
      </c>
      <c r="Q8" s="15" t="s">
        <v>24</v>
      </c>
      <c r="R8" s="21" t="s">
        <v>32</v>
      </c>
      <c r="S8" s="54" t="s">
        <v>33</v>
      </c>
      <c r="T8" s="7" t="s">
        <v>24</v>
      </c>
      <c r="U8" s="7" t="s">
        <v>24</v>
      </c>
      <c r="V8" s="54" t="s">
        <v>33</v>
      </c>
      <c r="W8" s="22" t="s">
        <v>24</v>
      </c>
      <c r="X8" s="22" t="s">
        <v>24</v>
      </c>
      <c r="Y8" s="23" t="s">
        <v>33</v>
      </c>
      <c r="Z8" s="14" t="s">
        <v>21</v>
      </c>
    </row>
    <row r="9" spans="1:26" ht="12.75">
      <c r="A9" s="1">
        <v>37035</v>
      </c>
      <c r="B9" s="17">
        <v>144</v>
      </c>
      <c r="C9" s="3">
        <v>0.7774305555555556</v>
      </c>
      <c r="D9" s="18">
        <v>0.7774305555555556</v>
      </c>
      <c r="E9" s="2">
        <v>0</v>
      </c>
      <c r="F9" s="20">
        <v>0</v>
      </c>
      <c r="G9" s="62">
        <v>38.97981105</v>
      </c>
      <c r="H9" s="62">
        <v>-76.92237205</v>
      </c>
      <c r="I9" s="47">
        <v>1057.4</v>
      </c>
      <c r="J9" s="4">
        <f>(I9-44.99)</f>
        <v>1012.4100000000001</v>
      </c>
      <c r="K9" s="5">
        <f>(8303.951372*(LN(1013.25/J9)))</f>
        <v>6.886959857332935</v>
      </c>
      <c r="L9" s="5">
        <f aca="true" t="shared" si="0" ref="L9:L36">K9+6.9</f>
        <v>13.786959857332935</v>
      </c>
      <c r="M9" s="5">
        <f aca="true" t="shared" si="1" ref="M9:M72">K9+32.3</f>
        <v>39.18695985733293</v>
      </c>
      <c r="N9" s="19">
        <f aca="true" t="shared" si="2" ref="N9:N72">AVERAGE(L9:M9)</f>
        <v>26.486959857332934</v>
      </c>
      <c r="O9" s="4">
        <v>28</v>
      </c>
      <c r="P9" s="4">
        <v>34.9</v>
      </c>
      <c r="S9" s="48">
        <v>4.749</v>
      </c>
      <c r="V9" s="48">
        <v>0.692</v>
      </c>
      <c r="Y9" s="25">
        <v>0.046</v>
      </c>
      <c r="Z9" s="19">
        <v>26.486959857332934</v>
      </c>
    </row>
    <row r="10" spans="1:26" ht="12.75">
      <c r="A10" s="1">
        <v>37035</v>
      </c>
      <c r="B10" s="17">
        <v>144</v>
      </c>
      <c r="C10" s="3">
        <v>0.7775462962962963</v>
      </c>
      <c r="D10" s="18">
        <v>0.7775462962962963</v>
      </c>
      <c r="E10" s="2">
        <v>6</v>
      </c>
      <c r="F10" s="20">
        <v>0</v>
      </c>
      <c r="G10" s="62">
        <v>38.97997314</v>
      </c>
      <c r="H10" s="62">
        <v>-76.92238638</v>
      </c>
      <c r="I10" s="47">
        <v>1057.1</v>
      </c>
      <c r="J10" s="4">
        <f aca="true" t="shared" si="3" ref="J10:J73">(I10-44.99)</f>
        <v>1012.1099999999999</v>
      </c>
      <c r="K10" s="5">
        <f aca="true" t="shared" si="4" ref="K10:K73">(8303.951372*(LN(1013.25/J10)))</f>
        <v>9.347973262816895</v>
      </c>
      <c r="L10" s="5">
        <f t="shared" si="0"/>
        <v>16.247973262816895</v>
      </c>
      <c r="M10" s="5">
        <f t="shared" si="1"/>
        <v>41.64797326281689</v>
      </c>
      <c r="N10" s="19">
        <f t="shared" si="2"/>
        <v>28.947973262816895</v>
      </c>
      <c r="O10" s="4">
        <v>27.4</v>
      </c>
      <c r="P10" s="4">
        <v>35.8</v>
      </c>
      <c r="S10" s="48">
        <v>4.992</v>
      </c>
      <c r="V10" s="48">
        <v>0.654</v>
      </c>
      <c r="Y10" s="25">
        <v>-0.073</v>
      </c>
      <c r="Z10" s="19">
        <v>28.947973262816895</v>
      </c>
    </row>
    <row r="11" spans="1:26" ht="12.75">
      <c r="A11" s="1">
        <v>37035</v>
      </c>
      <c r="B11" s="17">
        <v>144</v>
      </c>
      <c r="C11" s="3">
        <v>0.777662037037037</v>
      </c>
      <c r="D11" s="18">
        <v>0.777662037037037</v>
      </c>
      <c r="E11" s="2">
        <v>16</v>
      </c>
      <c r="F11" s="20">
        <v>0</v>
      </c>
      <c r="G11" s="62">
        <v>38.98000892</v>
      </c>
      <c r="H11" s="62">
        <v>-76.9223371</v>
      </c>
      <c r="I11" s="47">
        <v>1057.3</v>
      </c>
      <c r="J11" s="4">
        <f t="shared" si="3"/>
        <v>1012.31</v>
      </c>
      <c r="K11" s="5">
        <f t="shared" si="4"/>
        <v>7.707216621603793</v>
      </c>
      <c r="L11" s="5">
        <f t="shared" si="0"/>
        <v>14.607216621603794</v>
      </c>
      <c r="M11" s="5">
        <f t="shared" si="1"/>
        <v>40.00721662160379</v>
      </c>
      <c r="N11" s="19">
        <f t="shared" si="2"/>
        <v>27.307216621603793</v>
      </c>
      <c r="O11" s="4">
        <v>27.2</v>
      </c>
      <c r="P11" s="4">
        <v>36.6</v>
      </c>
      <c r="S11" s="48">
        <v>4.797</v>
      </c>
      <c r="V11" s="48">
        <v>0.653</v>
      </c>
      <c r="Y11" s="25">
        <v>-0.073</v>
      </c>
      <c r="Z11" s="19">
        <v>27.307216621603793</v>
      </c>
    </row>
    <row r="12" spans="1:26" ht="12.75">
      <c r="A12" s="1">
        <v>37035</v>
      </c>
      <c r="B12" s="17">
        <v>144</v>
      </c>
      <c r="C12" s="3">
        <v>0.7777777777777778</v>
      </c>
      <c r="D12" s="18">
        <v>0.7777777777777778</v>
      </c>
      <c r="E12" s="2">
        <v>26</v>
      </c>
      <c r="F12" s="20">
        <v>0</v>
      </c>
      <c r="G12" s="62">
        <v>38.98000288</v>
      </c>
      <c r="H12" s="62">
        <v>-76.92230315</v>
      </c>
      <c r="I12" s="47">
        <v>1057.3</v>
      </c>
      <c r="J12" s="4">
        <f t="shared" si="3"/>
        <v>1012.31</v>
      </c>
      <c r="K12" s="5">
        <f t="shared" si="4"/>
        <v>7.707216621603793</v>
      </c>
      <c r="L12" s="5">
        <f t="shared" si="0"/>
        <v>14.607216621603794</v>
      </c>
      <c r="M12" s="5">
        <f t="shared" si="1"/>
        <v>40.00721662160379</v>
      </c>
      <c r="N12" s="19">
        <f t="shared" si="2"/>
        <v>27.307216621603793</v>
      </c>
      <c r="O12" s="4">
        <v>27.5</v>
      </c>
      <c r="P12" s="4">
        <v>38.5</v>
      </c>
      <c r="S12" s="48">
        <v>5.633</v>
      </c>
      <c r="V12" s="48">
        <v>0.652</v>
      </c>
      <c r="Y12" s="25">
        <v>12.313</v>
      </c>
      <c r="Z12" s="19">
        <v>27.307216621603793</v>
      </c>
    </row>
    <row r="13" spans="1:26" ht="12.75">
      <c r="A13" s="1">
        <v>37035</v>
      </c>
      <c r="B13" s="17">
        <v>144</v>
      </c>
      <c r="C13" s="3">
        <v>0.7778935185185185</v>
      </c>
      <c r="D13" s="18">
        <v>0.7778935185185185</v>
      </c>
      <c r="E13" s="2">
        <v>36</v>
      </c>
      <c r="F13" s="20">
        <v>0</v>
      </c>
      <c r="G13" s="62">
        <v>38.9802928</v>
      </c>
      <c r="H13" s="62">
        <v>-76.9224738</v>
      </c>
      <c r="I13" s="47">
        <v>1057.4</v>
      </c>
      <c r="J13" s="4">
        <f t="shared" si="3"/>
        <v>1012.4100000000001</v>
      </c>
      <c r="K13" s="5">
        <f t="shared" si="4"/>
        <v>6.886959857332935</v>
      </c>
      <c r="L13" s="5">
        <f t="shared" si="0"/>
        <v>13.786959857332935</v>
      </c>
      <c r="M13" s="5">
        <f t="shared" si="1"/>
        <v>39.18695985733293</v>
      </c>
      <c r="N13" s="19">
        <f t="shared" si="2"/>
        <v>26.486959857332934</v>
      </c>
      <c r="O13" s="4">
        <v>26.8</v>
      </c>
      <c r="P13" s="4">
        <v>37.8</v>
      </c>
      <c r="S13" s="48">
        <v>7.169</v>
      </c>
      <c r="V13" s="48">
        <v>0.644</v>
      </c>
      <c r="Y13" s="25">
        <v>-0.094</v>
      </c>
      <c r="Z13" s="19">
        <v>26.486959857332934</v>
      </c>
    </row>
    <row r="14" spans="1:26" ht="12.75">
      <c r="A14" s="1">
        <v>37035</v>
      </c>
      <c r="B14" s="17">
        <v>144</v>
      </c>
      <c r="C14" s="3">
        <v>0.7780092592592592</v>
      </c>
      <c r="D14" s="18">
        <v>0.7780092592592592</v>
      </c>
      <c r="E14" s="2">
        <v>46</v>
      </c>
      <c r="F14" s="20">
        <v>0</v>
      </c>
      <c r="G14" s="62">
        <v>38.98070453</v>
      </c>
      <c r="H14" s="62">
        <v>-76.92294922</v>
      </c>
      <c r="I14" s="47">
        <v>1057</v>
      </c>
      <c r="J14" s="4">
        <f t="shared" si="3"/>
        <v>1012.01</v>
      </c>
      <c r="K14" s="5">
        <f t="shared" si="4"/>
        <v>10.168473171790106</v>
      </c>
      <c r="L14" s="5">
        <f t="shared" si="0"/>
        <v>17.068473171790107</v>
      </c>
      <c r="M14" s="5">
        <f t="shared" si="1"/>
        <v>42.4684731717901</v>
      </c>
      <c r="N14" s="19">
        <f t="shared" si="2"/>
        <v>29.768473171790106</v>
      </c>
      <c r="O14" s="4">
        <v>26.8</v>
      </c>
      <c r="P14" s="4">
        <v>40.9</v>
      </c>
      <c r="S14" s="48">
        <v>4.89</v>
      </c>
      <c r="V14" s="48">
        <v>0.663</v>
      </c>
      <c r="Y14" s="25">
        <v>0.016</v>
      </c>
      <c r="Z14" s="19">
        <v>29.768473171790106</v>
      </c>
    </row>
    <row r="15" spans="1:26" ht="12.75">
      <c r="A15" s="1">
        <v>37035</v>
      </c>
      <c r="B15" s="17">
        <v>144</v>
      </c>
      <c r="C15" s="3">
        <v>0.778125</v>
      </c>
      <c r="D15" s="18">
        <v>0.778125</v>
      </c>
      <c r="E15" s="2">
        <v>56</v>
      </c>
      <c r="F15" s="20">
        <v>0</v>
      </c>
      <c r="G15" s="62">
        <v>38.98124982</v>
      </c>
      <c r="H15" s="62">
        <v>-76.92360895</v>
      </c>
      <c r="I15" s="47">
        <v>1057</v>
      </c>
      <c r="J15" s="4">
        <f t="shared" si="3"/>
        <v>1012.01</v>
      </c>
      <c r="K15" s="5">
        <f t="shared" si="4"/>
        <v>10.168473171790106</v>
      </c>
      <c r="L15" s="5">
        <f t="shared" si="0"/>
        <v>17.068473171790107</v>
      </c>
      <c r="M15" s="5">
        <f t="shared" si="1"/>
        <v>42.4684731717901</v>
      </c>
      <c r="N15" s="19">
        <f t="shared" si="2"/>
        <v>29.768473171790106</v>
      </c>
      <c r="O15" s="4">
        <v>26.8</v>
      </c>
      <c r="P15" s="4">
        <v>41.4</v>
      </c>
      <c r="S15" s="48">
        <v>3.867</v>
      </c>
      <c r="V15" s="48">
        <v>0.662</v>
      </c>
      <c r="Y15" s="25">
        <v>-0.064</v>
      </c>
      <c r="Z15" s="19">
        <v>29.768473171790106</v>
      </c>
    </row>
    <row r="16" spans="1:26" ht="12.75">
      <c r="A16" s="1">
        <v>37035</v>
      </c>
      <c r="B16" s="17">
        <v>144</v>
      </c>
      <c r="C16" s="3">
        <v>0.77824074</v>
      </c>
      <c r="D16" s="18">
        <v>0.77824074</v>
      </c>
      <c r="E16" s="2">
        <v>66</v>
      </c>
      <c r="F16" s="20">
        <v>0</v>
      </c>
      <c r="G16" s="62">
        <v>38.98186425</v>
      </c>
      <c r="H16" s="62">
        <v>-76.9243483</v>
      </c>
      <c r="I16" s="47">
        <v>1057.2</v>
      </c>
      <c r="J16" s="4">
        <f t="shared" si="3"/>
        <v>1012.21</v>
      </c>
      <c r="K16" s="5">
        <f t="shared" si="4"/>
        <v>8.527554418092754</v>
      </c>
      <c r="L16" s="5">
        <f t="shared" si="0"/>
        <v>15.427554418092754</v>
      </c>
      <c r="M16" s="5">
        <f t="shared" si="1"/>
        <v>40.82755441809275</v>
      </c>
      <c r="N16" s="19">
        <f t="shared" si="2"/>
        <v>28.127554418092753</v>
      </c>
      <c r="O16" s="4">
        <v>26.6</v>
      </c>
      <c r="P16" s="4">
        <v>41.1</v>
      </c>
      <c r="S16" s="48">
        <v>4.776</v>
      </c>
      <c r="V16" s="48">
        <v>0.672</v>
      </c>
      <c r="Y16" s="25">
        <v>-0.064</v>
      </c>
      <c r="Z16" s="19">
        <v>28.127554418092753</v>
      </c>
    </row>
    <row r="17" spans="1:26" ht="12.75">
      <c r="A17" s="1">
        <v>37035</v>
      </c>
      <c r="B17" s="17">
        <v>144</v>
      </c>
      <c r="C17" s="3">
        <v>0.778356493</v>
      </c>
      <c r="D17" s="18">
        <v>0.778356493</v>
      </c>
      <c r="E17" s="2">
        <v>76</v>
      </c>
      <c r="F17" s="20">
        <v>0</v>
      </c>
      <c r="G17" s="62">
        <v>38.98247636</v>
      </c>
      <c r="H17" s="62">
        <v>-76.92508408</v>
      </c>
      <c r="I17" s="47">
        <v>1057.2</v>
      </c>
      <c r="J17" s="4">
        <f t="shared" si="3"/>
        <v>1012.21</v>
      </c>
      <c r="K17" s="5">
        <f t="shared" si="4"/>
        <v>8.527554418092754</v>
      </c>
      <c r="L17" s="5">
        <f t="shared" si="0"/>
        <v>15.427554418092754</v>
      </c>
      <c r="M17" s="5">
        <f t="shared" si="1"/>
        <v>40.82755441809275</v>
      </c>
      <c r="N17" s="19">
        <f t="shared" si="2"/>
        <v>28.127554418092753</v>
      </c>
      <c r="O17" s="4">
        <v>26.5</v>
      </c>
      <c r="P17" s="4">
        <v>40.6</v>
      </c>
      <c r="S17" s="48">
        <v>5.225</v>
      </c>
      <c r="V17" s="48">
        <v>0.662</v>
      </c>
      <c r="Y17" s="25">
        <v>-0.062</v>
      </c>
      <c r="Z17" s="19">
        <v>28.127554418092753</v>
      </c>
    </row>
    <row r="18" spans="1:26" ht="12.75">
      <c r="A18" s="1">
        <v>37035</v>
      </c>
      <c r="B18" s="17">
        <v>144</v>
      </c>
      <c r="C18" s="3">
        <v>0.778472245</v>
      </c>
      <c r="D18" s="18">
        <v>0.778472245</v>
      </c>
      <c r="E18" s="2">
        <v>86</v>
      </c>
      <c r="F18" s="20">
        <v>0</v>
      </c>
      <c r="G18" s="62">
        <v>38.98302487</v>
      </c>
      <c r="H18" s="62">
        <v>-76.92567274</v>
      </c>
      <c r="I18" s="47">
        <v>1057.1</v>
      </c>
      <c r="J18" s="4">
        <f t="shared" si="3"/>
        <v>1012.1099999999999</v>
      </c>
      <c r="K18" s="5">
        <f t="shared" si="4"/>
        <v>9.347973262816895</v>
      </c>
      <c r="L18" s="5">
        <f t="shared" si="0"/>
        <v>16.247973262816895</v>
      </c>
      <c r="M18" s="5">
        <f t="shared" si="1"/>
        <v>41.64797326281689</v>
      </c>
      <c r="N18" s="19">
        <f t="shared" si="2"/>
        <v>28.947973262816895</v>
      </c>
      <c r="O18" s="4">
        <v>26.1</v>
      </c>
      <c r="P18" s="4">
        <v>39.8</v>
      </c>
      <c r="S18" s="48">
        <v>4.827</v>
      </c>
      <c r="V18" s="48">
        <v>0.662</v>
      </c>
      <c r="Y18" s="25">
        <v>-0.064</v>
      </c>
      <c r="Z18" s="19">
        <v>28.947973262816895</v>
      </c>
    </row>
    <row r="19" spans="1:26" ht="12.75">
      <c r="A19" s="1">
        <v>37035</v>
      </c>
      <c r="B19" s="17">
        <v>144</v>
      </c>
      <c r="C19" s="3">
        <v>0.778587937</v>
      </c>
      <c r="D19" s="18">
        <v>0.778587937</v>
      </c>
      <c r="E19" s="2">
        <v>96</v>
      </c>
      <c r="F19" s="20">
        <v>0</v>
      </c>
      <c r="G19" s="62">
        <v>38.98305418</v>
      </c>
      <c r="H19" s="62">
        <v>-76.92565816</v>
      </c>
      <c r="I19" s="47">
        <v>1057.2</v>
      </c>
      <c r="J19" s="4">
        <f t="shared" si="3"/>
        <v>1012.21</v>
      </c>
      <c r="K19" s="5">
        <f t="shared" si="4"/>
        <v>8.527554418092754</v>
      </c>
      <c r="L19" s="5">
        <f t="shared" si="0"/>
        <v>15.427554418092754</v>
      </c>
      <c r="M19" s="5">
        <f t="shared" si="1"/>
        <v>40.82755441809275</v>
      </c>
      <c r="N19" s="19">
        <f t="shared" si="2"/>
        <v>28.127554418092753</v>
      </c>
      <c r="O19" s="4">
        <v>26.2</v>
      </c>
      <c r="P19" s="4">
        <v>41.5</v>
      </c>
      <c r="S19" s="48">
        <v>4.596</v>
      </c>
      <c r="V19" s="48">
        <v>0.662</v>
      </c>
      <c r="Y19" s="25">
        <v>-0.064</v>
      </c>
      <c r="Z19" s="19">
        <v>28.127554418092753</v>
      </c>
    </row>
    <row r="20" spans="1:26" ht="12.75">
      <c r="A20" s="1">
        <v>37035</v>
      </c>
      <c r="B20" s="17">
        <v>144</v>
      </c>
      <c r="C20" s="3">
        <v>0.77870369</v>
      </c>
      <c r="D20" s="18">
        <v>0.77870369</v>
      </c>
      <c r="E20" s="2">
        <v>106</v>
      </c>
      <c r="F20" s="20">
        <v>0</v>
      </c>
      <c r="G20" s="62">
        <v>38.98308834</v>
      </c>
      <c r="H20" s="62">
        <v>-76.92567776</v>
      </c>
      <c r="I20" s="47">
        <v>1057.2</v>
      </c>
      <c r="J20" s="4">
        <f t="shared" si="3"/>
        <v>1012.21</v>
      </c>
      <c r="K20" s="5">
        <f t="shared" si="4"/>
        <v>8.527554418092754</v>
      </c>
      <c r="L20" s="5">
        <f t="shared" si="0"/>
        <v>15.427554418092754</v>
      </c>
      <c r="M20" s="5">
        <f t="shared" si="1"/>
        <v>40.82755441809275</v>
      </c>
      <c r="N20" s="19">
        <f t="shared" si="2"/>
        <v>28.127554418092753</v>
      </c>
      <c r="O20" s="4">
        <v>26.7</v>
      </c>
      <c r="P20" s="4">
        <v>43.9</v>
      </c>
      <c r="S20" s="48">
        <v>5.235</v>
      </c>
      <c r="V20" s="48">
        <v>0.672</v>
      </c>
      <c r="Y20" s="25">
        <v>-0.064</v>
      </c>
      <c r="Z20" s="19">
        <v>28.127554418092753</v>
      </c>
    </row>
    <row r="21" spans="1:26" ht="12.75">
      <c r="A21" s="1">
        <v>37035</v>
      </c>
      <c r="B21" s="17">
        <v>144</v>
      </c>
      <c r="C21" s="3">
        <v>0.778819442</v>
      </c>
      <c r="D21" s="18">
        <v>0.778819442</v>
      </c>
      <c r="E21" s="2">
        <v>116</v>
      </c>
      <c r="F21" s="20">
        <v>0</v>
      </c>
      <c r="G21" s="62">
        <v>38.98305968</v>
      </c>
      <c r="H21" s="62">
        <v>-76.92568763</v>
      </c>
      <c r="I21" s="47">
        <v>1057.3</v>
      </c>
      <c r="J21" s="4">
        <f t="shared" si="3"/>
        <v>1012.31</v>
      </c>
      <c r="K21" s="5">
        <f t="shared" si="4"/>
        <v>7.707216621603793</v>
      </c>
      <c r="L21" s="5">
        <f t="shared" si="0"/>
        <v>14.607216621603794</v>
      </c>
      <c r="M21" s="5">
        <f t="shared" si="1"/>
        <v>40.00721662160379</v>
      </c>
      <c r="N21" s="19">
        <f t="shared" si="2"/>
        <v>27.307216621603793</v>
      </c>
      <c r="O21" s="4">
        <v>26.6</v>
      </c>
      <c r="P21" s="4">
        <v>42.1</v>
      </c>
      <c r="R21" s="58">
        <v>1.12E-05</v>
      </c>
      <c r="S21" s="48">
        <v>5.02</v>
      </c>
      <c r="V21" s="48">
        <v>0.651</v>
      </c>
      <c r="Y21" s="25">
        <v>-0.064</v>
      </c>
      <c r="Z21" s="19">
        <v>27.307216621603793</v>
      </c>
    </row>
    <row r="22" spans="1:26" ht="12.75">
      <c r="A22" s="1">
        <v>37035</v>
      </c>
      <c r="B22" s="17">
        <v>144</v>
      </c>
      <c r="C22" s="3">
        <v>0.778935194</v>
      </c>
      <c r="D22" s="18">
        <v>0.778935194</v>
      </c>
      <c r="E22" s="2">
        <v>126</v>
      </c>
      <c r="F22" s="20">
        <v>0</v>
      </c>
      <c r="G22" s="62">
        <v>38.98303011</v>
      </c>
      <c r="H22" s="62">
        <v>-76.92568723</v>
      </c>
      <c r="I22" s="47">
        <v>1057.2</v>
      </c>
      <c r="J22" s="4">
        <f t="shared" si="3"/>
        <v>1012.21</v>
      </c>
      <c r="K22" s="5">
        <f t="shared" si="4"/>
        <v>8.527554418092754</v>
      </c>
      <c r="L22" s="5">
        <f t="shared" si="0"/>
        <v>15.427554418092754</v>
      </c>
      <c r="M22" s="5">
        <f t="shared" si="1"/>
        <v>40.82755441809275</v>
      </c>
      <c r="N22" s="19">
        <f t="shared" si="2"/>
        <v>28.127554418092753</v>
      </c>
      <c r="O22" s="4">
        <v>26.4</v>
      </c>
      <c r="P22" s="4">
        <v>41.3</v>
      </c>
      <c r="R22"/>
      <c r="S22" s="48">
        <v>4.776</v>
      </c>
      <c r="V22" s="48">
        <v>0.663</v>
      </c>
      <c r="Y22" s="25">
        <v>-0.064</v>
      </c>
      <c r="Z22" s="19">
        <v>28.127554418092753</v>
      </c>
    </row>
    <row r="23" spans="1:26" ht="12.75">
      <c r="A23" s="1">
        <v>37035</v>
      </c>
      <c r="B23" s="17">
        <v>144</v>
      </c>
      <c r="C23" s="3">
        <v>0.779050946</v>
      </c>
      <c r="D23" s="18">
        <v>0.779050946</v>
      </c>
      <c r="E23" s="2">
        <v>136</v>
      </c>
      <c r="F23" s="20">
        <v>0</v>
      </c>
      <c r="G23" s="62">
        <v>38.98300325</v>
      </c>
      <c r="H23" s="62">
        <v>-76.92568945</v>
      </c>
      <c r="I23" s="47">
        <v>1057.2</v>
      </c>
      <c r="J23" s="4">
        <f t="shared" si="3"/>
        <v>1012.21</v>
      </c>
      <c r="K23" s="5">
        <f t="shared" si="4"/>
        <v>8.527554418092754</v>
      </c>
      <c r="L23" s="5">
        <f t="shared" si="0"/>
        <v>15.427554418092754</v>
      </c>
      <c r="M23" s="5">
        <f t="shared" si="1"/>
        <v>40.82755441809275</v>
      </c>
      <c r="N23" s="19">
        <f t="shared" si="2"/>
        <v>28.127554418092753</v>
      </c>
      <c r="O23" s="4">
        <v>26.9</v>
      </c>
      <c r="P23" s="4">
        <v>44.3</v>
      </c>
      <c r="R23"/>
      <c r="S23" s="48">
        <v>5.058</v>
      </c>
      <c r="V23" s="48">
        <v>0.652</v>
      </c>
      <c r="Y23" s="25">
        <v>-0.064</v>
      </c>
      <c r="Z23" s="19">
        <v>28.127554418092753</v>
      </c>
    </row>
    <row r="24" spans="1:26" ht="12.75">
      <c r="A24" s="1">
        <v>37035</v>
      </c>
      <c r="B24" s="17">
        <v>144</v>
      </c>
      <c r="C24" s="3">
        <v>0.779166639</v>
      </c>
      <c r="D24" s="18">
        <v>0.779166639</v>
      </c>
      <c r="E24" s="2">
        <v>146</v>
      </c>
      <c r="F24" s="20">
        <v>0</v>
      </c>
      <c r="G24" s="62">
        <v>38.98297476</v>
      </c>
      <c r="H24" s="62">
        <v>-76.92569244</v>
      </c>
      <c r="I24" s="47">
        <v>1057.2</v>
      </c>
      <c r="J24" s="4">
        <f t="shared" si="3"/>
        <v>1012.21</v>
      </c>
      <c r="K24" s="5">
        <f t="shared" si="4"/>
        <v>8.527554418092754</v>
      </c>
      <c r="L24" s="5">
        <f t="shared" si="0"/>
        <v>15.427554418092754</v>
      </c>
      <c r="M24" s="5">
        <f t="shared" si="1"/>
        <v>40.82755441809275</v>
      </c>
      <c r="N24" s="19">
        <f t="shared" si="2"/>
        <v>28.127554418092753</v>
      </c>
      <c r="O24" s="4">
        <v>26.8</v>
      </c>
      <c r="P24" s="4">
        <v>43.4</v>
      </c>
      <c r="R24"/>
      <c r="S24" s="48">
        <v>4.999</v>
      </c>
      <c r="V24" s="48">
        <v>0.643</v>
      </c>
      <c r="Y24" s="25">
        <v>-0.063</v>
      </c>
      <c r="Z24" s="19">
        <v>28.127554418092753</v>
      </c>
    </row>
    <row r="25" spans="1:26" ht="12.75">
      <c r="A25" s="1">
        <v>37035</v>
      </c>
      <c r="B25" s="17">
        <v>144</v>
      </c>
      <c r="C25" s="3">
        <v>0.779282391</v>
      </c>
      <c r="D25" s="18">
        <v>0.779282391</v>
      </c>
      <c r="E25" s="2">
        <v>156</v>
      </c>
      <c r="F25" s="20">
        <v>0</v>
      </c>
      <c r="G25" s="62">
        <v>38.98294366</v>
      </c>
      <c r="H25" s="62">
        <v>-76.92568064</v>
      </c>
      <c r="I25" s="47">
        <v>1057.1</v>
      </c>
      <c r="J25" s="4">
        <f t="shared" si="3"/>
        <v>1012.1099999999999</v>
      </c>
      <c r="K25" s="5">
        <f t="shared" si="4"/>
        <v>9.347973262816895</v>
      </c>
      <c r="L25" s="5">
        <f t="shared" si="0"/>
        <v>16.247973262816895</v>
      </c>
      <c r="M25" s="5">
        <f t="shared" si="1"/>
        <v>41.64797326281689</v>
      </c>
      <c r="N25" s="19">
        <f t="shared" si="2"/>
        <v>28.947973262816895</v>
      </c>
      <c r="O25" s="4">
        <v>26.6</v>
      </c>
      <c r="P25" s="4">
        <v>42.3</v>
      </c>
      <c r="R25"/>
      <c r="S25" s="48">
        <v>5.009</v>
      </c>
      <c r="V25" s="48">
        <v>0.622</v>
      </c>
      <c r="Y25" s="25">
        <v>-0.064</v>
      </c>
      <c r="Z25" s="19">
        <v>28.947973262816895</v>
      </c>
    </row>
    <row r="26" spans="1:26" ht="12.75">
      <c r="A26" s="1">
        <v>37035</v>
      </c>
      <c r="B26" s="17">
        <v>144</v>
      </c>
      <c r="C26" s="3">
        <v>0.779398143</v>
      </c>
      <c r="D26" s="18">
        <v>0.779398143</v>
      </c>
      <c r="E26" s="2">
        <v>166</v>
      </c>
      <c r="F26" s="20">
        <v>0</v>
      </c>
      <c r="G26" s="62">
        <v>38.9829124</v>
      </c>
      <c r="H26" s="62">
        <v>-76.92567079</v>
      </c>
      <c r="I26" s="47">
        <v>1057.3</v>
      </c>
      <c r="J26" s="4">
        <f t="shared" si="3"/>
        <v>1012.31</v>
      </c>
      <c r="K26" s="5">
        <f t="shared" si="4"/>
        <v>7.707216621603793</v>
      </c>
      <c r="L26" s="5">
        <f t="shared" si="0"/>
        <v>14.607216621603794</v>
      </c>
      <c r="M26" s="5">
        <f t="shared" si="1"/>
        <v>40.00721662160379</v>
      </c>
      <c r="N26" s="19">
        <f t="shared" si="2"/>
        <v>27.307216621603793</v>
      </c>
      <c r="O26" s="4">
        <v>26.5</v>
      </c>
      <c r="P26" s="4">
        <v>42.8</v>
      </c>
      <c r="R26"/>
      <c r="S26" s="48">
        <v>4.796</v>
      </c>
      <c r="V26" s="48">
        <v>0.663</v>
      </c>
      <c r="Y26" s="25">
        <v>-0.064</v>
      </c>
      <c r="Z26" s="19">
        <v>27.307216621603793</v>
      </c>
    </row>
    <row r="27" spans="1:26" ht="12.75">
      <c r="A27" s="1">
        <v>37035</v>
      </c>
      <c r="B27" s="17">
        <v>144</v>
      </c>
      <c r="C27" s="3">
        <v>0.779513896</v>
      </c>
      <c r="D27" s="18">
        <v>0.779513896</v>
      </c>
      <c r="E27" s="2">
        <v>176</v>
      </c>
      <c r="F27" s="20">
        <v>0</v>
      </c>
      <c r="G27" s="62">
        <v>38.98287627</v>
      </c>
      <c r="H27" s="62">
        <v>-76.92567876</v>
      </c>
      <c r="I27" s="47">
        <v>1057.4</v>
      </c>
      <c r="J27" s="4">
        <f t="shared" si="3"/>
        <v>1012.4100000000001</v>
      </c>
      <c r="K27" s="5">
        <f t="shared" si="4"/>
        <v>6.886959857332935</v>
      </c>
      <c r="L27" s="5">
        <f t="shared" si="0"/>
        <v>13.786959857332935</v>
      </c>
      <c r="M27" s="5">
        <f t="shared" si="1"/>
        <v>39.18695985733293</v>
      </c>
      <c r="N27" s="19">
        <f t="shared" si="2"/>
        <v>26.486959857332934</v>
      </c>
      <c r="O27" s="4">
        <v>26.7</v>
      </c>
      <c r="P27" s="4">
        <v>43.2</v>
      </c>
      <c r="R27" s="58">
        <v>1.58E-05</v>
      </c>
      <c r="S27" s="48">
        <v>4.598</v>
      </c>
      <c r="V27" s="48">
        <v>0.642</v>
      </c>
      <c r="Y27" s="25">
        <v>-0.064</v>
      </c>
      <c r="Z27" s="19">
        <v>26.486959857332934</v>
      </c>
    </row>
    <row r="28" spans="1:26" ht="12.75">
      <c r="A28" s="1">
        <v>37035</v>
      </c>
      <c r="B28" s="17">
        <v>144</v>
      </c>
      <c r="C28" s="3">
        <v>0.779629648</v>
      </c>
      <c r="D28" s="18">
        <v>0.779629648</v>
      </c>
      <c r="E28" s="2">
        <v>186</v>
      </c>
      <c r="F28" s="20">
        <v>0</v>
      </c>
      <c r="G28" s="62">
        <v>38.98286736</v>
      </c>
      <c r="H28" s="62">
        <v>-76.92566971</v>
      </c>
      <c r="I28" s="47">
        <v>1057.4</v>
      </c>
      <c r="J28" s="4">
        <f t="shared" si="3"/>
        <v>1012.4100000000001</v>
      </c>
      <c r="K28" s="5">
        <f t="shared" si="4"/>
        <v>6.886959857332935</v>
      </c>
      <c r="L28" s="5">
        <f t="shared" si="0"/>
        <v>13.786959857332935</v>
      </c>
      <c r="M28" s="5">
        <f t="shared" si="1"/>
        <v>39.18695985733293</v>
      </c>
      <c r="N28" s="19">
        <f t="shared" si="2"/>
        <v>26.486959857332934</v>
      </c>
      <c r="O28" s="4">
        <v>26.6</v>
      </c>
      <c r="P28" s="4">
        <v>42.7</v>
      </c>
      <c r="R28"/>
      <c r="S28" s="48">
        <v>4.96</v>
      </c>
      <c r="V28" s="48">
        <v>0.633</v>
      </c>
      <c r="Y28" s="25">
        <v>-0.062</v>
      </c>
      <c r="Z28" s="19">
        <v>26.486959857332934</v>
      </c>
    </row>
    <row r="29" spans="1:26" ht="12.75">
      <c r="A29" s="1">
        <v>37035</v>
      </c>
      <c r="B29" s="17">
        <v>144</v>
      </c>
      <c r="C29" s="3">
        <v>0.7797454</v>
      </c>
      <c r="D29" s="18">
        <v>0.7797454</v>
      </c>
      <c r="E29" s="2">
        <v>196</v>
      </c>
      <c r="F29" s="20">
        <v>0</v>
      </c>
      <c r="G29" s="62">
        <v>38.98287128</v>
      </c>
      <c r="H29" s="62">
        <v>-76.92566883</v>
      </c>
      <c r="I29" s="47">
        <v>1057.3</v>
      </c>
      <c r="J29" s="4">
        <f t="shared" si="3"/>
        <v>1012.31</v>
      </c>
      <c r="K29" s="5">
        <f t="shared" si="4"/>
        <v>7.707216621603793</v>
      </c>
      <c r="L29" s="5">
        <f t="shared" si="0"/>
        <v>14.607216621603794</v>
      </c>
      <c r="M29" s="5">
        <f t="shared" si="1"/>
        <v>40.00721662160379</v>
      </c>
      <c r="N29" s="19">
        <f t="shared" si="2"/>
        <v>27.307216621603793</v>
      </c>
      <c r="O29" s="4">
        <v>26.7</v>
      </c>
      <c r="P29" s="4">
        <v>43.5</v>
      </c>
      <c r="R29"/>
      <c r="S29" s="48">
        <v>5.434</v>
      </c>
      <c r="V29" s="48">
        <v>0.632</v>
      </c>
      <c r="Y29" s="25">
        <v>-0.061</v>
      </c>
      <c r="Z29" s="19">
        <v>27.307216621603793</v>
      </c>
    </row>
    <row r="30" spans="1:26" ht="12.75">
      <c r="A30" s="1">
        <v>37035</v>
      </c>
      <c r="B30" s="17">
        <v>144</v>
      </c>
      <c r="C30" s="3">
        <v>0.779861093</v>
      </c>
      <c r="D30" s="18">
        <v>0.779861093</v>
      </c>
      <c r="E30" s="2">
        <v>206</v>
      </c>
      <c r="F30" s="20">
        <v>0</v>
      </c>
      <c r="G30" s="62">
        <v>38.98289376</v>
      </c>
      <c r="H30" s="62">
        <v>-76.92567319</v>
      </c>
      <c r="I30" s="47">
        <v>1057.2</v>
      </c>
      <c r="J30" s="4">
        <f t="shared" si="3"/>
        <v>1012.21</v>
      </c>
      <c r="K30" s="5">
        <f t="shared" si="4"/>
        <v>8.527554418092754</v>
      </c>
      <c r="L30" s="5">
        <f t="shared" si="0"/>
        <v>15.427554418092754</v>
      </c>
      <c r="M30" s="5">
        <f t="shared" si="1"/>
        <v>40.82755441809275</v>
      </c>
      <c r="N30" s="19">
        <f t="shared" si="2"/>
        <v>28.127554418092753</v>
      </c>
      <c r="O30" s="4">
        <v>26.6</v>
      </c>
      <c r="P30" s="4">
        <v>44.5</v>
      </c>
      <c r="R30"/>
      <c r="S30" s="48">
        <v>4.757</v>
      </c>
      <c r="V30" s="48">
        <v>0.671</v>
      </c>
      <c r="Y30" s="25">
        <v>-0.063</v>
      </c>
      <c r="Z30" s="19">
        <v>28.127554418092753</v>
      </c>
    </row>
    <row r="31" spans="1:26" ht="12.75">
      <c r="A31" s="1">
        <v>37035</v>
      </c>
      <c r="B31" s="17">
        <v>144</v>
      </c>
      <c r="C31" s="3">
        <v>0.779976845</v>
      </c>
      <c r="D31" s="18">
        <v>0.779976845</v>
      </c>
      <c r="E31" s="2">
        <v>216</v>
      </c>
      <c r="F31" s="20">
        <v>0</v>
      </c>
      <c r="G31" s="62">
        <v>38.98296119</v>
      </c>
      <c r="H31" s="62">
        <v>-76.9256664</v>
      </c>
      <c r="I31" s="47">
        <v>1057</v>
      </c>
      <c r="J31" s="4">
        <f t="shared" si="3"/>
        <v>1012.01</v>
      </c>
      <c r="K31" s="5">
        <f t="shared" si="4"/>
        <v>10.168473171790106</v>
      </c>
      <c r="L31" s="5">
        <f t="shared" si="0"/>
        <v>17.068473171790107</v>
      </c>
      <c r="M31" s="5">
        <f t="shared" si="1"/>
        <v>42.4684731717901</v>
      </c>
      <c r="N31" s="19">
        <f t="shared" si="2"/>
        <v>29.768473171790106</v>
      </c>
      <c r="O31" s="4">
        <v>26.3</v>
      </c>
      <c r="P31" s="4">
        <v>43.6</v>
      </c>
      <c r="R31"/>
      <c r="S31" s="48">
        <v>5.294</v>
      </c>
      <c r="V31" s="48">
        <v>0.661</v>
      </c>
      <c r="Y31" s="25">
        <v>-0.065</v>
      </c>
      <c r="Z31" s="19">
        <v>29.768473171790106</v>
      </c>
    </row>
    <row r="32" spans="1:26" ht="12.75">
      <c r="A32" s="1">
        <v>37035</v>
      </c>
      <c r="B32" s="17">
        <v>144</v>
      </c>
      <c r="C32" s="3">
        <v>0.780092597</v>
      </c>
      <c r="D32" s="18">
        <v>0.780092597</v>
      </c>
      <c r="E32" s="2">
        <v>226</v>
      </c>
      <c r="F32" s="20">
        <v>0</v>
      </c>
      <c r="G32" s="62">
        <v>38.98299963</v>
      </c>
      <c r="H32" s="62">
        <v>-76.925671</v>
      </c>
      <c r="I32" s="47">
        <v>1057.1</v>
      </c>
      <c r="J32" s="4">
        <f t="shared" si="3"/>
        <v>1012.1099999999999</v>
      </c>
      <c r="K32" s="5">
        <f t="shared" si="4"/>
        <v>9.347973262816895</v>
      </c>
      <c r="L32" s="5">
        <f t="shared" si="0"/>
        <v>16.247973262816895</v>
      </c>
      <c r="M32" s="5">
        <f t="shared" si="1"/>
        <v>41.64797326281689</v>
      </c>
      <c r="N32" s="19">
        <f t="shared" si="2"/>
        <v>28.947973262816895</v>
      </c>
      <c r="O32" s="4">
        <v>26</v>
      </c>
      <c r="P32" s="4">
        <v>42.5</v>
      </c>
      <c r="R32"/>
      <c r="S32" s="48">
        <v>4.588</v>
      </c>
      <c r="V32" s="48">
        <v>0.672</v>
      </c>
      <c r="Y32" s="25">
        <v>-0.063</v>
      </c>
      <c r="Z32" s="19">
        <v>28.947973262816895</v>
      </c>
    </row>
    <row r="33" spans="1:26" ht="12.75">
      <c r="A33" s="1">
        <v>37035</v>
      </c>
      <c r="B33" s="17">
        <v>144</v>
      </c>
      <c r="C33" s="3">
        <v>0.780208349</v>
      </c>
      <c r="D33" s="18">
        <v>0.780208349</v>
      </c>
      <c r="E33" s="2">
        <v>236</v>
      </c>
      <c r="F33" s="20">
        <v>0</v>
      </c>
      <c r="G33" s="62">
        <v>38.983006</v>
      </c>
      <c r="H33" s="62">
        <v>-76.92568544</v>
      </c>
      <c r="I33" s="47">
        <v>1057.3</v>
      </c>
      <c r="J33" s="4">
        <f t="shared" si="3"/>
        <v>1012.31</v>
      </c>
      <c r="K33" s="5">
        <f t="shared" si="4"/>
        <v>7.707216621603793</v>
      </c>
      <c r="L33" s="5">
        <f t="shared" si="0"/>
        <v>14.607216621603794</v>
      </c>
      <c r="M33" s="5">
        <f t="shared" si="1"/>
        <v>40.00721662160379</v>
      </c>
      <c r="N33" s="19">
        <f t="shared" si="2"/>
        <v>27.307216621603793</v>
      </c>
      <c r="O33" s="4">
        <v>25.8</v>
      </c>
      <c r="P33" s="4">
        <v>42</v>
      </c>
      <c r="R33" s="58">
        <v>1.39E-05</v>
      </c>
      <c r="S33" s="48">
        <v>5.099</v>
      </c>
      <c r="V33" s="48">
        <v>0.643</v>
      </c>
      <c r="Y33" s="25">
        <v>-0.064</v>
      </c>
      <c r="Z33" s="19">
        <v>27.307216621603793</v>
      </c>
    </row>
    <row r="34" spans="1:26" ht="12.75">
      <c r="A34" s="1">
        <v>37035</v>
      </c>
      <c r="B34" s="17">
        <v>144</v>
      </c>
      <c r="C34" s="3">
        <v>0.780324101</v>
      </c>
      <c r="D34" s="18">
        <v>0.780324101</v>
      </c>
      <c r="E34" s="2">
        <v>246</v>
      </c>
      <c r="F34" s="20">
        <v>0</v>
      </c>
      <c r="G34" s="62">
        <v>38.98302475</v>
      </c>
      <c r="H34" s="62">
        <v>-76.92569976</v>
      </c>
      <c r="I34" s="47">
        <v>1057.1</v>
      </c>
      <c r="J34" s="4">
        <f t="shared" si="3"/>
        <v>1012.1099999999999</v>
      </c>
      <c r="K34" s="5">
        <f t="shared" si="4"/>
        <v>9.347973262816895</v>
      </c>
      <c r="L34" s="5">
        <f t="shared" si="0"/>
        <v>16.247973262816895</v>
      </c>
      <c r="M34" s="5">
        <f t="shared" si="1"/>
        <v>41.64797326281689</v>
      </c>
      <c r="N34" s="19">
        <f t="shared" si="2"/>
        <v>28.947973262816895</v>
      </c>
      <c r="O34" s="4">
        <v>26</v>
      </c>
      <c r="P34" s="4">
        <v>43.8</v>
      </c>
      <c r="R34"/>
      <c r="S34" s="48">
        <v>4.432</v>
      </c>
      <c r="V34" s="48">
        <v>0.663</v>
      </c>
      <c r="Y34" s="25">
        <v>-0.063</v>
      </c>
      <c r="Z34" s="19">
        <v>28.947973262816895</v>
      </c>
    </row>
    <row r="35" spans="1:26" ht="12.75">
      <c r="A35" s="1">
        <v>37035</v>
      </c>
      <c r="B35" s="17">
        <v>144</v>
      </c>
      <c r="C35" s="3">
        <v>0.780439794</v>
      </c>
      <c r="D35" s="18">
        <v>0.780439794</v>
      </c>
      <c r="E35" s="2">
        <v>256</v>
      </c>
      <c r="F35" s="20">
        <v>0</v>
      </c>
      <c r="G35" s="62">
        <v>38.98304228</v>
      </c>
      <c r="H35" s="62">
        <v>-76.92570856</v>
      </c>
      <c r="I35" s="47">
        <v>1057.1</v>
      </c>
      <c r="J35" s="4">
        <f t="shared" si="3"/>
        <v>1012.1099999999999</v>
      </c>
      <c r="K35" s="5">
        <f t="shared" si="4"/>
        <v>9.347973262816895</v>
      </c>
      <c r="L35" s="5">
        <f t="shared" si="0"/>
        <v>16.247973262816895</v>
      </c>
      <c r="M35" s="5">
        <f t="shared" si="1"/>
        <v>41.64797326281689</v>
      </c>
      <c r="N35" s="19">
        <f t="shared" si="2"/>
        <v>28.947973262816895</v>
      </c>
      <c r="O35" s="4">
        <v>26</v>
      </c>
      <c r="P35" s="4">
        <v>43.5</v>
      </c>
      <c r="R35"/>
      <c r="S35" s="48">
        <v>4.667</v>
      </c>
      <c r="V35" s="48">
        <v>0.673</v>
      </c>
      <c r="Y35" s="25">
        <v>-0.063</v>
      </c>
      <c r="Z35" s="19">
        <v>28.947973262816895</v>
      </c>
    </row>
    <row r="36" spans="1:26" ht="12.75">
      <c r="A36" s="1">
        <v>37035</v>
      </c>
      <c r="B36" s="17">
        <v>144</v>
      </c>
      <c r="C36" s="3">
        <v>0.780555546</v>
      </c>
      <c r="D36" s="18">
        <v>0.780555546</v>
      </c>
      <c r="E36" s="2">
        <v>266</v>
      </c>
      <c r="F36" s="20">
        <v>0</v>
      </c>
      <c r="G36" s="62">
        <v>38.98305282</v>
      </c>
      <c r="H36" s="62">
        <v>-76.92571085</v>
      </c>
      <c r="I36" s="47">
        <v>1057</v>
      </c>
      <c r="J36" s="4">
        <f t="shared" si="3"/>
        <v>1012.01</v>
      </c>
      <c r="K36" s="5">
        <f t="shared" si="4"/>
        <v>10.168473171790106</v>
      </c>
      <c r="L36" s="5">
        <f t="shared" si="0"/>
        <v>17.068473171790107</v>
      </c>
      <c r="M36" s="5">
        <f t="shared" si="1"/>
        <v>42.4684731717901</v>
      </c>
      <c r="N36" s="19">
        <f t="shared" si="2"/>
        <v>29.768473171790106</v>
      </c>
      <c r="O36" s="4">
        <v>26.1</v>
      </c>
      <c r="P36" s="4">
        <v>44</v>
      </c>
      <c r="R36"/>
      <c r="S36" s="48">
        <v>5.194</v>
      </c>
      <c r="V36" s="48">
        <v>0.662</v>
      </c>
      <c r="Y36" s="25">
        <v>-0.064</v>
      </c>
      <c r="Z36" s="19">
        <v>29.768473171790106</v>
      </c>
    </row>
    <row r="37" spans="1:26" ht="12.75">
      <c r="A37" s="1">
        <v>37035</v>
      </c>
      <c r="B37" s="17">
        <v>144</v>
      </c>
      <c r="C37" s="3">
        <v>0.780671299</v>
      </c>
      <c r="D37" s="18">
        <v>0.780671299</v>
      </c>
      <c r="E37" s="2">
        <v>276</v>
      </c>
      <c r="F37" s="20">
        <v>0</v>
      </c>
      <c r="G37" s="62">
        <v>38.98307077</v>
      </c>
      <c r="H37" s="62">
        <v>-76.92570693</v>
      </c>
      <c r="I37" s="47">
        <v>1057.2</v>
      </c>
      <c r="J37" s="4">
        <f t="shared" si="3"/>
        <v>1012.21</v>
      </c>
      <c r="K37" s="5">
        <f t="shared" si="4"/>
        <v>8.527554418092754</v>
      </c>
      <c r="L37" s="5">
        <f>K37+6.9</f>
        <v>15.427554418092754</v>
      </c>
      <c r="M37" s="5">
        <f t="shared" si="1"/>
        <v>40.82755441809275</v>
      </c>
      <c r="N37" s="19">
        <f t="shared" si="2"/>
        <v>28.127554418092753</v>
      </c>
      <c r="O37" s="4">
        <v>25.9</v>
      </c>
      <c r="P37" s="4">
        <v>43.4</v>
      </c>
      <c r="R37"/>
      <c r="S37" s="48">
        <v>5.464</v>
      </c>
      <c r="V37" s="48">
        <v>0.651</v>
      </c>
      <c r="Y37" s="25">
        <v>-0.064</v>
      </c>
      <c r="Z37" s="19">
        <v>28.127554418092753</v>
      </c>
    </row>
    <row r="38" spans="1:26" ht="12.75">
      <c r="A38" s="1">
        <v>37035</v>
      </c>
      <c r="B38" s="17">
        <v>144</v>
      </c>
      <c r="C38" s="3">
        <v>0.780787051</v>
      </c>
      <c r="D38" s="18">
        <v>0.780787051</v>
      </c>
      <c r="E38" s="2">
        <v>286</v>
      </c>
      <c r="F38" s="20">
        <v>0</v>
      </c>
      <c r="G38" s="62">
        <v>38.98307522</v>
      </c>
      <c r="H38" s="62">
        <v>-76.92571139</v>
      </c>
      <c r="I38" s="47">
        <v>1057.2</v>
      </c>
      <c r="J38" s="4">
        <f t="shared" si="3"/>
        <v>1012.21</v>
      </c>
      <c r="K38" s="5">
        <f t="shared" si="4"/>
        <v>8.527554418092754</v>
      </c>
      <c r="L38" s="5">
        <f aca="true" t="shared" si="5" ref="L38:L101">K38+6.9</f>
        <v>15.427554418092754</v>
      </c>
      <c r="M38" s="5">
        <f t="shared" si="1"/>
        <v>40.82755441809275</v>
      </c>
      <c r="N38" s="19">
        <f t="shared" si="2"/>
        <v>28.127554418092753</v>
      </c>
      <c r="O38" s="4">
        <v>25.8</v>
      </c>
      <c r="P38" s="4">
        <v>44.4</v>
      </c>
      <c r="R38"/>
      <c r="S38" s="48">
        <v>4.531</v>
      </c>
      <c r="V38" s="48">
        <v>0.694</v>
      </c>
      <c r="Y38" s="25">
        <v>-0.062</v>
      </c>
      <c r="Z38" s="19">
        <v>28.127554418092753</v>
      </c>
    </row>
    <row r="39" spans="1:26" ht="12.75">
      <c r="A39" s="1">
        <v>37035</v>
      </c>
      <c r="B39" s="17">
        <v>144</v>
      </c>
      <c r="C39" s="3">
        <v>0.780902803</v>
      </c>
      <c r="D39" s="18">
        <v>0.780902803</v>
      </c>
      <c r="E39" s="2">
        <v>296</v>
      </c>
      <c r="F39" s="20">
        <v>0</v>
      </c>
      <c r="G39" s="62">
        <v>38.98307567</v>
      </c>
      <c r="H39" s="62">
        <v>-76.92571664</v>
      </c>
      <c r="I39" s="47">
        <v>1057.2</v>
      </c>
      <c r="J39" s="4">
        <f t="shared" si="3"/>
        <v>1012.21</v>
      </c>
      <c r="K39" s="5">
        <f t="shared" si="4"/>
        <v>8.527554418092754</v>
      </c>
      <c r="L39" s="5">
        <f t="shared" si="5"/>
        <v>15.427554418092754</v>
      </c>
      <c r="M39" s="5">
        <f t="shared" si="1"/>
        <v>40.82755441809275</v>
      </c>
      <c r="N39" s="19">
        <f t="shared" si="2"/>
        <v>28.127554418092753</v>
      </c>
      <c r="O39" s="4">
        <v>25.7</v>
      </c>
      <c r="P39" s="4">
        <v>43.1</v>
      </c>
      <c r="R39" s="58">
        <v>1.47E-05</v>
      </c>
      <c r="S39" s="48">
        <v>4.815</v>
      </c>
      <c r="V39" s="48">
        <v>0.652</v>
      </c>
      <c r="Y39" s="25">
        <v>-0.064</v>
      </c>
      <c r="Z39" s="19">
        <v>28.127554418092753</v>
      </c>
    </row>
    <row r="40" spans="1:26" ht="12.75">
      <c r="A40" s="1">
        <v>37035</v>
      </c>
      <c r="B40" s="17">
        <v>144</v>
      </c>
      <c r="C40" s="3">
        <v>0.781018496</v>
      </c>
      <c r="D40" s="18">
        <v>0.781018496</v>
      </c>
      <c r="E40" s="2">
        <v>306</v>
      </c>
      <c r="F40" s="20">
        <v>0</v>
      </c>
      <c r="G40" s="62">
        <v>38.98307089</v>
      </c>
      <c r="H40" s="62">
        <v>-76.92573149</v>
      </c>
      <c r="I40" s="47">
        <v>1057.1</v>
      </c>
      <c r="J40" s="4">
        <f t="shared" si="3"/>
        <v>1012.1099999999999</v>
      </c>
      <c r="K40" s="5">
        <f t="shared" si="4"/>
        <v>9.347973262816895</v>
      </c>
      <c r="L40" s="5">
        <f t="shared" si="5"/>
        <v>16.247973262816895</v>
      </c>
      <c r="M40" s="5">
        <f t="shared" si="1"/>
        <v>41.64797326281689</v>
      </c>
      <c r="N40" s="19">
        <f t="shared" si="2"/>
        <v>28.947973262816895</v>
      </c>
      <c r="O40" s="4">
        <v>25.6</v>
      </c>
      <c r="P40" s="4">
        <v>43.2</v>
      </c>
      <c r="R40"/>
      <c r="S40" s="48">
        <v>4.746</v>
      </c>
      <c r="V40" s="48">
        <v>0.691</v>
      </c>
      <c r="Y40" s="25">
        <v>-0.064</v>
      </c>
      <c r="Z40" s="19">
        <v>28.947973262816895</v>
      </c>
    </row>
    <row r="41" spans="1:26" ht="12.75">
      <c r="A41" s="1">
        <v>37035</v>
      </c>
      <c r="B41" s="17">
        <v>144</v>
      </c>
      <c r="C41" s="3">
        <v>0.781134248</v>
      </c>
      <c r="D41" s="18">
        <v>0.781134248</v>
      </c>
      <c r="E41" s="2">
        <v>316</v>
      </c>
      <c r="F41" s="20">
        <v>0</v>
      </c>
      <c r="G41" s="62">
        <v>38.98307033</v>
      </c>
      <c r="H41" s="62">
        <v>-76.92573317</v>
      </c>
      <c r="I41" s="47">
        <v>1057.1</v>
      </c>
      <c r="J41" s="4">
        <f t="shared" si="3"/>
        <v>1012.1099999999999</v>
      </c>
      <c r="K41" s="5">
        <f t="shared" si="4"/>
        <v>9.347973262816895</v>
      </c>
      <c r="L41" s="5">
        <f t="shared" si="5"/>
        <v>16.247973262816895</v>
      </c>
      <c r="M41" s="5">
        <f t="shared" si="1"/>
        <v>41.64797326281689</v>
      </c>
      <c r="N41" s="19">
        <f t="shared" si="2"/>
        <v>28.947973262816895</v>
      </c>
      <c r="O41" s="4">
        <v>25.5</v>
      </c>
      <c r="P41" s="4">
        <v>42.7</v>
      </c>
      <c r="R41"/>
      <c r="S41" s="48">
        <v>5.178</v>
      </c>
      <c r="V41" s="48">
        <v>0.663</v>
      </c>
      <c r="Y41" s="25">
        <v>-0.067</v>
      </c>
      <c r="Z41" s="19">
        <v>28.947973262816895</v>
      </c>
    </row>
    <row r="42" spans="1:26" ht="12.75">
      <c r="A42" s="1">
        <v>37035</v>
      </c>
      <c r="B42" s="17">
        <v>144</v>
      </c>
      <c r="C42" s="3">
        <v>0.78125</v>
      </c>
      <c r="D42" s="18">
        <v>0.78125</v>
      </c>
      <c r="E42" s="2">
        <v>326</v>
      </c>
      <c r="F42" s="20">
        <v>0</v>
      </c>
      <c r="G42" s="62">
        <v>38.98304887</v>
      </c>
      <c r="H42" s="62">
        <v>-76.92573757</v>
      </c>
      <c r="I42" s="47">
        <v>1056.6</v>
      </c>
      <c r="J42" s="4">
        <f t="shared" si="3"/>
        <v>1011.6099999999999</v>
      </c>
      <c r="K42" s="5">
        <f t="shared" si="4"/>
        <v>13.451283770678414</v>
      </c>
      <c r="L42" s="5">
        <f t="shared" si="5"/>
        <v>20.351283770678414</v>
      </c>
      <c r="M42" s="5">
        <f t="shared" si="1"/>
        <v>45.75128377067841</v>
      </c>
      <c r="N42" s="19">
        <f t="shared" si="2"/>
        <v>33.05128377067841</v>
      </c>
      <c r="O42" s="4">
        <v>25.3</v>
      </c>
      <c r="P42" s="4">
        <v>42.5</v>
      </c>
      <c r="R42"/>
      <c r="S42" s="48">
        <v>4.596</v>
      </c>
      <c r="V42" s="48">
        <v>0.671</v>
      </c>
      <c r="Y42" s="25">
        <v>-0.067</v>
      </c>
      <c r="Z42" s="19">
        <v>33.05128377067841</v>
      </c>
    </row>
    <row r="43" spans="1:26" ht="12.75">
      <c r="A43" s="1">
        <v>37035</v>
      </c>
      <c r="B43" s="17">
        <v>144</v>
      </c>
      <c r="C43" s="3">
        <v>0.781365752</v>
      </c>
      <c r="D43" s="18">
        <v>0.781365752</v>
      </c>
      <c r="E43" s="2">
        <v>336</v>
      </c>
      <c r="F43" s="20">
        <v>0</v>
      </c>
      <c r="G43" s="62">
        <v>38.9830435</v>
      </c>
      <c r="H43" s="62">
        <v>-76.92573867</v>
      </c>
      <c r="I43" s="47">
        <v>1057.3</v>
      </c>
      <c r="J43" s="4">
        <f t="shared" si="3"/>
        <v>1012.31</v>
      </c>
      <c r="K43" s="5">
        <f t="shared" si="4"/>
        <v>7.707216621603793</v>
      </c>
      <c r="L43" s="5">
        <f t="shared" si="5"/>
        <v>14.607216621603794</v>
      </c>
      <c r="M43" s="5">
        <f t="shared" si="1"/>
        <v>40.00721662160379</v>
      </c>
      <c r="N43" s="19">
        <f t="shared" si="2"/>
        <v>27.307216621603793</v>
      </c>
      <c r="O43" s="4">
        <v>25.5</v>
      </c>
      <c r="P43" s="4">
        <v>42.7</v>
      </c>
      <c r="R43"/>
      <c r="S43" s="48">
        <v>4.959</v>
      </c>
      <c r="V43" s="48">
        <v>0.673</v>
      </c>
      <c r="Y43" s="25">
        <v>-0.06</v>
      </c>
      <c r="Z43" s="19">
        <v>27.307216621603793</v>
      </c>
    </row>
    <row r="44" spans="1:26" ht="12.75">
      <c r="A44" s="1">
        <v>37035</v>
      </c>
      <c r="B44" s="17">
        <v>144</v>
      </c>
      <c r="C44" s="3">
        <v>0.781481504</v>
      </c>
      <c r="D44" s="18">
        <v>0.781481504</v>
      </c>
      <c r="E44" s="2">
        <v>346</v>
      </c>
      <c r="F44" s="20">
        <v>0</v>
      </c>
      <c r="G44" s="62">
        <v>38.98304726</v>
      </c>
      <c r="H44" s="62">
        <v>-76.92572728</v>
      </c>
      <c r="I44" s="47">
        <v>1057.3</v>
      </c>
      <c r="J44" s="4">
        <f t="shared" si="3"/>
        <v>1012.31</v>
      </c>
      <c r="K44" s="5">
        <f t="shared" si="4"/>
        <v>7.707216621603793</v>
      </c>
      <c r="L44" s="5">
        <f t="shared" si="5"/>
        <v>14.607216621603794</v>
      </c>
      <c r="M44" s="5">
        <f t="shared" si="1"/>
        <v>40.00721662160379</v>
      </c>
      <c r="N44" s="19">
        <f t="shared" si="2"/>
        <v>27.307216621603793</v>
      </c>
      <c r="O44" s="4">
        <v>25.7</v>
      </c>
      <c r="P44" s="4">
        <v>44.1</v>
      </c>
      <c r="R44"/>
      <c r="S44" s="48">
        <v>5.204</v>
      </c>
      <c r="V44" s="48">
        <v>0.682</v>
      </c>
      <c r="Y44" s="25">
        <v>-0.059</v>
      </c>
      <c r="Z44" s="19">
        <v>27.307216621603793</v>
      </c>
    </row>
    <row r="45" spans="1:26" ht="12.75">
      <c r="A45" s="1">
        <v>37035</v>
      </c>
      <c r="B45" s="17">
        <v>144</v>
      </c>
      <c r="C45" s="3">
        <v>0.781597197</v>
      </c>
      <c r="D45" s="18">
        <v>0.781597197</v>
      </c>
      <c r="E45" s="2">
        <v>356</v>
      </c>
      <c r="F45" s="20">
        <v>0</v>
      </c>
      <c r="G45" s="62">
        <v>38.98303519</v>
      </c>
      <c r="H45" s="62">
        <v>-76.92568506</v>
      </c>
      <c r="I45" s="47">
        <v>1057.2</v>
      </c>
      <c r="J45" s="4">
        <f t="shared" si="3"/>
        <v>1012.21</v>
      </c>
      <c r="K45" s="5">
        <f t="shared" si="4"/>
        <v>8.527554418092754</v>
      </c>
      <c r="L45" s="5">
        <f t="shared" si="5"/>
        <v>15.427554418092754</v>
      </c>
      <c r="M45" s="5">
        <f t="shared" si="1"/>
        <v>40.82755441809275</v>
      </c>
      <c r="N45" s="19">
        <f t="shared" si="2"/>
        <v>28.127554418092753</v>
      </c>
      <c r="O45" s="4">
        <v>25.8</v>
      </c>
      <c r="P45" s="4">
        <v>45.1</v>
      </c>
      <c r="R45" s="58">
        <v>8.49E-06</v>
      </c>
      <c r="S45" s="48">
        <v>4.637</v>
      </c>
      <c r="V45" s="48">
        <v>0.671</v>
      </c>
      <c r="Y45" s="25">
        <v>-0.061</v>
      </c>
      <c r="Z45" s="19">
        <v>28.127554418092753</v>
      </c>
    </row>
    <row r="46" spans="1:26" ht="12.75">
      <c r="A46" s="1">
        <v>37035</v>
      </c>
      <c r="B46" s="17">
        <v>144</v>
      </c>
      <c r="C46" s="3">
        <v>0.781712949</v>
      </c>
      <c r="D46" s="18">
        <v>0.781712949</v>
      </c>
      <c r="E46" s="2">
        <v>366</v>
      </c>
      <c r="F46" s="20">
        <v>0</v>
      </c>
      <c r="G46" s="62">
        <v>38.98322353</v>
      </c>
      <c r="H46" s="62">
        <v>-76.92555226</v>
      </c>
      <c r="I46" s="47">
        <v>1056.9</v>
      </c>
      <c r="J46" s="4">
        <f t="shared" si="3"/>
        <v>1011.9100000000001</v>
      </c>
      <c r="K46" s="5">
        <f t="shared" si="4"/>
        <v>10.989054161034137</v>
      </c>
      <c r="L46" s="5">
        <f t="shared" si="5"/>
        <v>17.88905416103414</v>
      </c>
      <c r="M46" s="5">
        <f t="shared" si="1"/>
        <v>43.28905416103413</v>
      </c>
      <c r="N46" s="19">
        <f t="shared" si="2"/>
        <v>30.589054161034134</v>
      </c>
      <c r="O46" s="4">
        <v>26</v>
      </c>
      <c r="P46" s="4">
        <v>42.1</v>
      </c>
      <c r="R46"/>
      <c r="S46" s="48">
        <v>5.117</v>
      </c>
      <c r="V46" s="48">
        <v>0.661</v>
      </c>
      <c r="Y46" s="25">
        <v>-0.062</v>
      </c>
      <c r="Z46" s="19">
        <v>30.589054161034134</v>
      </c>
    </row>
    <row r="47" spans="1:26" ht="12.75">
      <c r="A47" s="1">
        <v>37035</v>
      </c>
      <c r="B47" s="17">
        <v>144</v>
      </c>
      <c r="C47" s="3">
        <v>0.781828701</v>
      </c>
      <c r="D47" s="18">
        <v>0.781828701</v>
      </c>
      <c r="E47" s="2">
        <v>376</v>
      </c>
      <c r="F47" s="20">
        <v>0</v>
      </c>
      <c r="G47" s="62">
        <v>38.9834515</v>
      </c>
      <c r="H47" s="62">
        <v>-76.92554594</v>
      </c>
      <c r="I47" s="47">
        <v>1056.9</v>
      </c>
      <c r="J47" s="4">
        <f t="shared" si="3"/>
        <v>1011.9100000000001</v>
      </c>
      <c r="K47" s="5">
        <f t="shared" si="4"/>
        <v>10.989054161034137</v>
      </c>
      <c r="L47" s="5">
        <f t="shared" si="5"/>
        <v>17.88905416103414</v>
      </c>
      <c r="M47" s="5">
        <f t="shared" si="1"/>
        <v>43.28905416103413</v>
      </c>
      <c r="N47" s="19">
        <f t="shared" si="2"/>
        <v>30.589054161034134</v>
      </c>
      <c r="O47" s="4">
        <v>26.4</v>
      </c>
      <c r="P47" s="4">
        <v>43.1</v>
      </c>
      <c r="R47"/>
      <c r="S47" s="48">
        <v>4.511</v>
      </c>
      <c r="V47" s="48">
        <v>0.643</v>
      </c>
      <c r="Y47" s="25">
        <v>-0.061</v>
      </c>
      <c r="Z47" s="19">
        <v>30.589054161034134</v>
      </c>
    </row>
    <row r="48" spans="1:26" ht="12.75">
      <c r="A48" s="1">
        <v>37035</v>
      </c>
      <c r="B48" s="17">
        <v>144</v>
      </c>
      <c r="C48" s="3">
        <v>0.781944454</v>
      </c>
      <c r="D48" s="18">
        <v>0.781944454</v>
      </c>
      <c r="E48" s="2">
        <v>386</v>
      </c>
      <c r="F48" s="20">
        <v>0</v>
      </c>
      <c r="G48" s="62">
        <v>38.98352881</v>
      </c>
      <c r="H48" s="62">
        <v>-76.92566061</v>
      </c>
      <c r="I48" s="47">
        <v>1057.4</v>
      </c>
      <c r="J48" s="4">
        <f t="shared" si="3"/>
        <v>1012.4100000000001</v>
      </c>
      <c r="K48" s="5">
        <f t="shared" si="4"/>
        <v>6.886959857332935</v>
      </c>
      <c r="L48" s="5">
        <f t="shared" si="5"/>
        <v>13.786959857332935</v>
      </c>
      <c r="M48" s="5">
        <f t="shared" si="1"/>
        <v>39.18695985733293</v>
      </c>
      <c r="N48" s="19">
        <f t="shared" si="2"/>
        <v>26.486959857332934</v>
      </c>
      <c r="O48" s="4">
        <v>26.2</v>
      </c>
      <c r="P48" s="4">
        <v>42.1</v>
      </c>
      <c r="R48"/>
      <c r="S48" s="48">
        <v>4.969</v>
      </c>
      <c r="V48" s="48">
        <v>0.643</v>
      </c>
      <c r="Y48" s="25">
        <v>-0.073</v>
      </c>
      <c r="Z48" s="19">
        <v>26.486959857332934</v>
      </c>
    </row>
    <row r="49" spans="1:26" ht="12.75">
      <c r="A49" s="1">
        <v>37035</v>
      </c>
      <c r="B49" s="17">
        <v>144</v>
      </c>
      <c r="C49" s="3">
        <v>0.782060206</v>
      </c>
      <c r="D49" s="18">
        <v>0.782060206</v>
      </c>
      <c r="E49" s="2">
        <v>396</v>
      </c>
      <c r="F49" s="20">
        <v>0</v>
      </c>
      <c r="G49" s="62">
        <v>38.9834376</v>
      </c>
      <c r="H49" s="62">
        <v>-76.92560789</v>
      </c>
      <c r="I49" s="47">
        <v>1058.1</v>
      </c>
      <c r="J49" s="4">
        <f t="shared" si="3"/>
        <v>1013.1099999999999</v>
      </c>
      <c r="K49" s="5">
        <f t="shared" si="4"/>
        <v>1.1474300656648602</v>
      </c>
      <c r="L49" s="5">
        <f t="shared" si="5"/>
        <v>8.04743006566486</v>
      </c>
      <c r="M49" s="5">
        <f t="shared" si="1"/>
        <v>33.44743006566486</v>
      </c>
      <c r="N49" s="19">
        <f t="shared" si="2"/>
        <v>20.74743006566486</v>
      </c>
      <c r="O49" s="4">
        <v>25.9</v>
      </c>
      <c r="P49" s="4">
        <v>43.8</v>
      </c>
      <c r="R49"/>
      <c r="S49" s="48">
        <v>4.053</v>
      </c>
      <c r="V49" s="48">
        <v>0.641</v>
      </c>
      <c r="Y49" s="25">
        <v>-0.078</v>
      </c>
      <c r="Z49" s="19">
        <v>20.74743006566486</v>
      </c>
    </row>
    <row r="50" spans="1:26" ht="12.75">
      <c r="A50" s="1">
        <v>37035</v>
      </c>
      <c r="B50" s="17">
        <v>144</v>
      </c>
      <c r="C50" s="3">
        <v>0.782175899</v>
      </c>
      <c r="D50" s="18">
        <v>0.782175899</v>
      </c>
      <c r="E50" s="2">
        <v>406</v>
      </c>
      <c r="F50" s="20">
        <v>0</v>
      </c>
      <c r="G50" s="62">
        <v>38.9830257</v>
      </c>
      <c r="H50" s="62">
        <v>-76.92513056</v>
      </c>
      <c r="I50" s="47">
        <v>1058.3</v>
      </c>
      <c r="J50" s="4">
        <f t="shared" si="3"/>
        <v>1013.31</v>
      </c>
      <c r="K50" s="5">
        <f t="shared" si="4"/>
        <v>-0.4917072107072565</v>
      </c>
      <c r="L50" s="5">
        <f t="shared" si="5"/>
        <v>6.4082927892927435</v>
      </c>
      <c r="M50" s="5">
        <f t="shared" si="1"/>
        <v>31.80829278929274</v>
      </c>
      <c r="N50" s="19">
        <f t="shared" si="2"/>
        <v>19.10829278929274</v>
      </c>
      <c r="O50" s="4">
        <v>25.7</v>
      </c>
      <c r="P50" s="4">
        <v>41.8</v>
      </c>
      <c r="R50"/>
      <c r="S50" s="48">
        <v>5.641</v>
      </c>
      <c r="V50" s="48">
        <v>0.622</v>
      </c>
      <c r="Y50" s="25">
        <v>-0.086</v>
      </c>
      <c r="Z50" s="19">
        <v>19.10829278929274</v>
      </c>
    </row>
    <row r="51" spans="1:26" ht="12.75">
      <c r="A51" s="1">
        <v>37035</v>
      </c>
      <c r="B51" s="17">
        <v>144</v>
      </c>
      <c r="C51" s="3">
        <v>0.782291651</v>
      </c>
      <c r="D51" s="18">
        <v>0.782291651</v>
      </c>
      <c r="E51" s="2">
        <v>416</v>
      </c>
      <c r="F51" s="20">
        <v>0</v>
      </c>
      <c r="G51" s="62">
        <v>38.98160459</v>
      </c>
      <c r="H51" s="62">
        <v>-76.92342095</v>
      </c>
      <c r="I51" s="47">
        <v>1053.2</v>
      </c>
      <c r="J51" s="4">
        <f t="shared" si="3"/>
        <v>1008.21</v>
      </c>
      <c r="K51" s="5">
        <f t="shared" si="4"/>
        <v>41.40769704700353</v>
      </c>
      <c r="L51" s="5">
        <f t="shared" si="5"/>
        <v>48.30769704700353</v>
      </c>
      <c r="M51" s="5">
        <f t="shared" si="1"/>
        <v>73.70769704700353</v>
      </c>
      <c r="N51" s="19">
        <f t="shared" si="2"/>
        <v>61.00769704700353</v>
      </c>
      <c r="O51" s="4">
        <v>26.2</v>
      </c>
      <c r="P51" s="4">
        <v>43.6</v>
      </c>
      <c r="Q51" s="4">
        <v>43.6</v>
      </c>
      <c r="R51" s="58">
        <v>1.33E-05</v>
      </c>
      <c r="S51" s="48">
        <v>4.013</v>
      </c>
      <c r="V51" s="48">
        <v>0.562</v>
      </c>
      <c r="Y51" s="25">
        <v>-0.087</v>
      </c>
      <c r="Z51" s="19">
        <v>61.00769704700353</v>
      </c>
    </row>
    <row r="52" spans="1:26" ht="12.75">
      <c r="A52" s="1">
        <v>37035</v>
      </c>
      <c r="B52" s="17">
        <v>144</v>
      </c>
      <c r="C52" s="3">
        <v>0.782407403</v>
      </c>
      <c r="D52" s="18">
        <v>0.782407403</v>
      </c>
      <c r="E52" s="2">
        <v>426</v>
      </c>
      <c r="F52" s="20">
        <v>0</v>
      </c>
      <c r="G52" s="62">
        <v>38.97888794</v>
      </c>
      <c r="H52" s="62">
        <v>-76.92031132</v>
      </c>
      <c r="I52" s="47">
        <v>1049.8</v>
      </c>
      <c r="J52" s="4">
        <f t="shared" si="3"/>
        <v>1004.81</v>
      </c>
      <c r="K52" s="5">
        <f t="shared" si="4"/>
        <v>69.45854752276787</v>
      </c>
      <c r="L52" s="5">
        <f t="shared" si="5"/>
        <v>76.35854752276788</v>
      </c>
      <c r="M52" s="5">
        <f t="shared" si="1"/>
        <v>101.75854752276787</v>
      </c>
      <c r="N52" s="19">
        <f t="shared" si="2"/>
        <v>89.05854752276787</v>
      </c>
      <c r="O52" s="4">
        <v>26.2</v>
      </c>
      <c r="P52" s="4">
        <v>42.4</v>
      </c>
      <c r="Q52" s="4">
        <v>53.1</v>
      </c>
      <c r="R52"/>
      <c r="S52" s="48">
        <v>4.243</v>
      </c>
      <c r="V52" s="48">
        <v>0.543</v>
      </c>
      <c r="Y52" s="25">
        <v>-0.07</v>
      </c>
      <c r="Z52" s="19">
        <v>89.05854752276787</v>
      </c>
    </row>
    <row r="53" spans="1:26" ht="12.75">
      <c r="A53" s="1">
        <v>37035</v>
      </c>
      <c r="B53" s="17">
        <v>144</v>
      </c>
      <c r="C53" s="3">
        <v>0.782523155</v>
      </c>
      <c r="D53" s="18">
        <v>0.782523155</v>
      </c>
      <c r="E53" s="2">
        <v>436</v>
      </c>
      <c r="F53" s="20">
        <v>0</v>
      </c>
      <c r="G53" s="62">
        <v>38.97588865</v>
      </c>
      <c r="H53" s="62">
        <v>-76.91650422</v>
      </c>
      <c r="I53" s="47">
        <v>1044.6</v>
      </c>
      <c r="J53" s="4">
        <f t="shared" si="3"/>
        <v>999.6099999999999</v>
      </c>
      <c r="K53" s="5">
        <f t="shared" si="4"/>
        <v>112.54397273935223</v>
      </c>
      <c r="L53" s="5">
        <f t="shared" si="5"/>
        <v>119.44397273935223</v>
      </c>
      <c r="M53" s="5">
        <f t="shared" si="1"/>
        <v>144.84397273935224</v>
      </c>
      <c r="N53" s="19">
        <f t="shared" si="2"/>
        <v>132.14397273935225</v>
      </c>
      <c r="O53" s="4">
        <v>25.8</v>
      </c>
      <c r="P53" s="4">
        <v>41.8</v>
      </c>
      <c r="Q53" s="4">
        <v>46.6</v>
      </c>
      <c r="R53"/>
      <c r="S53" s="48">
        <v>3.934</v>
      </c>
      <c r="V53" s="48">
        <v>0.413</v>
      </c>
      <c r="Y53" s="25">
        <v>-0.106</v>
      </c>
      <c r="Z53" s="19">
        <v>132.14397273935225</v>
      </c>
    </row>
    <row r="54" spans="1:26" ht="12.75">
      <c r="A54" s="1">
        <v>37035</v>
      </c>
      <c r="B54" s="17">
        <v>144</v>
      </c>
      <c r="C54" s="3">
        <v>0.782638907</v>
      </c>
      <c r="D54" s="18">
        <v>0.782638907</v>
      </c>
      <c r="E54" s="2">
        <v>446</v>
      </c>
      <c r="F54" s="20">
        <v>0</v>
      </c>
      <c r="G54" s="62">
        <v>38.97254058</v>
      </c>
      <c r="H54" s="62">
        <v>-76.91240554</v>
      </c>
      <c r="I54" s="47">
        <v>1038</v>
      </c>
      <c r="J54" s="4">
        <f t="shared" si="3"/>
        <v>993.01</v>
      </c>
      <c r="K54" s="5">
        <f t="shared" si="4"/>
        <v>167.5532364012385</v>
      </c>
      <c r="L54" s="5">
        <f t="shared" si="5"/>
        <v>174.4532364012385</v>
      </c>
      <c r="M54" s="5">
        <f t="shared" si="1"/>
        <v>199.85323640123852</v>
      </c>
      <c r="N54" s="19">
        <f t="shared" si="2"/>
        <v>187.15323640123853</v>
      </c>
      <c r="O54" s="4">
        <v>25.1</v>
      </c>
      <c r="P54" s="4">
        <v>41.4</v>
      </c>
      <c r="Q54" s="4">
        <v>53.1</v>
      </c>
      <c r="R54"/>
      <c r="S54" s="48">
        <v>3.697</v>
      </c>
      <c r="V54" s="48">
        <v>0.373</v>
      </c>
      <c r="Y54" s="25">
        <v>-0.069</v>
      </c>
      <c r="Z54" s="19">
        <v>187.15323640123853</v>
      </c>
    </row>
    <row r="55" spans="1:26" ht="12.75">
      <c r="A55" s="1">
        <v>37035</v>
      </c>
      <c r="B55" s="17">
        <v>144</v>
      </c>
      <c r="C55" s="3">
        <v>0.7827546</v>
      </c>
      <c r="D55" s="18">
        <v>0.7827546</v>
      </c>
      <c r="E55" s="2">
        <v>456</v>
      </c>
      <c r="F55" s="20">
        <v>0</v>
      </c>
      <c r="G55" s="62">
        <v>38.96919264</v>
      </c>
      <c r="H55" s="62">
        <v>-76.90780147</v>
      </c>
      <c r="I55" s="47">
        <v>1033.6</v>
      </c>
      <c r="J55" s="4">
        <f t="shared" si="3"/>
        <v>988.6099999999999</v>
      </c>
      <c r="K55" s="5">
        <f t="shared" si="4"/>
        <v>204.42957604509317</v>
      </c>
      <c r="L55" s="5">
        <f t="shared" si="5"/>
        <v>211.32957604509318</v>
      </c>
      <c r="M55" s="5">
        <f t="shared" si="1"/>
        <v>236.72957604509315</v>
      </c>
      <c r="N55" s="19">
        <f t="shared" si="2"/>
        <v>224.02957604509317</v>
      </c>
      <c r="O55" s="4">
        <v>24.3</v>
      </c>
      <c r="P55" s="4">
        <v>42.1</v>
      </c>
      <c r="Q55" s="4">
        <v>62.4</v>
      </c>
      <c r="R55"/>
      <c r="S55" s="48">
        <v>3.364</v>
      </c>
      <c r="V55" s="48">
        <v>0.331</v>
      </c>
      <c r="Y55" s="25">
        <v>-0.074</v>
      </c>
      <c r="Z55" s="19">
        <v>224.02957604509317</v>
      </c>
    </row>
    <row r="56" spans="1:26" ht="12.75">
      <c r="A56" s="1">
        <v>37035</v>
      </c>
      <c r="B56" s="17">
        <v>144</v>
      </c>
      <c r="C56" s="3">
        <v>0.782870352</v>
      </c>
      <c r="D56" s="18">
        <v>0.782870352</v>
      </c>
      <c r="E56" s="2">
        <v>466</v>
      </c>
      <c r="F56" s="20">
        <v>0</v>
      </c>
      <c r="G56" s="62">
        <v>38.96719569</v>
      </c>
      <c r="H56" s="62">
        <v>-76.90211402</v>
      </c>
      <c r="I56" s="47">
        <v>1028.7</v>
      </c>
      <c r="J56" s="4">
        <f t="shared" si="3"/>
        <v>983.71</v>
      </c>
      <c r="K56" s="5">
        <f t="shared" si="4"/>
        <v>245.69006667227595</v>
      </c>
      <c r="L56" s="5">
        <f t="shared" si="5"/>
        <v>252.59006667227595</v>
      </c>
      <c r="M56" s="5">
        <f t="shared" si="1"/>
        <v>277.99006667227593</v>
      </c>
      <c r="N56" s="19">
        <f t="shared" si="2"/>
        <v>265.29006667227594</v>
      </c>
      <c r="O56" s="4">
        <v>24.3</v>
      </c>
      <c r="P56" s="4">
        <v>42.8</v>
      </c>
      <c r="Q56" s="4">
        <v>53.6</v>
      </c>
      <c r="R56"/>
      <c r="S56" s="48">
        <v>3.746</v>
      </c>
      <c r="V56" s="48">
        <v>0.291</v>
      </c>
      <c r="Y56" s="25">
        <v>-0.101</v>
      </c>
      <c r="Z56" s="19">
        <v>265.29006667227594</v>
      </c>
    </row>
    <row r="57" spans="1:26" ht="12.75">
      <c r="A57" s="1">
        <v>37035</v>
      </c>
      <c r="B57" s="17">
        <v>144</v>
      </c>
      <c r="C57" s="3">
        <v>0.782986104</v>
      </c>
      <c r="D57" s="18">
        <v>0.782986104</v>
      </c>
      <c r="E57" s="2">
        <v>476</v>
      </c>
      <c r="F57" s="20">
        <v>0</v>
      </c>
      <c r="G57" s="62">
        <v>38.96779322</v>
      </c>
      <c r="H57" s="62">
        <v>-76.89611729</v>
      </c>
      <c r="I57" s="47">
        <v>1025.3</v>
      </c>
      <c r="J57" s="4">
        <f t="shared" si="3"/>
        <v>980.31</v>
      </c>
      <c r="K57" s="5">
        <f t="shared" si="4"/>
        <v>274.4407544134465</v>
      </c>
      <c r="L57" s="5">
        <f t="shared" si="5"/>
        <v>281.34075441344646</v>
      </c>
      <c r="M57" s="5">
        <f t="shared" si="1"/>
        <v>306.7407544134465</v>
      </c>
      <c r="N57" s="19">
        <f t="shared" si="2"/>
        <v>294.0407544134465</v>
      </c>
      <c r="O57" s="4">
        <v>24.4</v>
      </c>
      <c r="P57" s="4">
        <v>43.4</v>
      </c>
      <c r="Q57" s="4">
        <v>51.9</v>
      </c>
      <c r="R57" s="58">
        <v>1.08E-05</v>
      </c>
      <c r="S57" s="48">
        <v>3.495</v>
      </c>
      <c r="V57" s="48">
        <v>0.276</v>
      </c>
      <c r="Y57" s="25">
        <v>-0.108</v>
      </c>
      <c r="Z57" s="19">
        <v>294.0407544134465</v>
      </c>
    </row>
    <row r="58" spans="1:26" ht="12.75">
      <c r="A58" s="1">
        <v>37035</v>
      </c>
      <c r="B58" s="17">
        <v>144</v>
      </c>
      <c r="C58" s="3">
        <v>0.783101857</v>
      </c>
      <c r="D58" s="18">
        <v>0.783101857</v>
      </c>
      <c r="E58" s="2">
        <v>486</v>
      </c>
      <c r="F58" s="20">
        <v>0</v>
      </c>
      <c r="G58" s="62">
        <v>38.97242356</v>
      </c>
      <c r="H58" s="62">
        <v>-76.892295</v>
      </c>
      <c r="I58" s="47">
        <v>1019.3</v>
      </c>
      <c r="J58" s="4">
        <f t="shared" si="3"/>
        <v>974.31</v>
      </c>
      <c r="K58" s="5">
        <f t="shared" si="4"/>
        <v>325.42136929005335</v>
      </c>
      <c r="L58" s="5">
        <f t="shared" si="5"/>
        <v>332.3213692900533</v>
      </c>
      <c r="M58" s="5">
        <f t="shared" si="1"/>
        <v>357.72136929005336</v>
      </c>
      <c r="N58" s="19">
        <f t="shared" si="2"/>
        <v>345.02136929005337</v>
      </c>
      <c r="O58" s="4">
        <v>23.9</v>
      </c>
      <c r="P58" s="4">
        <v>44</v>
      </c>
      <c r="Q58" s="4">
        <v>55.6</v>
      </c>
      <c r="R58"/>
      <c r="S58" s="48">
        <v>3.199</v>
      </c>
      <c r="V58" s="48">
        <v>0.273</v>
      </c>
      <c r="Y58" s="25">
        <v>-0.091</v>
      </c>
      <c r="Z58" s="19">
        <v>345.02136929005337</v>
      </c>
    </row>
    <row r="59" spans="1:26" ht="12.75">
      <c r="A59" s="1">
        <v>37035</v>
      </c>
      <c r="B59" s="17">
        <v>144</v>
      </c>
      <c r="C59" s="3">
        <v>0.783217609</v>
      </c>
      <c r="D59" s="18">
        <v>0.783217609</v>
      </c>
      <c r="E59" s="2">
        <v>496</v>
      </c>
      <c r="F59" s="20">
        <v>0</v>
      </c>
      <c r="G59" s="62">
        <v>38.97834935</v>
      </c>
      <c r="H59" s="62">
        <v>-76.89493896</v>
      </c>
      <c r="I59" s="47">
        <v>1013.8</v>
      </c>
      <c r="J59" s="4">
        <f t="shared" si="3"/>
        <v>968.81</v>
      </c>
      <c r="K59" s="5">
        <f t="shared" si="4"/>
        <v>372.43015363317335</v>
      </c>
      <c r="L59" s="5">
        <f t="shared" si="5"/>
        <v>379.3301536331733</v>
      </c>
      <c r="M59" s="5">
        <f t="shared" si="1"/>
        <v>404.73015363317336</v>
      </c>
      <c r="N59" s="19">
        <f t="shared" si="2"/>
        <v>392.0301536331733</v>
      </c>
      <c r="O59" s="4">
        <v>23.4</v>
      </c>
      <c r="P59" s="4">
        <v>44.8</v>
      </c>
      <c r="Q59" s="4">
        <v>59.6</v>
      </c>
      <c r="R59"/>
      <c r="S59" s="48">
        <v>3.648</v>
      </c>
      <c r="V59" s="48">
        <v>0.242</v>
      </c>
      <c r="Y59" s="25">
        <v>-0.094</v>
      </c>
      <c r="Z59" s="19">
        <v>392.0301536331733</v>
      </c>
    </row>
    <row r="60" spans="1:26" ht="12.75">
      <c r="A60" s="1">
        <v>37035</v>
      </c>
      <c r="B60" s="17">
        <v>144</v>
      </c>
      <c r="C60" s="3">
        <v>0.783333361</v>
      </c>
      <c r="D60" s="18">
        <v>0.783333361</v>
      </c>
      <c r="E60" s="2">
        <v>506</v>
      </c>
      <c r="F60" s="20">
        <v>0</v>
      </c>
      <c r="G60" s="62">
        <v>38.98292933</v>
      </c>
      <c r="H60" s="62">
        <v>-76.89985243</v>
      </c>
      <c r="I60" s="47">
        <v>1007.3</v>
      </c>
      <c r="J60" s="4">
        <f t="shared" si="3"/>
        <v>962.31</v>
      </c>
      <c r="K60" s="5">
        <f t="shared" si="4"/>
        <v>428.33127604644494</v>
      </c>
      <c r="L60" s="5">
        <f t="shared" si="5"/>
        <v>435.2312760464449</v>
      </c>
      <c r="M60" s="5">
        <f t="shared" si="1"/>
        <v>460.63127604644495</v>
      </c>
      <c r="N60" s="19">
        <f t="shared" si="2"/>
        <v>447.93127604644496</v>
      </c>
      <c r="O60" s="4">
        <v>22.5</v>
      </c>
      <c r="P60" s="4">
        <v>45.5</v>
      </c>
      <c r="Q60" s="4">
        <v>58.9</v>
      </c>
      <c r="R60"/>
      <c r="S60" s="48">
        <v>2.899</v>
      </c>
      <c r="V60" s="48">
        <v>0.222</v>
      </c>
      <c r="Y60" s="25">
        <v>-0.094</v>
      </c>
      <c r="Z60" s="19">
        <v>447.93127604644496</v>
      </c>
    </row>
    <row r="61" spans="1:26" ht="12.75">
      <c r="A61" s="1">
        <v>37035</v>
      </c>
      <c r="B61" s="17">
        <v>144</v>
      </c>
      <c r="C61" s="3">
        <v>0.783449054</v>
      </c>
      <c r="D61" s="18">
        <v>0.783449054</v>
      </c>
      <c r="E61" s="2">
        <v>516</v>
      </c>
      <c r="F61" s="20">
        <v>0</v>
      </c>
      <c r="G61" s="62">
        <v>38.98762596</v>
      </c>
      <c r="H61" s="62">
        <v>-76.90415484</v>
      </c>
      <c r="I61" s="47">
        <v>1004.6</v>
      </c>
      <c r="J61" s="4">
        <f t="shared" si="3"/>
        <v>959.61</v>
      </c>
      <c r="K61" s="5">
        <f t="shared" si="4"/>
        <v>451.6628230974674</v>
      </c>
      <c r="L61" s="5">
        <f t="shared" si="5"/>
        <v>458.5628230974674</v>
      </c>
      <c r="M61" s="5">
        <f t="shared" si="1"/>
        <v>483.96282309746744</v>
      </c>
      <c r="N61" s="19">
        <f t="shared" si="2"/>
        <v>471.2628230974674</v>
      </c>
      <c r="O61" s="4">
        <v>22.1</v>
      </c>
      <c r="P61" s="4">
        <v>46.2</v>
      </c>
      <c r="Q61" s="4">
        <v>57.9</v>
      </c>
      <c r="R61"/>
      <c r="S61" s="48">
        <v>3.464</v>
      </c>
      <c r="V61" s="48">
        <v>0.243</v>
      </c>
      <c r="Y61" s="25">
        <v>-0.094</v>
      </c>
      <c r="Z61" s="19">
        <v>471.2628230974674</v>
      </c>
    </row>
    <row r="62" spans="1:26" ht="12.75">
      <c r="A62" s="1">
        <v>37035</v>
      </c>
      <c r="B62" s="17">
        <v>144</v>
      </c>
      <c r="C62" s="3">
        <v>0.783564806</v>
      </c>
      <c r="D62" s="18">
        <v>0.783564806</v>
      </c>
      <c r="E62" s="2">
        <v>526</v>
      </c>
      <c r="F62" s="20">
        <v>0</v>
      </c>
      <c r="G62" s="62">
        <v>38.99292839</v>
      </c>
      <c r="H62" s="62">
        <v>-76.90651439</v>
      </c>
      <c r="I62" s="47">
        <v>1005.6</v>
      </c>
      <c r="J62" s="4">
        <f t="shared" si="3"/>
        <v>960.61</v>
      </c>
      <c r="K62" s="5">
        <f t="shared" si="4"/>
        <v>443.01386399622805</v>
      </c>
      <c r="L62" s="5">
        <f t="shared" si="5"/>
        <v>449.91386399622803</v>
      </c>
      <c r="M62" s="5">
        <f t="shared" si="1"/>
        <v>475.31386399622806</v>
      </c>
      <c r="N62" s="19">
        <f t="shared" si="2"/>
        <v>462.613863996228</v>
      </c>
      <c r="O62" s="4">
        <v>22.1</v>
      </c>
      <c r="P62" s="4">
        <v>46.3</v>
      </c>
      <c r="Q62" s="4">
        <v>57.6</v>
      </c>
      <c r="R62"/>
      <c r="S62" s="48">
        <v>3.334</v>
      </c>
      <c r="V62" s="48">
        <v>0.222</v>
      </c>
      <c r="Y62" s="25">
        <v>-0.095</v>
      </c>
      <c r="Z62" s="19">
        <v>462.613863996228</v>
      </c>
    </row>
    <row r="63" spans="1:26" ht="12.75">
      <c r="A63" s="1">
        <v>37035</v>
      </c>
      <c r="B63" s="17">
        <v>144</v>
      </c>
      <c r="C63" s="3">
        <v>0.783680558</v>
      </c>
      <c r="D63" s="18">
        <v>0.783680558</v>
      </c>
      <c r="E63" s="2">
        <v>536</v>
      </c>
      <c r="F63" s="20">
        <v>0</v>
      </c>
      <c r="G63" s="62">
        <v>38.99824532</v>
      </c>
      <c r="H63" s="62">
        <v>-76.90567488</v>
      </c>
      <c r="I63" s="47">
        <v>1006.2</v>
      </c>
      <c r="J63" s="4">
        <f t="shared" si="3"/>
        <v>961.21</v>
      </c>
      <c r="K63" s="5">
        <f t="shared" si="4"/>
        <v>437.82880921994274</v>
      </c>
      <c r="L63" s="5">
        <f t="shared" si="5"/>
        <v>444.7288092199427</v>
      </c>
      <c r="M63" s="5">
        <f t="shared" si="1"/>
        <v>470.12880921994275</v>
      </c>
      <c r="N63" s="19">
        <f t="shared" si="2"/>
        <v>457.42880921994276</v>
      </c>
      <c r="O63" s="4">
        <v>22.7</v>
      </c>
      <c r="P63" s="4">
        <v>46.4</v>
      </c>
      <c r="Q63" s="4">
        <v>58.9</v>
      </c>
      <c r="R63" s="58">
        <v>1.28E-05</v>
      </c>
      <c r="S63" s="48">
        <v>3.908</v>
      </c>
      <c r="V63" s="48">
        <v>0.222</v>
      </c>
      <c r="Y63" s="25">
        <v>-0.095</v>
      </c>
      <c r="Z63" s="19">
        <v>457.42880921994276</v>
      </c>
    </row>
    <row r="64" spans="1:26" ht="12.75">
      <c r="A64" s="1">
        <v>37035</v>
      </c>
      <c r="B64" s="17">
        <v>144</v>
      </c>
      <c r="C64" s="3">
        <v>0.78379631</v>
      </c>
      <c r="D64" s="18">
        <v>0.78379631</v>
      </c>
      <c r="E64" s="2">
        <v>546</v>
      </c>
      <c r="F64" s="20">
        <v>0</v>
      </c>
      <c r="G64" s="62">
        <v>39.00317823</v>
      </c>
      <c r="H64" s="62">
        <v>-76.90232633</v>
      </c>
      <c r="I64" s="47">
        <v>1004.7</v>
      </c>
      <c r="J64" s="4">
        <f t="shared" si="3"/>
        <v>959.71</v>
      </c>
      <c r="K64" s="5">
        <f t="shared" si="4"/>
        <v>450.7975217011906</v>
      </c>
      <c r="L64" s="5">
        <f t="shared" si="5"/>
        <v>457.69752170119057</v>
      </c>
      <c r="M64" s="5">
        <f t="shared" si="1"/>
        <v>483.0975217011906</v>
      </c>
      <c r="N64" s="19">
        <f t="shared" si="2"/>
        <v>470.3975217011906</v>
      </c>
      <c r="O64" s="4">
        <v>22.6</v>
      </c>
      <c r="P64" s="4">
        <v>46</v>
      </c>
      <c r="Q64" s="4">
        <v>60.9</v>
      </c>
      <c r="R64"/>
      <c r="S64" s="48">
        <v>2.98</v>
      </c>
      <c r="V64" s="48">
        <v>0.201</v>
      </c>
      <c r="Y64" s="25">
        <v>-0.096</v>
      </c>
      <c r="Z64" s="19">
        <v>470.3975217011906</v>
      </c>
    </row>
    <row r="65" spans="1:26" ht="12.75">
      <c r="A65" s="1">
        <v>37035</v>
      </c>
      <c r="B65" s="17">
        <v>144</v>
      </c>
      <c r="C65" s="3">
        <v>0.783912063</v>
      </c>
      <c r="D65" s="18">
        <v>0.783912063</v>
      </c>
      <c r="E65" s="2">
        <v>556</v>
      </c>
      <c r="F65" s="20">
        <v>0</v>
      </c>
      <c r="G65" s="62">
        <v>39.00790722</v>
      </c>
      <c r="H65" s="62">
        <v>-76.89727064</v>
      </c>
      <c r="I65" s="47">
        <v>1005</v>
      </c>
      <c r="J65" s="4">
        <f t="shared" si="3"/>
        <v>960.01</v>
      </c>
      <c r="K65" s="5">
        <f t="shared" si="4"/>
        <v>448.20215838583306</v>
      </c>
      <c r="L65" s="5">
        <f t="shared" si="5"/>
        <v>455.10215838583304</v>
      </c>
      <c r="M65" s="5">
        <f t="shared" si="1"/>
        <v>480.50215838583307</v>
      </c>
      <c r="N65" s="19">
        <f t="shared" si="2"/>
        <v>467.8021583858331</v>
      </c>
      <c r="O65" s="4">
        <v>22.9</v>
      </c>
      <c r="P65" s="4">
        <v>46.3</v>
      </c>
      <c r="Q65" s="4">
        <v>63.6</v>
      </c>
      <c r="R65"/>
      <c r="S65" s="48">
        <v>4.639</v>
      </c>
      <c r="V65" s="48">
        <v>0.191</v>
      </c>
      <c r="Y65" s="25">
        <v>-0.096</v>
      </c>
      <c r="Z65" s="19">
        <v>467.8021583858331</v>
      </c>
    </row>
    <row r="66" spans="1:26" ht="12.75">
      <c r="A66" s="1">
        <v>37035</v>
      </c>
      <c r="B66" s="17">
        <v>144</v>
      </c>
      <c r="C66" s="3">
        <v>0.784027755</v>
      </c>
      <c r="D66" s="18">
        <v>0.784027755</v>
      </c>
      <c r="E66" s="2">
        <v>566</v>
      </c>
      <c r="F66" s="20">
        <v>0</v>
      </c>
      <c r="G66" s="62">
        <v>39.01199951</v>
      </c>
      <c r="H66" s="62">
        <v>-76.8910123</v>
      </c>
      <c r="I66" s="47">
        <v>1001.8</v>
      </c>
      <c r="J66" s="4">
        <f t="shared" si="3"/>
        <v>956.81</v>
      </c>
      <c r="K66" s="5">
        <f t="shared" si="4"/>
        <v>475.9279428376297</v>
      </c>
      <c r="L66" s="5">
        <f t="shared" si="5"/>
        <v>482.8279428376297</v>
      </c>
      <c r="M66" s="5">
        <f t="shared" si="1"/>
        <v>508.2279428376297</v>
      </c>
      <c r="N66" s="19">
        <f t="shared" si="2"/>
        <v>495.52794283762967</v>
      </c>
      <c r="O66" s="4">
        <v>22.6</v>
      </c>
      <c r="P66" s="4">
        <v>49.6</v>
      </c>
      <c r="Q66" s="4">
        <v>61.7</v>
      </c>
      <c r="R66"/>
      <c r="S66" s="48">
        <v>2.97</v>
      </c>
      <c r="V66" s="48">
        <v>0.19</v>
      </c>
      <c r="Y66" s="25">
        <v>-0.095</v>
      </c>
      <c r="Z66" s="19">
        <v>495.52794283762967</v>
      </c>
    </row>
    <row r="67" spans="1:26" ht="12.75">
      <c r="A67" s="1">
        <v>37035</v>
      </c>
      <c r="B67" s="17">
        <v>144</v>
      </c>
      <c r="C67" s="3">
        <v>0.784143507</v>
      </c>
      <c r="D67" s="18">
        <v>0.784143507</v>
      </c>
      <c r="E67" s="2">
        <v>576</v>
      </c>
      <c r="F67" s="20">
        <v>0</v>
      </c>
      <c r="G67" s="62">
        <v>39.01610355</v>
      </c>
      <c r="H67" s="62">
        <v>-76.88460534</v>
      </c>
      <c r="I67" s="47">
        <v>1000.9</v>
      </c>
      <c r="J67" s="4">
        <f t="shared" si="3"/>
        <v>955.91</v>
      </c>
      <c r="K67" s="5">
        <f t="shared" si="4"/>
        <v>483.7425281259669</v>
      </c>
      <c r="L67" s="5">
        <f t="shared" si="5"/>
        <v>490.64252812596686</v>
      </c>
      <c r="M67" s="5">
        <f t="shared" si="1"/>
        <v>516.0425281259669</v>
      </c>
      <c r="N67" s="19">
        <f t="shared" si="2"/>
        <v>503.34252812596685</v>
      </c>
      <c r="O67" s="4">
        <v>22.1</v>
      </c>
      <c r="P67" s="4">
        <v>54.4</v>
      </c>
      <c r="Q67" s="4">
        <v>64</v>
      </c>
      <c r="R67"/>
      <c r="S67" s="48">
        <v>3.667</v>
      </c>
      <c r="V67" s="48">
        <v>0.193</v>
      </c>
      <c r="Y67" s="25">
        <v>-0.092</v>
      </c>
      <c r="Z67" s="19">
        <v>503.34252812596685</v>
      </c>
    </row>
    <row r="68" spans="1:26" ht="12.75">
      <c r="A68" s="1">
        <v>37035</v>
      </c>
      <c r="B68" s="17">
        <v>144</v>
      </c>
      <c r="C68" s="3">
        <v>0.78425926</v>
      </c>
      <c r="D68" s="18">
        <v>0.78425926</v>
      </c>
      <c r="E68" s="2">
        <v>586</v>
      </c>
      <c r="F68" s="20">
        <v>0</v>
      </c>
      <c r="G68" s="62">
        <v>39.02043058</v>
      </c>
      <c r="H68" s="62">
        <v>-76.87811728</v>
      </c>
      <c r="I68" s="47">
        <v>998.3</v>
      </c>
      <c r="J68" s="4">
        <f t="shared" si="3"/>
        <v>953.31</v>
      </c>
      <c r="K68" s="5">
        <f t="shared" si="4"/>
        <v>506.35939460950004</v>
      </c>
      <c r="L68" s="5">
        <f t="shared" si="5"/>
        <v>513.2593946095001</v>
      </c>
      <c r="M68" s="5">
        <f t="shared" si="1"/>
        <v>538.6593946095</v>
      </c>
      <c r="N68" s="19">
        <f t="shared" si="2"/>
        <v>525.9593946095001</v>
      </c>
      <c r="O68" s="4">
        <v>21.9</v>
      </c>
      <c r="P68" s="4">
        <v>54.4</v>
      </c>
      <c r="Q68" s="4">
        <v>61.9</v>
      </c>
      <c r="R68"/>
      <c r="S68" s="48">
        <v>3.574</v>
      </c>
      <c r="V68" s="48">
        <v>0.181</v>
      </c>
      <c r="Y68" s="25">
        <v>-0.094</v>
      </c>
      <c r="Z68" s="19">
        <v>525.9593946095001</v>
      </c>
    </row>
    <row r="69" spans="1:26" ht="12.75">
      <c r="A69" s="1">
        <v>37035</v>
      </c>
      <c r="B69" s="17">
        <v>144</v>
      </c>
      <c r="C69" s="3">
        <v>0.784375012</v>
      </c>
      <c r="D69" s="18">
        <v>0.784375012</v>
      </c>
      <c r="E69" s="2">
        <v>596</v>
      </c>
      <c r="F69" s="20">
        <v>0</v>
      </c>
      <c r="G69" s="62">
        <v>39.02460829</v>
      </c>
      <c r="H69" s="62">
        <v>-76.87162642</v>
      </c>
      <c r="I69" s="47">
        <v>995.4</v>
      </c>
      <c r="J69" s="4">
        <f t="shared" si="3"/>
        <v>950.41</v>
      </c>
      <c r="K69" s="5">
        <f t="shared" si="4"/>
        <v>531.6587848624675</v>
      </c>
      <c r="L69" s="5">
        <f t="shared" si="5"/>
        <v>538.5587848624675</v>
      </c>
      <c r="M69" s="5">
        <f t="shared" si="1"/>
        <v>563.9587848624675</v>
      </c>
      <c r="N69" s="19">
        <f t="shared" si="2"/>
        <v>551.2587848624676</v>
      </c>
      <c r="O69" s="4">
        <v>21.5</v>
      </c>
      <c r="P69" s="4">
        <v>53.6</v>
      </c>
      <c r="Q69" s="4">
        <v>63</v>
      </c>
      <c r="R69" s="58">
        <v>3.36E-05</v>
      </c>
      <c r="S69" s="48">
        <v>3.424</v>
      </c>
      <c r="V69" s="48">
        <v>0.172</v>
      </c>
      <c r="Y69" s="25">
        <v>-0.093</v>
      </c>
      <c r="Z69" s="19">
        <v>551.2587848624676</v>
      </c>
    </row>
    <row r="70" spans="1:26" ht="12.75">
      <c r="A70" s="1">
        <v>37035</v>
      </c>
      <c r="B70" s="17">
        <v>144</v>
      </c>
      <c r="C70" s="3">
        <v>0.784490764</v>
      </c>
      <c r="D70" s="18">
        <v>0.784490764</v>
      </c>
      <c r="E70" s="2">
        <v>606</v>
      </c>
      <c r="F70" s="20">
        <v>0</v>
      </c>
      <c r="G70" s="62">
        <v>39.02878043</v>
      </c>
      <c r="H70" s="62">
        <v>-76.86526572</v>
      </c>
      <c r="I70" s="47">
        <v>992.1</v>
      </c>
      <c r="J70" s="4">
        <f t="shared" si="3"/>
        <v>947.11</v>
      </c>
      <c r="K70" s="5">
        <f t="shared" si="4"/>
        <v>560.5418186693101</v>
      </c>
      <c r="L70" s="5">
        <f t="shared" si="5"/>
        <v>567.4418186693101</v>
      </c>
      <c r="M70" s="5">
        <f t="shared" si="1"/>
        <v>592.8418186693101</v>
      </c>
      <c r="N70" s="19">
        <f t="shared" si="2"/>
        <v>580.1418186693102</v>
      </c>
      <c r="O70" s="4">
        <v>21.3</v>
      </c>
      <c r="P70" s="4">
        <v>55.7</v>
      </c>
      <c r="Q70" s="4">
        <v>61.9</v>
      </c>
      <c r="R70"/>
      <c r="S70" s="48">
        <v>3.304</v>
      </c>
      <c r="V70" s="48">
        <v>0.191</v>
      </c>
      <c r="Y70" s="25">
        <v>-0.086</v>
      </c>
      <c r="Z70" s="19">
        <v>580.1418186693102</v>
      </c>
    </row>
    <row r="71" spans="1:26" ht="12.75">
      <c r="A71" s="1">
        <v>37035</v>
      </c>
      <c r="B71" s="17">
        <v>144</v>
      </c>
      <c r="C71" s="3">
        <v>0.784606457</v>
      </c>
      <c r="D71" s="18">
        <v>0.784606457</v>
      </c>
      <c r="E71" s="2">
        <v>616</v>
      </c>
      <c r="F71" s="20">
        <v>0</v>
      </c>
      <c r="G71" s="62">
        <v>39.03283548</v>
      </c>
      <c r="H71" s="62">
        <v>-76.85895144</v>
      </c>
      <c r="I71" s="47">
        <v>996.5</v>
      </c>
      <c r="J71" s="4">
        <f t="shared" si="3"/>
        <v>951.51</v>
      </c>
      <c r="K71" s="5">
        <f t="shared" si="4"/>
        <v>522.0533887073291</v>
      </c>
      <c r="L71" s="5">
        <f t="shared" si="5"/>
        <v>528.953388707329</v>
      </c>
      <c r="M71" s="5">
        <f t="shared" si="1"/>
        <v>554.353388707329</v>
      </c>
      <c r="N71" s="19">
        <f t="shared" si="2"/>
        <v>541.653388707329</v>
      </c>
      <c r="O71" s="4">
        <v>22.1</v>
      </c>
      <c r="P71" s="4">
        <v>56.7</v>
      </c>
      <c r="Q71" s="4">
        <v>63.4</v>
      </c>
      <c r="R71"/>
      <c r="S71" s="48">
        <v>3.258</v>
      </c>
      <c r="V71" s="48">
        <v>0.181</v>
      </c>
      <c r="Y71" s="25">
        <v>-0.082</v>
      </c>
      <c r="Z71" s="19">
        <v>541.653388707329</v>
      </c>
    </row>
    <row r="72" spans="1:26" ht="12.75">
      <c r="A72" s="1">
        <v>37035</v>
      </c>
      <c r="B72" s="17">
        <v>144</v>
      </c>
      <c r="C72" s="3">
        <v>0.784722209</v>
      </c>
      <c r="D72" s="18">
        <v>0.784722209</v>
      </c>
      <c r="E72" s="2">
        <v>626</v>
      </c>
      <c r="F72" s="20">
        <v>0</v>
      </c>
      <c r="G72" s="62">
        <v>39.03683214</v>
      </c>
      <c r="H72" s="62">
        <v>-76.85235993</v>
      </c>
      <c r="I72" s="47">
        <v>999.6</v>
      </c>
      <c r="J72" s="4">
        <f t="shared" si="3"/>
        <v>954.61</v>
      </c>
      <c r="K72" s="5">
        <f t="shared" si="4"/>
        <v>495.04326138147826</v>
      </c>
      <c r="L72" s="5">
        <f t="shared" si="5"/>
        <v>501.94326138147824</v>
      </c>
      <c r="M72" s="5">
        <f t="shared" si="1"/>
        <v>527.3432613814782</v>
      </c>
      <c r="N72" s="19">
        <f t="shared" si="2"/>
        <v>514.6432613814782</v>
      </c>
      <c r="O72" s="4">
        <v>22.4</v>
      </c>
      <c r="P72" s="4">
        <v>57.1</v>
      </c>
      <c r="Q72" s="4">
        <v>64</v>
      </c>
      <c r="R72"/>
      <c r="S72" s="48">
        <v>3.879</v>
      </c>
      <c r="V72" s="48">
        <v>0.183</v>
      </c>
      <c r="Y72" s="25">
        <v>-0.079</v>
      </c>
      <c r="Z72" s="19">
        <v>514.6432613814782</v>
      </c>
    </row>
    <row r="73" spans="1:26" ht="12.75">
      <c r="A73" s="1">
        <v>37035</v>
      </c>
      <c r="B73" s="17">
        <v>144</v>
      </c>
      <c r="C73" s="3">
        <v>0.784837961</v>
      </c>
      <c r="D73" s="18">
        <v>0.784837961</v>
      </c>
      <c r="E73" s="2">
        <v>636</v>
      </c>
      <c r="F73" s="20">
        <v>0</v>
      </c>
      <c r="G73" s="62">
        <v>39.0408956</v>
      </c>
      <c r="H73" s="62">
        <v>-76.84532406</v>
      </c>
      <c r="I73" s="47">
        <v>1006.2</v>
      </c>
      <c r="J73" s="4">
        <f t="shared" si="3"/>
        <v>961.21</v>
      </c>
      <c r="K73" s="5">
        <f t="shared" si="4"/>
        <v>437.82880921994274</v>
      </c>
      <c r="L73" s="5">
        <f t="shared" si="5"/>
        <v>444.7288092199427</v>
      </c>
      <c r="M73" s="5">
        <f aca="true" t="shared" si="6" ref="M73:M136">K73+32.3</f>
        <v>470.12880921994275</v>
      </c>
      <c r="N73" s="19">
        <f aca="true" t="shared" si="7" ref="N73:N136">AVERAGE(L73:M73)</f>
        <v>457.42880921994276</v>
      </c>
      <c r="O73" s="4">
        <v>23.2</v>
      </c>
      <c r="P73" s="4">
        <v>54.7</v>
      </c>
      <c r="Q73" s="4">
        <v>64.9</v>
      </c>
      <c r="R73"/>
      <c r="S73" s="48">
        <v>3.2</v>
      </c>
      <c r="V73" s="48">
        <v>0.173</v>
      </c>
      <c r="Y73" s="25">
        <v>-0.079</v>
      </c>
      <c r="Z73" s="19">
        <v>457.42880921994276</v>
      </c>
    </row>
    <row r="74" spans="1:26" ht="12.75">
      <c r="A74" s="1">
        <v>37035</v>
      </c>
      <c r="B74" s="17">
        <v>144</v>
      </c>
      <c r="C74" s="3">
        <v>0.784953713</v>
      </c>
      <c r="D74" s="18">
        <v>0.784953713</v>
      </c>
      <c r="E74" s="2">
        <v>646</v>
      </c>
      <c r="F74" s="20">
        <v>0</v>
      </c>
      <c r="G74" s="62">
        <v>39.04511814</v>
      </c>
      <c r="H74" s="62">
        <v>-76.8377164</v>
      </c>
      <c r="I74" s="47">
        <v>1009.9</v>
      </c>
      <c r="J74" s="4">
        <f aca="true" t="shared" si="8" ref="J74:J137">(I74-44.99)</f>
        <v>964.91</v>
      </c>
      <c r="K74" s="5">
        <f aca="true" t="shared" si="9" ref="K74:K137">(8303.951372*(LN(1013.25/J74)))</f>
        <v>405.9256485978936</v>
      </c>
      <c r="L74" s="5">
        <f t="shared" si="5"/>
        <v>412.8256485978936</v>
      </c>
      <c r="M74" s="5">
        <f t="shared" si="6"/>
        <v>438.2256485978936</v>
      </c>
      <c r="N74" s="19">
        <f t="shared" si="7"/>
        <v>425.52564859789356</v>
      </c>
      <c r="O74" s="4">
        <v>23</v>
      </c>
      <c r="P74" s="4">
        <v>55.2</v>
      </c>
      <c r="Q74" s="4">
        <v>64.9</v>
      </c>
      <c r="R74"/>
      <c r="S74" s="48">
        <v>2.641</v>
      </c>
      <c r="V74" s="48">
        <v>0.181</v>
      </c>
      <c r="Y74" s="25">
        <v>-0.083</v>
      </c>
      <c r="Z74" s="19">
        <v>425.52564859789356</v>
      </c>
    </row>
    <row r="75" spans="1:26" ht="12.75">
      <c r="A75" s="1">
        <v>37035</v>
      </c>
      <c r="B75" s="17">
        <v>144</v>
      </c>
      <c r="C75" s="3">
        <v>0.785069466</v>
      </c>
      <c r="D75" s="18">
        <v>0.785069466</v>
      </c>
      <c r="E75" s="2">
        <v>656</v>
      </c>
      <c r="F75" s="20">
        <v>0</v>
      </c>
      <c r="G75" s="62">
        <v>39.04943267</v>
      </c>
      <c r="H75" s="62">
        <v>-76.82986471</v>
      </c>
      <c r="I75" s="47">
        <v>1013.8</v>
      </c>
      <c r="J75" s="4">
        <f t="shared" si="8"/>
        <v>968.81</v>
      </c>
      <c r="K75" s="5">
        <f t="shared" si="9"/>
        <v>372.43015363317335</v>
      </c>
      <c r="L75" s="5">
        <f t="shared" si="5"/>
        <v>379.3301536331733</v>
      </c>
      <c r="M75" s="5">
        <f t="shared" si="6"/>
        <v>404.73015363317336</v>
      </c>
      <c r="N75" s="19">
        <f t="shared" si="7"/>
        <v>392.0301536331733</v>
      </c>
      <c r="O75" s="4">
        <v>23.3</v>
      </c>
      <c r="P75" s="4">
        <v>55.3</v>
      </c>
      <c r="Q75" s="4">
        <v>68.4</v>
      </c>
      <c r="R75" s="58">
        <v>2.87E-05</v>
      </c>
      <c r="S75" s="48">
        <v>3.444</v>
      </c>
      <c r="V75" s="48">
        <v>0.162</v>
      </c>
      <c r="Y75" s="25">
        <v>-0.081</v>
      </c>
      <c r="Z75" s="19">
        <v>392.0301536331733</v>
      </c>
    </row>
    <row r="76" spans="1:26" ht="12.75">
      <c r="A76" s="1">
        <v>37035</v>
      </c>
      <c r="B76" s="17">
        <v>144</v>
      </c>
      <c r="C76" s="3">
        <v>0.785185158</v>
      </c>
      <c r="D76" s="18">
        <v>0.785185158</v>
      </c>
      <c r="E76" s="2">
        <v>666</v>
      </c>
      <c r="F76" s="20">
        <v>0</v>
      </c>
      <c r="G76" s="62">
        <v>39.05384146</v>
      </c>
      <c r="H76" s="62">
        <v>-76.82224966</v>
      </c>
      <c r="I76" s="47">
        <v>1015.8</v>
      </c>
      <c r="J76" s="4">
        <f t="shared" si="8"/>
        <v>970.81</v>
      </c>
      <c r="K76" s="5">
        <f t="shared" si="9"/>
        <v>355.30524398076375</v>
      </c>
      <c r="L76" s="5">
        <f t="shared" si="5"/>
        <v>362.2052439807637</v>
      </c>
      <c r="M76" s="5">
        <f t="shared" si="6"/>
        <v>387.60524398076376</v>
      </c>
      <c r="N76" s="19">
        <f t="shared" si="7"/>
        <v>374.90524398076377</v>
      </c>
      <c r="O76" s="4">
        <v>23.2</v>
      </c>
      <c r="P76" s="4">
        <v>56.5</v>
      </c>
      <c r="Q76" s="4">
        <v>65.5</v>
      </c>
      <c r="R76"/>
      <c r="S76" s="48">
        <v>4.183</v>
      </c>
      <c r="V76" s="48">
        <v>0.162</v>
      </c>
      <c r="Y76" s="25">
        <v>-0.084</v>
      </c>
      <c r="Z76" s="19">
        <v>374.90524398076377</v>
      </c>
    </row>
    <row r="77" spans="1:26" ht="12.75">
      <c r="A77" s="1">
        <v>37035</v>
      </c>
      <c r="B77" s="17">
        <v>144</v>
      </c>
      <c r="C77" s="3">
        <v>0.78530091</v>
      </c>
      <c r="D77" s="18">
        <v>0.78530091</v>
      </c>
      <c r="E77" s="2">
        <v>676</v>
      </c>
      <c r="F77" s="20">
        <v>0</v>
      </c>
      <c r="G77" s="62">
        <v>39.05757179</v>
      </c>
      <c r="H77" s="62">
        <v>-76.81479092</v>
      </c>
      <c r="I77" s="47">
        <v>1018.7</v>
      </c>
      <c r="J77" s="4">
        <f t="shared" si="8"/>
        <v>973.71</v>
      </c>
      <c r="K77" s="5">
        <f t="shared" si="9"/>
        <v>330.5366873881779</v>
      </c>
      <c r="L77" s="5">
        <f t="shared" si="5"/>
        <v>337.43668738817786</v>
      </c>
      <c r="M77" s="5">
        <f t="shared" si="6"/>
        <v>362.8366873881779</v>
      </c>
      <c r="N77" s="19">
        <f t="shared" si="7"/>
        <v>350.13668738817785</v>
      </c>
      <c r="O77" s="4">
        <v>23.6</v>
      </c>
      <c r="P77" s="4">
        <v>56.5</v>
      </c>
      <c r="Q77" s="4">
        <v>66.5</v>
      </c>
      <c r="R77"/>
      <c r="S77" s="48">
        <v>6.676</v>
      </c>
      <c r="V77" s="48">
        <v>0.171</v>
      </c>
      <c r="Y77" s="25">
        <v>-0.08</v>
      </c>
      <c r="Z77" s="19">
        <v>350.13668738817785</v>
      </c>
    </row>
    <row r="78" spans="1:26" ht="12.75">
      <c r="A78" s="1">
        <v>37035</v>
      </c>
      <c r="B78" s="17">
        <v>144</v>
      </c>
      <c r="C78" s="3">
        <v>0.785416663</v>
      </c>
      <c r="D78" s="18">
        <v>0.785416663</v>
      </c>
      <c r="E78" s="2">
        <v>686</v>
      </c>
      <c r="F78" s="20">
        <v>0</v>
      </c>
      <c r="G78" s="62">
        <v>39.0620232</v>
      </c>
      <c r="H78" s="62">
        <v>-76.80710329</v>
      </c>
      <c r="I78" s="47">
        <v>1021.3</v>
      </c>
      <c r="J78" s="4">
        <f t="shared" si="8"/>
        <v>976.31</v>
      </c>
      <c r="K78" s="5">
        <f t="shared" si="9"/>
        <v>308.3930310552297</v>
      </c>
      <c r="L78" s="5">
        <f t="shared" si="5"/>
        <v>315.2930310552297</v>
      </c>
      <c r="M78" s="5">
        <f t="shared" si="6"/>
        <v>340.6930310552297</v>
      </c>
      <c r="N78" s="19">
        <f t="shared" si="7"/>
        <v>327.9930310552297</v>
      </c>
      <c r="O78" s="4">
        <v>23.7</v>
      </c>
      <c r="P78" s="4">
        <v>55.3</v>
      </c>
      <c r="Q78" s="4">
        <v>64.4</v>
      </c>
      <c r="R78"/>
      <c r="S78" s="48">
        <v>2.719</v>
      </c>
      <c r="V78" s="48">
        <v>0.161</v>
      </c>
      <c r="Y78" s="25">
        <v>-0.073</v>
      </c>
      <c r="Z78" s="19">
        <v>327.9930310552297</v>
      </c>
    </row>
    <row r="79" spans="1:26" ht="12.75">
      <c r="A79" s="1">
        <v>37035</v>
      </c>
      <c r="B79" s="17">
        <v>144</v>
      </c>
      <c r="C79" s="3">
        <v>0.785532415</v>
      </c>
      <c r="D79" s="18">
        <v>0.785532415</v>
      </c>
      <c r="E79" s="2">
        <v>696</v>
      </c>
      <c r="F79" s="20">
        <v>0</v>
      </c>
      <c r="G79" s="62">
        <v>39.06583138</v>
      </c>
      <c r="H79" s="62">
        <v>-76.79953079</v>
      </c>
      <c r="I79" s="47">
        <v>1020.5</v>
      </c>
      <c r="J79" s="4">
        <f t="shared" si="8"/>
        <v>975.51</v>
      </c>
      <c r="K79" s="5">
        <f t="shared" si="9"/>
        <v>315.20017666252</v>
      </c>
      <c r="L79" s="5">
        <f t="shared" si="5"/>
        <v>322.10017666251997</v>
      </c>
      <c r="M79" s="5">
        <f t="shared" si="6"/>
        <v>347.50017666252</v>
      </c>
      <c r="N79" s="19">
        <f t="shared" si="7"/>
        <v>334.80017666252</v>
      </c>
      <c r="O79" s="4">
        <v>23.9</v>
      </c>
      <c r="P79" s="4">
        <v>56.1</v>
      </c>
      <c r="Q79" s="4">
        <v>66.1</v>
      </c>
      <c r="R79"/>
      <c r="S79" s="48">
        <v>3.746</v>
      </c>
      <c r="V79" s="48">
        <v>0.179</v>
      </c>
      <c r="Y79" s="25">
        <v>-0.079</v>
      </c>
      <c r="Z79" s="19">
        <v>334.80017666252</v>
      </c>
    </row>
    <row r="80" spans="1:26" ht="12.75">
      <c r="A80" s="1">
        <v>37035</v>
      </c>
      <c r="B80" s="17">
        <v>144</v>
      </c>
      <c r="C80" s="3">
        <v>0.785648167</v>
      </c>
      <c r="D80" s="18">
        <v>0.785648167</v>
      </c>
      <c r="E80" s="2">
        <v>706</v>
      </c>
      <c r="F80" s="20">
        <v>0</v>
      </c>
      <c r="G80" s="62">
        <v>39.0690576</v>
      </c>
      <c r="H80" s="62">
        <v>-76.79163525</v>
      </c>
      <c r="I80" s="47">
        <v>1020.8</v>
      </c>
      <c r="J80" s="4">
        <f t="shared" si="8"/>
        <v>975.81</v>
      </c>
      <c r="K80" s="5">
        <f t="shared" si="9"/>
        <v>312.6468430921891</v>
      </c>
      <c r="L80" s="5">
        <f t="shared" si="5"/>
        <v>319.5468430921891</v>
      </c>
      <c r="M80" s="5">
        <f t="shared" si="6"/>
        <v>344.9468430921891</v>
      </c>
      <c r="N80" s="19">
        <f t="shared" si="7"/>
        <v>332.2468430921891</v>
      </c>
      <c r="O80" s="4">
        <v>23.5</v>
      </c>
      <c r="P80" s="4">
        <v>55.2</v>
      </c>
      <c r="Q80" s="4">
        <v>62.6</v>
      </c>
      <c r="R80"/>
      <c r="S80" s="48">
        <v>2.056</v>
      </c>
      <c r="V80" s="48">
        <v>0.184</v>
      </c>
      <c r="Y80" s="25">
        <v>-0.076</v>
      </c>
      <c r="Z80" s="19">
        <v>332.2468430921891</v>
      </c>
    </row>
    <row r="81" spans="1:26" ht="12.75">
      <c r="A81" s="1">
        <v>37035</v>
      </c>
      <c r="B81" s="17">
        <v>144</v>
      </c>
      <c r="C81" s="3">
        <v>0.78576386</v>
      </c>
      <c r="D81" s="18">
        <v>0.78576386</v>
      </c>
      <c r="E81" s="2">
        <v>716</v>
      </c>
      <c r="F81" s="20">
        <v>0</v>
      </c>
      <c r="G81" s="62">
        <v>39.07137821</v>
      </c>
      <c r="H81" s="62">
        <v>-76.78351195</v>
      </c>
      <c r="I81" s="47">
        <v>1021.2</v>
      </c>
      <c r="J81" s="4">
        <f t="shared" si="8"/>
        <v>976.21</v>
      </c>
      <c r="K81" s="5">
        <f t="shared" si="9"/>
        <v>309.243619154636</v>
      </c>
      <c r="L81" s="5">
        <f t="shared" si="5"/>
        <v>316.143619154636</v>
      </c>
      <c r="M81" s="5">
        <f t="shared" si="6"/>
        <v>341.543619154636</v>
      </c>
      <c r="N81" s="19">
        <f t="shared" si="7"/>
        <v>328.84361915463603</v>
      </c>
      <c r="O81" s="4">
        <v>23.6</v>
      </c>
      <c r="P81" s="4">
        <v>55.7</v>
      </c>
      <c r="Q81" s="4">
        <v>65.4</v>
      </c>
      <c r="R81" s="58">
        <v>2.31E-05</v>
      </c>
      <c r="S81" s="48">
        <v>4.281</v>
      </c>
      <c r="V81" s="48">
        <v>0.153</v>
      </c>
      <c r="Y81" s="25">
        <v>-0.066</v>
      </c>
      <c r="Z81" s="19">
        <v>328.84361915463603</v>
      </c>
    </row>
    <row r="82" spans="1:26" ht="12.75">
      <c r="A82" s="1">
        <v>37035</v>
      </c>
      <c r="B82" s="17">
        <v>144</v>
      </c>
      <c r="C82" s="3">
        <v>0.785879612</v>
      </c>
      <c r="D82" s="18">
        <v>0.785879612</v>
      </c>
      <c r="E82" s="2">
        <v>726</v>
      </c>
      <c r="F82" s="20">
        <v>0</v>
      </c>
      <c r="G82" s="62">
        <v>39.07210746</v>
      </c>
      <c r="H82" s="62">
        <v>-76.77531767</v>
      </c>
      <c r="I82" s="47">
        <v>1023.8</v>
      </c>
      <c r="J82" s="4">
        <f t="shared" si="8"/>
        <v>978.81</v>
      </c>
      <c r="K82" s="5">
        <f t="shared" si="9"/>
        <v>287.15659570134324</v>
      </c>
      <c r="L82" s="5">
        <f t="shared" si="5"/>
        <v>294.0565957013432</v>
      </c>
      <c r="M82" s="5">
        <f t="shared" si="6"/>
        <v>319.45659570134325</v>
      </c>
      <c r="N82" s="19">
        <f t="shared" si="7"/>
        <v>306.75659570134326</v>
      </c>
      <c r="O82" s="4">
        <v>23.7</v>
      </c>
      <c r="P82" s="4">
        <v>56.1</v>
      </c>
      <c r="Q82" s="4">
        <v>63.6</v>
      </c>
      <c r="R82"/>
      <c r="S82" s="48">
        <v>3.344</v>
      </c>
      <c r="V82" s="48">
        <v>0.164</v>
      </c>
      <c r="Y82" s="25">
        <v>-0.076</v>
      </c>
      <c r="Z82" s="19">
        <v>306.75659570134326</v>
      </c>
    </row>
    <row r="83" spans="1:26" ht="12.75">
      <c r="A83" s="1">
        <v>37035</v>
      </c>
      <c r="B83" s="17">
        <v>144</v>
      </c>
      <c r="C83" s="3">
        <v>0.785995364</v>
      </c>
      <c r="D83" s="18">
        <v>0.785995364</v>
      </c>
      <c r="E83" s="2">
        <v>736</v>
      </c>
      <c r="F83" s="20">
        <v>0</v>
      </c>
      <c r="G83" s="62">
        <v>39.0715356</v>
      </c>
      <c r="H83" s="62">
        <v>-76.76733748</v>
      </c>
      <c r="I83" s="47">
        <v>1024.8</v>
      </c>
      <c r="J83" s="4">
        <f t="shared" si="8"/>
        <v>979.81</v>
      </c>
      <c r="K83" s="5">
        <f t="shared" si="9"/>
        <v>278.6772050144868</v>
      </c>
      <c r="L83" s="5">
        <f t="shared" si="5"/>
        <v>285.57720501448676</v>
      </c>
      <c r="M83" s="5">
        <f t="shared" si="6"/>
        <v>310.9772050144868</v>
      </c>
      <c r="N83" s="19">
        <f t="shared" si="7"/>
        <v>298.27720501448675</v>
      </c>
      <c r="O83" s="4">
        <v>23.5</v>
      </c>
      <c r="P83" s="4">
        <v>54.8</v>
      </c>
      <c r="Q83" s="4">
        <v>65.9</v>
      </c>
      <c r="R83"/>
      <c r="S83" s="48">
        <v>3.355</v>
      </c>
      <c r="V83" s="48">
        <v>0.162</v>
      </c>
      <c r="Y83" s="25">
        <v>-0.074</v>
      </c>
      <c r="Z83" s="19">
        <v>298.27720501448675</v>
      </c>
    </row>
    <row r="84" spans="1:26" ht="12.75">
      <c r="A84" s="1">
        <v>37035</v>
      </c>
      <c r="B84" s="17">
        <v>144</v>
      </c>
      <c r="C84" s="3">
        <v>0.786111116</v>
      </c>
      <c r="D84" s="18">
        <v>0.786111116</v>
      </c>
      <c r="E84" s="2">
        <v>746</v>
      </c>
      <c r="F84" s="20">
        <v>0</v>
      </c>
      <c r="G84" s="62">
        <v>39.07018553</v>
      </c>
      <c r="H84" s="62">
        <v>-76.75943603</v>
      </c>
      <c r="I84" s="47">
        <v>1023.8</v>
      </c>
      <c r="J84" s="4">
        <f t="shared" si="8"/>
        <v>978.81</v>
      </c>
      <c r="K84" s="5">
        <f t="shared" si="9"/>
        <v>287.15659570134324</v>
      </c>
      <c r="L84" s="5">
        <f t="shared" si="5"/>
        <v>294.0565957013432</v>
      </c>
      <c r="M84" s="5">
        <f t="shared" si="6"/>
        <v>319.45659570134325</v>
      </c>
      <c r="N84" s="19">
        <f t="shared" si="7"/>
        <v>306.75659570134326</v>
      </c>
      <c r="O84" s="4">
        <v>23.3</v>
      </c>
      <c r="P84" s="4">
        <v>53.8</v>
      </c>
      <c r="Q84" s="4">
        <v>64.4</v>
      </c>
      <c r="R84"/>
      <c r="S84" s="48">
        <v>3.334</v>
      </c>
      <c r="V84" s="48">
        <v>0.142</v>
      </c>
      <c r="Y84" s="25">
        <v>-0.074</v>
      </c>
      <c r="Z84" s="19">
        <v>306.75659570134326</v>
      </c>
    </row>
    <row r="85" spans="1:26" ht="12.75">
      <c r="A85" s="1">
        <v>37035</v>
      </c>
      <c r="B85" s="17">
        <v>144</v>
      </c>
      <c r="C85" s="3">
        <v>0.786226869</v>
      </c>
      <c r="D85" s="18">
        <v>0.786226869</v>
      </c>
      <c r="E85" s="2">
        <v>756</v>
      </c>
      <c r="F85" s="20">
        <v>0</v>
      </c>
      <c r="G85" s="62">
        <v>39.06850135</v>
      </c>
      <c r="H85" s="62">
        <v>-76.75166988</v>
      </c>
      <c r="I85" s="47">
        <v>1024.2</v>
      </c>
      <c r="J85" s="4">
        <f t="shared" si="8"/>
        <v>979.21</v>
      </c>
      <c r="K85" s="5">
        <f t="shared" si="9"/>
        <v>283.76380033152265</v>
      </c>
      <c r="L85" s="5">
        <f t="shared" si="5"/>
        <v>290.6638003315226</v>
      </c>
      <c r="M85" s="5">
        <f t="shared" si="6"/>
        <v>316.06380033152266</v>
      </c>
      <c r="N85" s="19">
        <f t="shared" si="7"/>
        <v>303.3638003315226</v>
      </c>
      <c r="O85" s="4">
        <v>23.2</v>
      </c>
      <c r="P85" s="4">
        <v>54.5</v>
      </c>
      <c r="Q85" s="4">
        <v>65.9</v>
      </c>
      <c r="R85"/>
      <c r="S85" s="48">
        <v>3.257</v>
      </c>
      <c r="V85" s="48">
        <v>0.151</v>
      </c>
      <c r="Y85" s="25">
        <v>-0.076</v>
      </c>
      <c r="Z85" s="19">
        <v>303.3638003315226</v>
      </c>
    </row>
    <row r="86" spans="1:26" ht="12.75">
      <c r="A86" s="1">
        <v>37035</v>
      </c>
      <c r="B86" s="17">
        <v>144</v>
      </c>
      <c r="C86" s="3">
        <v>0.786342621</v>
      </c>
      <c r="D86" s="18">
        <v>0.786342621</v>
      </c>
      <c r="E86" s="2">
        <v>766</v>
      </c>
      <c r="F86" s="20">
        <v>0</v>
      </c>
      <c r="G86" s="62">
        <v>39.06639319</v>
      </c>
      <c r="H86" s="62">
        <v>-76.74433868</v>
      </c>
      <c r="I86" s="47">
        <v>1021.9</v>
      </c>
      <c r="J86" s="4">
        <f t="shared" si="8"/>
        <v>976.91</v>
      </c>
      <c r="K86" s="5">
        <f t="shared" si="9"/>
        <v>303.2913313184715</v>
      </c>
      <c r="L86" s="5">
        <f t="shared" si="5"/>
        <v>310.1913313184715</v>
      </c>
      <c r="M86" s="5">
        <f t="shared" si="6"/>
        <v>335.59133131847153</v>
      </c>
      <c r="N86" s="19">
        <f t="shared" si="7"/>
        <v>322.89133131847154</v>
      </c>
      <c r="O86" s="4">
        <v>22.9</v>
      </c>
      <c r="P86" s="4">
        <v>55.4</v>
      </c>
      <c r="Q86" s="4">
        <v>64.6</v>
      </c>
      <c r="R86"/>
      <c r="S86" s="48">
        <v>3.384</v>
      </c>
      <c r="V86" s="48">
        <v>0.143</v>
      </c>
      <c r="Y86" s="25">
        <v>-0.074</v>
      </c>
      <c r="Z86" s="19">
        <v>322.89133131847154</v>
      </c>
    </row>
    <row r="87" spans="1:26" ht="12.75">
      <c r="A87" s="1">
        <v>37035</v>
      </c>
      <c r="B87" s="17">
        <v>144</v>
      </c>
      <c r="C87" s="3">
        <v>0.786458313</v>
      </c>
      <c r="D87" s="18">
        <v>0.786458313</v>
      </c>
      <c r="E87" s="2">
        <v>776</v>
      </c>
      <c r="F87" s="20">
        <v>0</v>
      </c>
      <c r="G87" s="62">
        <v>39.06374268</v>
      </c>
      <c r="H87" s="62">
        <v>-76.73767615</v>
      </c>
      <c r="I87" s="47">
        <v>1019.4</v>
      </c>
      <c r="J87" s="4">
        <f t="shared" si="8"/>
        <v>974.41</v>
      </c>
      <c r="K87" s="5">
        <f t="shared" si="9"/>
        <v>324.5691225455971</v>
      </c>
      <c r="L87" s="5">
        <f t="shared" si="5"/>
        <v>331.4691225455971</v>
      </c>
      <c r="M87" s="5">
        <f t="shared" si="6"/>
        <v>356.8691225455971</v>
      </c>
      <c r="N87" s="19">
        <f t="shared" si="7"/>
        <v>344.16912254559713</v>
      </c>
      <c r="O87" s="4">
        <v>22.6</v>
      </c>
      <c r="P87" s="4">
        <v>56.9</v>
      </c>
      <c r="Q87" s="4">
        <v>64</v>
      </c>
      <c r="R87" s="58">
        <v>1.76E-05</v>
      </c>
      <c r="S87" s="48">
        <v>2.899</v>
      </c>
      <c r="V87" s="48">
        <v>0.143</v>
      </c>
      <c r="Y87" s="25">
        <v>-0.074</v>
      </c>
      <c r="Z87" s="19">
        <v>344.16912254559713</v>
      </c>
    </row>
    <row r="88" spans="1:26" ht="12.75">
      <c r="A88" s="1">
        <v>37035</v>
      </c>
      <c r="B88" s="17">
        <v>144</v>
      </c>
      <c r="C88" s="3">
        <v>0.786574066</v>
      </c>
      <c r="D88" s="18">
        <v>0.786574066</v>
      </c>
      <c r="E88" s="2">
        <v>786</v>
      </c>
      <c r="F88" s="20">
        <v>0</v>
      </c>
      <c r="G88" s="62">
        <v>39.06279893</v>
      </c>
      <c r="H88" s="62">
        <v>-76.73037816</v>
      </c>
      <c r="I88" s="47">
        <v>1019.1</v>
      </c>
      <c r="J88" s="4">
        <f t="shared" si="8"/>
        <v>974.11</v>
      </c>
      <c r="K88" s="5">
        <f t="shared" si="9"/>
        <v>327.12612522587085</v>
      </c>
      <c r="L88" s="5">
        <f t="shared" si="5"/>
        <v>334.0261252258708</v>
      </c>
      <c r="M88" s="5">
        <f t="shared" si="6"/>
        <v>359.42612522587086</v>
      </c>
      <c r="N88" s="19">
        <f t="shared" si="7"/>
        <v>346.7261252258709</v>
      </c>
      <c r="O88" s="4">
        <v>22.9</v>
      </c>
      <c r="P88" s="4">
        <v>57.7</v>
      </c>
      <c r="Q88" s="4">
        <v>61</v>
      </c>
      <c r="R88"/>
      <c r="S88" s="48">
        <v>3.626</v>
      </c>
      <c r="V88" s="48">
        <v>0.153</v>
      </c>
      <c r="Y88" s="25">
        <v>-0.076</v>
      </c>
      <c r="Z88" s="19">
        <v>346.7261252258709</v>
      </c>
    </row>
    <row r="89" spans="1:26" ht="12.75">
      <c r="A89" s="1">
        <v>37035</v>
      </c>
      <c r="B89" s="17">
        <v>144</v>
      </c>
      <c r="C89" s="3">
        <v>0.786689818</v>
      </c>
      <c r="D89" s="18">
        <v>0.786689818</v>
      </c>
      <c r="E89" s="2">
        <v>796</v>
      </c>
      <c r="F89" s="20">
        <v>0</v>
      </c>
      <c r="G89" s="62">
        <v>39.06603258</v>
      </c>
      <c r="H89" s="62">
        <v>-76.72479743</v>
      </c>
      <c r="I89" s="47">
        <v>1016.8</v>
      </c>
      <c r="J89" s="4">
        <f t="shared" si="8"/>
        <v>971.81</v>
      </c>
      <c r="K89" s="5">
        <f t="shared" si="9"/>
        <v>346.75601448093465</v>
      </c>
      <c r="L89" s="5">
        <f t="shared" si="5"/>
        <v>353.65601448093463</v>
      </c>
      <c r="M89" s="5">
        <f t="shared" si="6"/>
        <v>379.05601448093466</v>
      </c>
      <c r="N89" s="19">
        <f t="shared" si="7"/>
        <v>366.3560144809346</v>
      </c>
      <c r="O89" s="4">
        <v>22.8</v>
      </c>
      <c r="P89" s="4">
        <v>57.8</v>
      </c>
      <c r="Q89" s="4">
        <v>61.9</v>
      </c>
      <c r="R89"/>
      <c r="S89" s="48">
        <v>3.463</v>
      </c>
      <c r="V89" s="48">
        <v>0.142</v>
      </c>
      <c r="Y89" s="25">
        <v>-0.075</v>
      </c>
      <c r="Z89" s="19">
        <v>366.3560144809346</v>
      </c>
    </row>
    <row r="90" spans="1:26" ht="12.75">
      <c r="A90" s="1">
        <v>37035</v>
      </c>
      <c r="B90" s="17">
        <v>144</v>
      </c>
      <c r="C90" s="3">
        <v>0.78680557</v>
      </c>
      <c r="D90" s="18">
        <v>0.78680557</v>
      </c>
      <c r="E90" s="2">
        <v>806</v>
      </c>
      <c r="F90" s="20">
        <v>0</v>
      </c>
      <c r="G90" s="62">
        <v>39.07156078</v>
      </c>
      <c r="H90" s="62">
        <v>-76.72537007</v>
      </c>
      <c r="I90" s="47">
        <v>1018.5</v>
      </c>
      <c r="J90" s="4">
        <f t="shared" si="8"/>
        <v>973.51</v>
      </c>
      <c r="K90" s="5">
        <f t="shared" si="9"/>
        <v>332.2424939023256</v>
      </c>
      <c r="L90" s="5">
        <f t="shared" si="5"/>
        <v>339.14249390232555</v>
      </c>
      <c r="M90" s="5">
        <f t="shared" si="6"/>
        <v>364.5424939023256</v>
      </c>
      <c r="N90" s="19">
        <f t="shared" si="7"/>
        <v>351.8424939023256</v>
      </c>
      <c r="O90" s="4">
        <v>23</v>
      </c>
      <c r="P90" s="4">
        <v>57.5</v>
      </c>
      <c r="Q90" s="4">
        <v>60.5</v>
      </c>
      <c r="R90"/>
      <c r="S90" s="48">
        <v>2.463</v>
      </c>
      <c r="V90" s="48">
        <v>0.141</v>
      </c>
      <c r="Y90" s="25">
        <v>-0.078</v>
      </c>
      <c r="Z90" s="19">
        <v>351.8424939023256</v>
      </c>
    </row>
    <row r="91" spans="1:26" ht="12.75">
      <c r="A91" s="1">
        <v>37035</v>
      </c>
      <c r="B91" s="17">
        <v>144</v>
      </c>
      <c r="C91" s="3">
        <v>0.786921322</v>
      </c>
      <c r="D91" s="18">
        <v>0.786921322</v>
      </c>
      <c r="E91" s="2">
        <v>816</v>
      </c>
      <c r="F91" s="20">
        <v>0</v>
      </c>
      <c r="G91" s="62">
        <v>39.07493012</v>
      </c>
      <c r="H91" s="62">
        <v>-76.73133078</v>
      </c>
      <c r="I91" s="47">
        <v>1014.8</v>
      </c>
      <c r="J91" s="4">
        <f t="shared" si="8"/>
        <v>969.81</v>
      </c>
      <c r="K91" s="5">
        <f t="shared" si="9"/>
        <v>363.8632843049827</v>
      </c>
      <c r="L91" s="5">
        <f t="shared" si="5"/>
        <v>370.7632843049827</v>
      </c>
      <c r="M91" s="5">
        <f t="shared" si="6"/>
        <v>396.1632843049827</v>
      </c>
      <c r="N91" s="19">
        <f t="shared" si="7"/>
        <v>383.4632843049827</v>
      </c>
      <c r="O91" s="4">
        <v>22.8</v>
      </c>
      <c r="P91" s="4">
        <v>56.5</v>
      </c>
      <c r="Q91" s="4">
        <v>64.4</v>
      </c>
      <c r="R91"/>
      <c r="S91" s="48">
        <v>3.737</v>
      </c>
      <c r="V91" s="48">
        <v>0.132</v>
      </c>
      <c r="Y91" s="25">
        <v>-0.079</v>
      </c>
      <c r="Z91" s="19">
        <v>383.4632843049827</v>
      </c>
    </row>
    <row r="92" spans="1:26" ht="12.75">
      <c r="A92" s="1">
        <v>37035</v>
      </c>
      <c r="B92" s="17">
        <v>144</v>
      </c>
      <c r="C92" s="3">
        <v>0.787037015</v>
      </c>
      <c r="D92" s="18">
        <v>0.787037015</v>
      </c>
      <c r="E92" s="2">
        <v>826</v>
      </c>
      <c r="F92" s="20">
        <v>0</v>
      </c>
      <c r="G92" s="62">
        <v>39.07610951</v>
      </c>
      <c r="H92" s="62">
        <v>-76.73977686</v>
      </c>
      <c r="I92" s="47">
        <v>1016</v>
      </c>
      <c r="J92" s="4">
        <f t="shared" si="8"/>
        <v>971.01</v>
      </c>
      <c r="K92" s="5">
        <f t="shared" si="9"/>
        <v>353.59469379560545</v>
      </c>
      <c r="L92" s="5">
        <f t="shared" si="5"/>
        <v>360.49469379560543</v>
      </c>
      <c r="M92" s="5">
        <f t="shared" si="6"/>
        <v>385.89469379560546</v>
      </c>
      <c r="N92" s="19">
        <f t="shared" si="7"/>
        <v>373.1946937956054</v>
      </c>
      <c r="O92" s="4">
        <v>22.6</v>
      </c>
      <c r="P92" s="4">
        <v>56.7</v>
      </c>
      <c r="Q92" s="4">
        <v>64</v>
      </c>
      <c r="R92"/>
      <c r="S92" s="48">
        <v>3.504</v>
      </c>
      <c r="V92" s="48">
        <v>0.152</v>
      </c>
      <c r="Y92" s="25">
        <v>-0.078</v>
      </c>
      <c r="Z92" s="19">
        <v>373.1946937956054</v>
      </c>
    </row>
    <row r="93" spans="1:26" ht="12.75">
      <c r="A93" s="1">
        <v>37035</v>
      </c>
      <c r="B93" s="17">
        <v>144</v>
      </c>
      <c r="C93" s="3">
        <v>0.787152767</v>
      </c>
      <c r="D93" s="18">
        <v>0.787152767</v>
      </c>
      <c r="E93" s="2">
        <v>836</v>
      </c>
      <c r="F93" s="20">
        <v>0</v>
      </c>
      <c r="G93" s="62">
        <v>39.0762577</v>
      </c>
      <c r="H93" s="62">
        <v>-76.74831778</v>
      </c>
      <c r="I93" s="47">
        <v>1014.9</v>
      </c>
      <c r="J93" s="4">
        <f t="shared" si="8"/>
        <v>969.91</v>
      </c>
      <c r="K93" s="5">
        <f t="shared" si="9"/>
        <v>363.00708326778545</v>
      </c>
      <c r="L93" s="5">
        <f t="shared" si="5"/>
        <v>369.9070832677854</v>
      </c>
      <c r="M93" s="5">
        <f t="shared" si="6"/>
        <v>395.30708326778546</v>
      </c>
      <c r="N93" s="19">
        <f t="shared" si="7"/>
        <v>382.60708326778547</v>
      </c>
      <c r="O93" s="4">
        <v>22.7</v>
      </c>
      <c r="P93" s="4">
        <v>57.9</v>
      </c>
      <c r="Q93" s="4">
        <v>66.3</v>
      </c>
      <c r="R93" s="58">
        <v>2.45E-05</v>
      </c>
      <c r="S93" s="48">
        <v>3.344</v>
      </c>
      <c r="V93" s="48">
        <v>0.142</v>
      </c>
      <c r="Y93" s="25">
        <v>-0.078</v>
      </c>
      <c r="Z93" s="19">
        <v>382.60708326778547</v>
      </c>
    </row>
    <row r="94" spans="1:26" ht="12.75">
      <c r="A94" s="1">
        <v>37035</v>
      </c>
      <c r="B94" s="17">
        <v>144</v>
      </c>
      <c r="C94" s="3">
        <v>0.787268519</v>
      </c>
      <c r="D94" s="18">
        <v>0.787268519</v>
      </c>
      <c r="E94" s="2">
        <v>846</v>
      </c>
      <c r="F94" s="20">
        <v>0</v>
      </c>
      <c r="G94" s="62">
        <v>39.07570908</v>
      </c>
      <c r="H94" s="62">
        <v>-76.75662703</v>
      </c>
      <c r="I94" s="47">
        <v>1013.1</v>
      </c>
      <c r="J94" s="4">
        <f t="shared" si="8"/>
        <v>968.11</v>
      </c>
      <c r="K94" s="5">
        <f t="shared" si="9"/>
        <v>378.4322251833323</v>
      </c>
      <c r="L94" s="5">
        <f t="shared" si="5"/>
        <v>385.3322251833323</v>
      </c>
      <c r="M94" s="5">
        <f t="shared" si="6"/>
        <v>410.73222518333233</v>
      </c>
      <c r="N94" s="19">
        <f t="shared" si="7"/>
        <v>398.03222518333234</v>
      </c>
      <c r="O94" s="4">
        <v>22.3</v>
      </c>
      <c r="P94" s="4">
        <v>56.9</v>
      </c>
      <c r="Q94" s="4">
        <v>63.8</v>
      </c>
      <c r="R94"/>
      <c r="S94" s="48">
        <v>2.959</v>
      </c>
      <c r="V94" s="48">
        <v>0.131</v>
      </c>
      <c r="Y94" s="25">
        <v>-0.079</v>
      </c>
      <c r="Z94" s="19">
        <v>398.03222518333234</v>
      </c>
    </row>
    <row r="95" spans="1:26" ht="12.75">
      <c r="A95" s="1">
        <v>37035</v>
      </c>
      <c r="B95" s="17">
        <v>144</v>
      </c>
      <c r="C95" s="3">
        <v>0.787384272</v>
      </c>
      <c r="D95" s="18">
        <v>0.787384272</v>
      </c>
      <c r="E95" s="2">
        <v>856</v>
      </c>
      <c r="F95" s="20">
        <v>0</v>
      </c>
      <c r="G95" s="62">
        <v>39.07495101</v>
      </c>
      <c r="H95" s="62">
        <v>-76.76472458</v>
      </c>
      <c r="I95" s="47">
        <v>1016</v>
      </c>
      <c r="J95" s="4">
        <f t="shared" si="8"/>
        <v>971.01</v>
      </c>
      <c r="K95" s="5">
        <f t="shared" si="9"/>
        <v>353.59469379560545</v>
      </c>
      <c r="L95" s="5">
        <f t="shared" si="5"/>
        <v>360.49469379560543</v>
      </c>
      <c r="M95" s="5">
        <f t="shared" si="6"/>
        <v>385.89469379560546</v>
      </c>
      <c r="N95" s="19">
        <f t="shared" si="7"/>
        <v>373.1946937956054</v>
      </c>
      <c r="O95" s="4">
        <v>22.5</v>
      </c>
      <c r="P95" s="4">
        <v>58.2</v>
      </c>
      <c r="Q95" s="4">
        <v>65.4</v>
      </c>
      <c r="R95"/>
      <c r="S95" s="48">
        <v>3.524</v>
      </c>
      <c r="V95" s="48">
        <v>0.141</v>
      </c>
      <c r="Y95" s="25">
        <v>-0.078</v>
      </c>
      <c r="Z95" s="19">
        <v>373.1946937956054</v>
      </c>
    </row>
    <row r="96" spans="1:26" ht="12.75">
      <c r="A96" s="1">
        <v>37035</v>
      </c>
      <c r="B96" s="17">
        <v>144</v>
      </c>
      <c r="C96" s="3">
        <v>0.787500024</v>
      </c>
      <c r="D96" s="18">
        <v>0.787500024</v>
      </c>
      <c r="E96" s="2">
        <v>866</v>
      </c>
      <c r="F96" s="20">
        <v>0</v>
      </c>
      <c r="G96" s="62">
        <v>39.074026</v>
      </c>
      <c r="H96" s="62">
        <v>-76.77285409</v>
      </c>
      <c r="I96" s="47">
        <v>1014.5</v>
      </c>
      <c r="J96" s="4">
        <f t="shared" si="8"/>
        <v>969.51</v>
      </c>
      <c r="K96" s="5">
        <f t="shared" si="9"/>
        <v>366.43241722937927</v>
      </c>
      <c r="L96" s="5">
        <f t="shared" si="5"/>
        <v>373.33241722937925</v>
      </c>
      <c r="M96" s="5">
        <f t="shared" si="6"/>
        <v>398.7324172293793</v>
      </c>
      <c r="N96" s="19">
        <f t="shared" si="7"/>
        <v>386.03241722937923</v>
      </c>
      <c r="O96" s="4">
        <v>22.5</v>
      </c>
      <c r="P96" s="4">
        <v>58.8</v>
      </c>
      <c r="Q96" s="4">
        <v>63.6</v>
      </c>
      <c r="R96"/>
      <c r="S96" s="48">
        <v>3.039</v>
      </c>
      <c r="V96" s="48">
        <v>0.133</v>
      </c>
      <c r="Y96" s="25">
        <v>-0.077</v>
      </c>
      <c r="Z96" s="19">
        <v>386.03241722937923</v>
      </c>
    </row>
    <row r="97" spans="1:26" ht="12.75">
      <c r="A97" s="1">
        <v>37035</v>
      </c>
      <c r="B97" s="17">
        <v>144</v>
      </c>
      <c r="C97" s="3">
        <v>0.787615716</v>
      </c>
      <c r="D97" s="18">
        <v>0.787615716</v>
      </c>
      <c r="E97" s="2">
        <v>876</v>
      </c>
      <c r="F97" s="20">
        <v>0</v>
      </c>
      <c r="G97" s="62">
        <v>39.07341334</v>
      </c>
      <c r="H97" s="62">
        <v>-76.78093547</v>
      </c>
      <c r="I97" s="47">
        <v>1010.5</v>
      </c>
      <c r="J97" s="4">
        <f t="shared" si="8"/>
        <v>965.51</v>
      </c>
      <c r="K97" s="5">
        <f t="shared" si="9"/>
        <v>400.7636931854548</v>
      </c>
      <c r="L97" s="5">
        <f t="shared" si="5"/>
        <v>407.6636931854548</v>
      </c>
      <c r="M97" s="5">
        <f t="shared" si="6"/>
        <v>433.06369318545484</v>
      </c>
      <c r="N97" s="19">
        <f t="shared" si="7"/>
        <v>420.36369318545485</v>
      </c>
      <c r="O97" s="4">
        <v>22.2</v>
      </c>
      <c r="P97" s="4">
        <v>58.2</v>
      </c>
      <c r="Q97" s="4">
        <v>65.9</v>
      </c>
      <c r="R97"/>
      <c r="S97" s="48">
        <v>3.267</v>
      </c>
      <c r="V97" s="48">
        <v>0.133</v>
      </c>
      <c r="Y97" s="25">
        <v>-0.077</v>
      </c>
      <c r="Z97" s="19">
        <v>420.36369318545485</v>
      </c>
    </row>
    <row r="98" spans="1:26" ht="12.75">
      <c r="A98" s="1">
        <v>37035</v>
      </c>
      <c r="B98" s="17">
        <v>144</v>
      </c>
      <c r="C98" s="3">
        <v>0.787731469</v>
      </c>
      <c r="D98" s="18">
        <v>0.787731469</v>
      </c>
      <c r="E98" s="2">
        <v>886</v>
      </c>
      <c r="F98" s="20">
        <v>0</v>
      </c>
      <c r="G98" s="62">
        <v>39.07441273</v>
      </c>
      <c r="H98" s="62">
        <v>-76.78926377</v>
      </c>
      <c r="I98" s="47">
        <v>1009.6</v>
      </c>
      <c r="J98" s="4">
        <f t="shared" si="8"/>
        <v>964.61</v>
      </c>
      <c r="K98" s="5">
        <f t="shared" si="9"/>
        <v>408.50783010591033</v>
      </c>
      <c r="L98" s="5">
        <f t="shared" si="5"/>
        <v>415.4078301059103</v>
      </c>
      <c r="M98" s="5">
        <f t="shared" si="6"/>
        <v>440.80783010591034</v>
      </c>
      <c r="N98" s="19">
        <f t="shared" si="7"/>
        <v>428.10783010591035</v>
      </c>
      <c r="O98" s="4">
        <v>22</v>
      </c>
      <c r="P98" s="4">
        <v>58.9</v>
      </c>
      <c r="Q98" s="4">
        <v>61.9</v>
      </c>
      <c r="R98"/>
      <c r="S98" s="48">
        <v>3.543</v>
      </c>
      <c r="V98" s="48">
        <v>0.132</v>
      </c>
      <c r="Y98" s="25">
        <v>-0.079</v>
      </c>
      <c r="Z98" s="19">
        <v>428.10783010591035</v>
      </c>
    </row>
    <row r="99" spans="1:26" ht="12.75">
      <c r="A99" s="1">
        <v>37035</v>
      </c>
      <c r="B99" s="17">
        <v>144</v>
      </c>
      <c r="C99" s="3">
        <v>0.787847221</v>
      </c>
      <c r="D99" s="18">
        <v>0.787847221</v>
      </c>
      <c r="E99" s="2">
        <v>896</v>
      </c>
      <c r="F99" s="20">
        <v>0</v>
      </c>
      <c r="G99" s="62">
        <v>39.07868883</v>
      </c>
      <c r="H99" s="62">
        <v>-76.7952837</v>
      </c>
      <c r="I99" s="47">
        <v>1010.5</v>
      </c>
      <c r="J99" s="4">
        <f t="shared" si="8"/>
        <v>965.51</v>
      </c>
      <c r="K99" s="5">
        <f t="shared" si="9"/>
        <v>400.7636931854548</v>
      </c>
      <c r="L99" s="5">
        <f t="shared" si="5"/>
        <v>407.6636931854548</v>
      </c>
      <c r="M99" s="5">
        <f t="shared" si="6"/>
        <v>433.06369318545484</v>
      </c>
      <c r="N99" s="19">
        <f t="shared" si="7"/>
        <v>420.36369318545485</v>
      </c>
      <c r="O99" s="4">
        <v>22.1</v>
      </c>
      <c r="P99" s="4">
        <v>58.7</v>
      </c>
      <c r="Q99" s="4">
        <v>61.9</v>
      </c>
      <c r="R99" s="58">
        <v>1.99E-05</v>
      </c>
      <c r="S99" s="48">
        <v>3.786</v>
      </c>
      <c r="V99" s="48">
        <v>0.133</v>
      </c>
      <c r="Y99" s="25">
        <v>-0.078</v>
      </c>
      <c r="Z99" s="19">
        <v>420.36369318545485</v>
      </c>
    </row>
    <row r="100" spans="1:26" ht="12.75">
      <c r="A100" s="1">
        <v>37035</v>
      </c>
      <c r="B100" s="17">
        <v>144</v>
      </c>
      <c r="C100" s="3">
        <v>0.787962973</v>
      </c>
      <c r="D100" s="18">
        <v>0.787962973</v>
      </c>
      <c r="E100" s="2">
        <v>906</v>
      </c>
      <c r="F100" s="20">
        <v>0</v>
      </c>
      <c r="G100" s="62">
        <v>39.08465947</v>
      </c>
      <c r="H100" s="62">
        <v>-76.79715675</v>
      </c>
      <c r="I100" s="47">
        <v>1014.3</v>
      </c>
      <c r="J100" s="4">
        <f t="shared" si="8"/>
        <v>969.31</v>
      </c>
      <c r="K100" s="5">
        <f t="shared" si="9"/>
        <v>368.14561420516</v>
      </c>
      <c r="L100" s="5">
        <f t="shared" si="5"/>
        <v>375.04561420515995</v>
      </c>
      <c r="M100" s="5">
        <f t="shared" si="6"/>
        <v>400.44561420516</v>
      </c>
      <c r="N100" s="19">
        <f t="shared" si="7"/>
        <v>387.74561420516</v>
      </c>
      <c r="O100" s="4">
        <v>22.5</v>
      </c>
      <c r="P100" s="4">
        <v>58.2</v>
      </c>
      <c r="Q100" s="4">
        <v>60.3</v>
      </c>
      <c r="R100"/>
      <c r="S100" s="48">
        <v>2.739</v>
      </c>
      <c r="V100" s="48">
        <v>0.134</v>
      </c>
      <c r="Y100" s="25">
        <v>-0.079</v>
      </c>
      <c r="Z100" s="19">
        <v>387.74561420516</v>
      </c>
    </row>
    <row r="101" spans="1:26" ht="12.75">
      <c r="A101" s="1">
        <v>37035</v>
      </c>
      <c r="B101" s="17">
        <v>144</v>
      </c>
      <c r="C101" s="3">
        <v>0.788078725</v>
      </c>
      <c r="D101" s="18">
        <v>0.788078725</v>
      </c>
      <c r="E101" s="2">
        <v>916</v>
      </c>
      <c r="F101" s="20">
        <v>0</v>
      </c>
      <c r="G101" s="62">
        <v>39.08929333</v>
      </c>
      <c r="H101" s="62">
        <v>-76.79316328</v>
      </c>
      <c r="I101" s="47">
        <v>1017.8</v>
      </c>
      <c r="J101" s="4">
        <f t="shared" si="8"/>
        <v>972.81</v>
      </c>
      <c r="K101" s="5">
        <f t="shared" si="9"/>
        <v>338.21557768200114</v>
      </c>
      <c r="L101" s="5">
        <f t="shared" si="5"/>
        <v>345.1155776820011</v>
      </c>
      <c r="M101" s="5">
        <f t="shared" si="6"/>
        <v>370.51557768200115</v>
      </c>
      <c r="N101" s="19">
        <f t="shared" si="7"/>
        <v>357.81557768200116</v>
      </c>
      <c r="O101" s="4">
        <v>23.1</v>
      </c>
      <c r="P101" s="4">
        <v>56.7</v>
      </c>
      <c r="Q101" s="4">
        <v>63.5</v>
      </c>
      <c r="R101"/>
      <c r="S101" s="48">
        <v>3.218</v>
      </c>
      <c r="V101" s="48">
        <v>0.153</v>
      </c>
      <c r="Y101" s="25">
        <v>-0.078</v>
      </c>
      <c r="Z101" s="19">
        <v>357.81557768200116</v>
      </c>
    </row>
    <row r="102" spans="1:26" ht="12.75">
      <c r="A102" s="1">
        <v>37035</v>
      </c>
      <c r="B102" s="17">
        <v>144</v>
      </c>
      <c r="C102" s="3">
        <v>0.788194418</v>
      </c>
      <c r="D102" s="18">
        <v>0.788194418</v>
      </c>
      <c r="E102" s="2">
        <v>926</v>
      </c>
      <c r="F102" s="20">
        <v>0</v>
      </c>
      <c r="G102" s="62">
        <v>39.09019567</v>
      </c>
      <c r="H102" s="62">
        <v>-76.78645004</v>
      </c>
      <c r="I102" s="47">
        <v>1017.4</v>
      </c>
      <c r="J102" s="4">
        <f t="shared" si="8"/>
        <v>972.41</v>
      </c>
      <c r="K102" s="5">
        <f t="shared" si="9"/>
        <v>341.6306984350443</v>
      </c>
      <c r="L102" s="5">
        <f aca="true" t="shared" si="10" ref="L102:L165">K102+6.9</f>
        <v>348.53069843504426</v>
      </c>
      <c r="M102" s="5">
        <f t="shared" si="6"/>
        <v>373.9306984350443</v>
      </c>
      <c r="N102" s="19">
        <f t="shared" si="7"/>
        <v>361.23069843504425</v>
      </c>
      <c r="O102" s="4">
        <v>23.2</v>
      </c>
      <c r="P102" s="4">
        <v>56</v>
      </c>
      <c r="Q102" s="4">
        <v>63.6</v>
      </c>
      <c r="R102"/>
      <c r="S102" s="48">
        <v>2.88</v>
      </c>
      <c r="V102" s="48">
        <v>0.143</v>
      </c>
      <c r="Y102" s="25">
        <v>-0.078</v>
      </c>
      <c r="Z102" s="19">
        <v>361.23069843504425</v>
      </c>
    </row>
    <row r="103" spans="1:26" ht="12.75">
      <c r="A103" s="1">
        <v>37035</v>
      </c>
      <c r="B103" s="17">
        <v>144</v>
      </c>
      <c r="C103" s="3">
        <v>0.78831017</v>
      </c>
      <c r="D103" s="18">
        <v>0.78831017</v>
      </c>
      <c r="E103" s="2">
        <v>936</v>
      </c>
      <c r="F103" s="20">
        <v>0</v>
      </c>
      <c r="G103" s="62">
        <v>39.08807801</v>
      </c>
      <c r="H103" s="62">
        <v>-76.77869615</v>
      </c>
      <c r="I103" s="47">
        <v>1018.8</v>
      </c>
      <c r="J103" s="4">
        <f t="shared" si="8"/>
        <v>973.81</v>
      </c>
      <c r="K103" s="5">
        <f t="shared" si="9"/>
        <v>329.6839155163319</v>
      </c>
      <c r="L103" s="5">
        <f t="shared" si="10"/>
        <v>336.5839155163319</v>
      </c>
      <c r="M103" s="5">
        <f t="shared" si="6"/>
        <v>361.98391551633193</v>
      </c>
      <c r="N103" s="19">
        <f t="shared" si="7"/>
        <v>349.28391551633194</v>
      </c>
      <c r="O103" s="4">
        <v>23.3</v>
      </c>
      <c r="P103" s="4">
        <v>55.9</v>
      </c>
      <c r="Q103" s="4">
        <v>67.4</v>
      </c>
      <c r="R103"/>
      <c r="S103" s="48">
        <v>4.566</v>
      </c>
      <c r="V103" s="48">
        <v>0.153</v>
      </c>
      <c r="Y103" s="25">
        <v>-0.078</v>
      </c>
      <c r="Z103" s="19">
        <v>349.28391551633194</v>
      </c>
    </row>
    <row r="104" spans="1:26" ht="12.75">
      <c r="A104" s="1">
        <v>37035</v>
      </c>
      <c r="B104" s="17">
        <v>144</v>
      </c>
      <c r="C104" s="3">
        <v>0.788425922</v>
      </c>
      <c r="D104" s="18">
        <v>0.788425922</v>
      </c>
      <c r="E104" s="2">
        <v>946</v>
      </c>
      <c r="F104" s="20">
        <v>0</v>
      </c>
      <c r="G104" s="62">
        <v>39.08628812</v>
      </c>
      <c r="H104" s="62">
        <v>-76.77078552</v>
      </c>
      <c r="I104" s="47">
        <v>1017.6</v>
      </c>
      <c r="J104" s="4">
        <f t="shared" si="8"/>
        <v>972.61</v>
      </c>
      <c r="K104" s="5">
        <f t="shared" si="9"/>
        <v>339.9229624937641</v>
      </c>
      <c r="L104" s="5">
        <f t="shared" si="10"/>
        <v>346.82296249376407</v>
      </c>
      <c r="M104" s="5">
        <f t="shared" si="6"/>
        <v>372.2229624937641</v>
      </c>
      <c r="N104" s="19">
        <f t="shared" si="7"/>
        <v>359.5229624937641</v>
      </c>
      <c r="O104" s="4">
        <v>23.4</v>
      </c>
      <c r="P104" s="4">
        <v>56.5</v>
      </c>
      <c r="Q104" s="4">
        <v>65.5</v>
      </c>
      <c r="R104"/>
      <c r="S104" s="48">
        <v>1.852</v>
      </c>
      <c r="V104" s="48">
        <v>0.153</v>
      </c>
      <c r="Y104" s="25">
        <v>-0.079</v>
      </c>
      <c r="Z104" s="19">
        <v>359.5229624937641</v>
      </c>
    </row>
    <row r="105" spans="1:26" ht="12.75">
      <c r="A105" s="1">
        <v>37035</v>
      </c>
      <c r="B105" s="17">
        <v>144</v>
      </c>
      <c r="C105" s="3">
        <v>0.788541675</v>
      </c>
      <c r="D105" s="18">
        <v>0.788541675</v>
      </c>
      <c r="E105" s="2">
        <v>956</v>
      </c>
      <c r="F105" s="20">
        <v>0</v>
      </c>
      <c r="G105" s="62">
        <v>39.08572198</v>
      </c>
      <c r="H105" s="62">
        <v>-76.76249067</v>
      </c>
      <c r="I105" s="47">
        <v>1015.8</v>
      </c>
      <c r="J105" s="4">
        <f t="shared" si="8"/>
        <v>970.81</v>
      </c>
      <c r="K105" s="5">
        <f t="shared" si="9"/>
        <v>355.30524398076375</v>
      </c>
      <c r="L105" s="5">
        <f t="shared" si="10"/>
        <v>362.2052439807637</v>
      </c>
      <c r="M105" s="5">
        <f t="shared" si="6"/>
        <v>387.60524398076376</v>
      </c>
      <c r="N105" s="19">
        <f t="shared" si="7"/>
        <v>374.90524398076377</v>
      </c>
      <c r="O105" s="4">
        <v>23.3</v>
      </c>
      <c r="P105" s="4">
        <v>56.7</v>
      </c>
      <c r="Q105" s="4">
        <v>67.1</v>
      </c>
      <c r="R105" s="58">
        <v>2.07E-05</v>
      </c>
      <c r="S105" s="48">
        <v>4.232</v>
      </c>
      <c r="V105" s="48">
        <v>0.133</v>
      </c>
      <c r="Y105" s="25">
        <v>-0.077</v>
      </c>
      <c r="Z105" s="19">
        <v>374.90524398076377</v>
      </c>
    </row>
    <row r="106" spans="1:26" ht="12.75">
      <c r="A106" s="1">
        <v>37035</v>
      </c>
      <c r="B106" s="17">
        <v>144</v>
      </c>
      <c r="C106" s="3">
        <v>0.788657427</v>
      </c>
      <c r="D106" s="18">
        <v>0.788657427</v>
      </c>
      <c r="E106" s="2">
        <v>966</v>
      </c>
      <c r="F106" s="20">
        <v>0</v>
      </c>
      <c r="G106" s="62">
        <v>39.0855112</v>
      </c>
      <c r="H106" s="62">
        <v>-76.75435007</v>
      </c>
      <c r="I106" s="47">
        <v>1013.5</v>
      </c>
      <c r="J106" s="4">
        <f t="shared" si="8"/>
        <v>968.51</v>
      </c>
      <c r="K106" s="5">
        <f t="shared" si="9"/>
        <v>375.001938812197</v>
      </c>
      <c r="L106" s="5">
        <f t="shared" si="10"/>
        <v>381.901938812197</v>
      </c>
      <c r="M106" s="5">
        <f t="shared" si="6"/>
        <v>407.301938812197</v>
      </c>
      <c r="N106" s="19">
        <f t="shared" si="7"/>
        <v>394.601938812197</v>
      </c>
      <c r="O106" s="4">
        <v>22.8</v>
      </c>
      <c r="P106" s="4">
        <v>56.7</v>
      </c>
      <c r="Q106" s="4">
        <v>64.9</v>
      </c>
      <c r="R106"/>
      <c r="S106" s="48">
        <v>2.949</v>
      </c>
      <c r="V106" s="48">
        <v>0.134</v>
      </c>
      <c r="Y106" s="25">
        <v>10.726</v>
      </c>
      <c r="Z106" s="19">
        <v>394.601938812197</v>
      </c>
    </row>
    <row r="107" spans="1:26" ht="12.75">
      <c r="A107" s="1">
        <v>37035</v>
      </c>
      <c r="B107" s="17">
        <v>144</v>
      </c>
      <c r="C107" s="3">
        <v>0.788773119</v>
      </c>
      <c r="D107" s="18">
        <v>0.788773119</v>
      </c>
      <c r="E107" s="2">
        <v>976</v>
      </c>
      <c r="F107" s="20">
        <v>0</v>
      </c>
      <c r="G107" s="62">
        <v>39.08537176</v>
      </c>
      <c r="H107" s="62">
        <v>-76.74640703</v>
      </c>
      <c r="I107" s="47">
        <v>1010.3</v>
      </c>
      <c r="J107" s="4">
        <f t="shared" si="8"/>
        <v>965.31</v>
      </c>
      <c r="K107" s="5">
        <f t="shared" si="9"/>
        <v>402.48398848003495</v>
      </c>
      <c r="L107" s="5">
        <f t="shared" si="10"/>
        <v>409.38398848003493</v>
      </c>
      <c r="M107" s="5">
        <f t="shared" si="6"/>
        <v>434.78398848003496</v>
      </c>
      <c r="N107" s="19">
        <f t="shared" si="7"/>
        <v>422.0839884800349</v>
      </c>
      <c r="O107" s="4">
        <v>22.2</v>
      </c>
      <c r="P107" s="4">
        <v>57.8</v>
      </c>
      <c r="Q107" s="4">
        <v>67.9</v>
      </c>
      <c r="R107"/>
      <c r="S107" s="48">
        <v>3.284</v>
      </c>
      <c r="V107" s="48">
        <v>0.162</v>
      </c>
      <c r="Y107" s="25">
        <v>10.685</v>
      </c>
      <c r="Z107" s="19">
        <v>422.0839884800349</v>
      </c>
    </row>
    <row r="108" spans="1:26" ht="12.75">
      <c r="A108" s="1">
        <v>37035</v>
      </c>
      <c r="B108" s="17">
        <v>144</v>
      </c>
      <c r="C108" s="3">
        <v>0.788888872</v>
      </c>
      <c r="D108" s="18">
        <v>0.788888872</v>
      </c>
      <c r="E108" s="2">
        <v>986</v>
      </c>
      <c r="F108" s="20">
        <v>0</v>
      </c>
      <c r="G108" s="62">
        <v>39.08427175</v>
      </c>
      <c r="H108" s="62">
        <v>-76.7389416</v>
      </c>
      <c r="I108" s="47">
        <v>1011.4</v>
      </c>
      <c r="J108" s="4">
        <f t="shared" si="8"/>
        <v>966.41</v>
      </c>
      <c r="K108" s="5">
        <f t="shared" si="9"/>
        <v>393.02677159921353</v>
      </c>
      <c r="L108" s="5">
        <f t="shared" si="10"/>
        <v>399.9267715992135</v>
      </c>
      <c r="M108" s="5">
        <f t="shared" si="6"/>
        <v>425.32677159921354</v>
      </c>
      <c r="N108" s="19">
        <f t="shared" si="7"/>
        <v>412.6267715992135</v>
      </c>
      <c r="O108" s="4">
        <v>22.7</v>
      </c>
      <c r="P108" s="4">
        <v>58.1</v>
      </c>
      <c r="Q108" s="4">
        <v>64</v>
      </c>
      <c r="R108"/>
      <c r="S108" s="48">
        <v>4.012</v>
      </c>
      <c r="V108" s="48">
        <v>0.213</v>
      </c>
      <c r="Y108" s="25">
        <v>10.688</v>
      </c>
      <c r="Z108" s="19">
        <v>412.6267715992135</v>
      </c>
    </row>
    <row r="109" spans="1:26" ht="12.75">
      <c r="A109" s="1">
        <v>37035</v>
      </c>
      <c r="B109" s="17">
        <v>144</v>
      </c>
      <c r="C109" s="3">
        <v>0.789004624</v>
      </c>
      <c r="D109" s="18">
        <v>0.789004624</v>
      </c>
      <c r="E109" s="2">
        <v>996</v>
      </c>
      <c r="F109" s="20">
        <v>0</v>
      </c>
      <c r="G109" s="62">
        <v>39.08076636</v>
      </c>
      <c r="H109" s="62">
        <v>-76.73325359</v>
      </c>
      <c r="I109" s="47">
        <v>1012.8</v>
      </c>
      <c r="J109" s="4">
        <f t="shared" si="8"/>
        <v>967.81</v>
      </c>
      <c r="K109" s="5">
        <f t="shared" si="9"/>
        <v>381.0058702012474</v>
      </c>
      <c r="L109" s="5">
        <f t="shared" si="10"/>
        <v>387.90587020124735</v>
      </c>
      <c r="M109" s="5">
        <f t="shared" si="6"/>
        <v>413.3058702012474</v>
      </c>
      <c r="N109" s="19">
        <f t="shared" si="7"/>
        <v>400.6058702012474</v>
      </c>
      <c r="O109" s="4">
        <v>22.6</v>
      </c>
      <c r="P109" s="4">
        <v>56.8</v>
      </c>
      <c r="Q109" s="4">
        <v>66.9</v>
      </c>
      <c r="R109"/>
      <c r="S109" s="48">
        <v>3.383</v>
      </c>
      <c r="V109" s="48">
        <v>0.312</v>
      </c>
      <c r="Y109" s="25">
        <v>10.728</v>
      </c>
      <c r="Z109" s="19">
        <v>400.6058702012474</v>
      </c>
    </row>
    <row r="110" spans="1:26" ht="12.75">
      <c r="A110" s="1">
        <v>37035</v>
      </c>
      <c r="B110" s="17">
        <v>144</v>
      </c>
      <c r="C110" s="3">
        <v>0.789120376</v>
      </c>
      <c r="D110" s="18">
        <v>0.789120376</v>
      </c>
      <c r="E110" s="2">
        <v>1006</v>
      </c>
      <c r="F110" s="20">
        <v>0</v>
      </c>
      <c r="G110" s="62">
        <v>39.07538782</v>
      </c>
      <c r="H110" s="62">
        <v>-76.73068062</v>
      </c>
      <c r="I110" s="47">
        <v>1018.4</v>
      </c>
      <c r="J110" s="4">
        <f t="shared" si="8"/>
        <v>973.41</v>
      </c>
      <c r="K110" s="5">
        <f t="shared" si="9"/>
        <v>333.0955285806195</v>
      </c>
      <c r="L110" s="5">
        <f t="shared" si="10"/>
        <v>339.99552858061946</v>
      </c>
      <c r="M110" s="5">
        <f t="shared" si="6"/>
        <v>365.3955285806195</v>
      </c>
      <c r="N110" s="19">
        <f t="shared" si="7"/>
        <v>352.69552858061945</v>
      </c>
      <c r="O110" s="4">
        <v>23.2</v>
      </c>
      <c r="P110" s="4">
        <v>56.1</v>
      </c>
      <c r="Q110" s="4">
        <v>65.4</v>
      </c>
      <c r="R110"/>
      <c r="S110" s="48">
        <v>3.886</v>
      </c>
      <c r="V110" s="48">
        <v>0.391</v>
      </c>
      <c r="Y110" s="25">
        <v>10.676</v>
      </c>
      <c r="Z110" s="19">
        <v>352.69552858061945</v>
      </c>
    </row>
    <row r="111" spans="1:26" ht="12.75">
      <c r="A111" s="1">
        <v>37035</v>
      </c>
      <c r="B111" s="17">
        <v>144</v>
      </c>
      <c r="C111" s="3">
        <v>0.789236128</v>
      </c>
      <c r="D111" s="18">
        <v>0.789236128</v>
      </c>
      <c r="E111" s="2">
        <v>1016</v>
      </c>
      <c r="F111" s="20">
        <v>0</v>
      </c>
      <c r="G111" s="62">
        <v>39.06938761</v>
      </c>
      <c r="H111" s="62">
        <v>-76.73300116</v>
      </c>
      <c r="I111" s="47">
        <v>1022.9</v>
      </c>
      <c r="J111" s="4">
        <f t="shared" si="8"/>
        <v>977.91</v>
      </c>
      <c r="K111" s="5">
        <f t="shared" si="9"/>
        <v>294.7954574310004</v>
      </c>
      <c r="L111" s="5">
        <f t="shared" si="10"/>
        <v>301.69545743100036</v>
      </c>
      <c r="M111" s="5">
        <f t="shared" si="6"/>
        <v>327.0954574310004</v>
      </c>
      <c r="N111" s="19">
        <f t="shared" si="7"/>
        <v>314.3954574310004</v>
      </c>
      <c r="O111" s="4">
        <v>23.5</v>
      </c>
      <c r="P111" s="4">
        <v>55.8</v>
      </c>
      <c r="Q111" s="4">
        <v>66.9</v>
      </c>
      <c r="R111" s="58">
        <v>2.1E-05</v>
      </c>
      <c r="S111" s="48">
        <v>3.666</v>
      </c>
      <c r="V111" s="48">
        <v>0.434</v>
      </c>
      <c r="Y111" s="25">
        <v>10.683</v>
      </c>
      <c r="Z111" s="19">
        <v>314.3954574310004</v>
      </c>
    </row>
    <row r="112" spans="1:26" ht="12.75">
      <c r="A112" s="1">
        <v>37035</v>
      </c>
      <c r="B112" s="17">
        <v>144</v>
      </c>
      <c r="C112" s="3">
        <v>0.789351881</v>
      </c>
      <c r="D112" s="18">
        <v>0.789351881</v>
      </c>
      <c r="E112" s="2">
        <v>1026</v>
      </c>
      <c r="F112" s="20">
        <v>0</v>
      </c>
      <c r="G112" s="62">
        <v>39.06527989</v>
      </c>
      <c r="H112" s="62">
        <v>-76.73989095</v>
      </c>
      <c r="I112" s="47">
        <v>1022.9</v>
      </c>
      <c r="J112" s="4">
        <f t="shared" si="8"/>
        <v>977.91</v>
      </c>
      <c r="K112" s="5">
        <f t="shared" si="9"/>
        <v>294.7954574310004</v>
      </c>
      <c r="L112" s="5">
        <f t="shared" si="10"/>
        <v>301.69545743100036</v>
      </c>
      <c r="M112" s="5">
        <f t="shared" si="6"/>
        <v>327.0954574310004</v>
      </c>
      <c r="N112" s="19">
        <f t="shared" si="7"/>
        <v>314.3954574310004</v>
      </c>
      <c r="O112" s="4">
        <v>23.3</v>
      </c>
      <c r="P112" s="4">
        <v>56.2</v>
      </c>
      <c r="Q112" s="4">
        <v>65.6</v>
      </c>
      <c r="R112"/>
      <c r="S112" s="48">
        <v>3.019</v>
      </c>
      <c r="V112" s="48">
        <v>0.433</v>
      </c>
      <c r="W112" s="49">
        <v>3.045</v>
      </c>
      <c r="X112" s="49">
        <f>AVERAGE(W107:W112)</f>
        <v>3.045</v>
      </c>
      <c r="Y112" s="25">
        <v>10.708</v>
      </c>
      <c r="Z112" s="19">
        <v>314.3954574310004</v>
      </c>
    </row>
    <row r="113" spans="1:26" ht="12.75">
      <c r="A113" s="1">
        <v>37035</v>
      </c>
      <c r="B113" s="17">
        <v>144</v>
      </c>
      <c r="C113" s="3">
        <v>0.789467573</v>
      </c>
      <c r="D113" s="18">
        <v>0.789467573</v>
      </c>
      <c r="E113" s="2">
        <v>1036</v>
      </c>
      <c r="F113" s="20">
        <v>0</v>
      </c>
      <c r="G113" s="62">
        <v>39.06516578</v>
      </c>
      <c r="H113" s="62">
        <v>-76.74896799</v>
      </c>
      <c r="I113" s="47">
        <v>1021.8</v>
      </c>
      <c r="J113" s="4">
        <f t="shared" si="8"/>
        <v>976.81</v>
      </c>
      <c r="K113" s="5">
        <f t="shared" si="9"/>
        <v>304.14139697570425</v>
      </c>
      <c r="L113" s="5">
        <f t="shared" si="10"/>
        <v>311.04139697570423</v>
      </c>
      <c r="M113" s="5">
        <f t="shared" si="6"/>
        <v>336.44139697570427</v>
      </c>
      <c r="N113" s="19">
        <f t="shared" si="7"/>
        <v>323.7413969757042</v>
      </c>
      <c r="O113" s="4">
        <v>23.2</v>
      </c>
      <c r="P113" s="4">
        <v>57.7</v>
      </c>
      <c r="Q113" s="4">
        <v>66.7</v>
      </c>
      <c r="R113"/>
      <c r="S113" s="48">
        <v>4.654</v>
      </c>
      <c r="T113" s="17">
        <v>677.8975</v>
      </c>
      <c r="U113" s="17">
        <f>AVERAGE(T108:T113)</f>
        <v>677.8975</v>
      </c>
      <c r="V113" s="48">
        <v>0.431</v>
      </c>
      <c r="W113" s="49">
        <v>3.047</v>
      </c>
      <c r="X113" s="49">
        <f aca="true" t="shared" si="11" ref="X113:X176">AVERAGE(W108:W113)</f>
        <v>3.0460000000000003</v>
      </c>
      <c r="Y113" s="25">
        <v>10.683</v>
      </c>
      <c r="Z113" s="19">
        <v>323.7413969757042</v>
      </c>
    </row>
    <row r="114" spans="1:26" ht="12.75">
      <c r="A114" s="1">
        <v>37035</v>
      </c>
      <c r="B114" s="17">
        <v>144</v>
      </c>
      <c r="C114" s="3">
        <v>0.789583325</v>
      </c>
      <c r="D114" s="18">
        <v>0.789583325</v>
      </c>
      <c r="E114" s="2">
        <v>1046</v>
      </c>
      <c r="F114" s="20">
        <v>0</v>
      </c>
      <c r="G114" s="62">
        <v>39.06634365</v>
      </c>
      <c r="H114" s="62">
        <v>-76.75785113</v>
      </c>
      <c r="I114" s="47">
        <v>1023.6</v>
      </c>
      <c r="J114" s="4">
        <f t="shared" si="8"/>
        <v>978.61</v>
      </c>
      <c r="K114" s="5">
        <f t="shared" si="9"/>
        <v>288.8535133584412</v>
      </c>
      <c r="L114" s="5">
        <f t="shared" si="10"/>
        <v>295.7535133584412</v>
      </c>
      <c r="M114" s="5">
        <f t="shared" si="6"/>
        <v>321.1535133584412</v>
      </c>
      <c r="N114" s="19">
        <f t="shared" si="7"/>
        <v>308.4535133584412</v>
      </c>
      <c r="O114" s="4">
        <v>22.7</v>
      </c>
      <c r="P114" s="4">
        <v>56.8</v>
      </c>
      <c r="Q114" s="4">
        <v>61.9</v>
      </c>
      <c r="R114"/>
      <c r="S114" s="48">
        <v>4.081</v>
      </c>
      <c r="T114" s="17">
        <v>363.17</v>
      </c>
      <c r="U114" s="17">
        <f aca="true" t="shared" si="12" ref="U114:U177">AVERAGE(T109:T114)</f>
        <v>520.53375</v>
      </c>
      <c r="V114" s="48">
        <v>0.423</v>
      </c>
      <c r="W114" s="49">
        <v>3.049</v>
      </c>
      <c r="X114" s="49">
        <f t="shared" si="11"/>
        <v>3.047</v>
      </c>
      <c r="Y114" s="25">
        <v>10.692</v>
      </c>
      <c r="Z114" s="19">
        <v>308.4535133584412</v>
      </c>
    </row>
    <row r="115" spans="1:26" ht="12.75">
      <c r="A115" s="1">
        <v>37035</v>
      </c>
      <c r="B115" s="17">
        <v>144</v>
      </c>
      <c r="C115" s="3">
        <v>0.789699078</v>
      </c>
      <c r="D115" s="18">
        <v>0.789699078</v>
      </c>
      <c r="E115" s="2">
        <v>1056</v>
      </c>
      <c r="F115" s="20">
        <v>0</v>
      </c>
      <c r="G115" s="62">
        <v>39.06737212</v>
      </c>
      <c r="H115" s="62">
        <v>-76.76616449</v>
      </c>
      <c r="I115" s="47">
        <v>1025.8</v>
      </c>
      <c r="J115" s="4">
        <f t="shared" si="8"/>
        <v>980.81</v>
      </c>
      <c r="K115" s="5">
        <f t="shared" si="9"/>
        <v>270.2064640324769</v>
      </c>
      <c r="L115" s="5">
        <f t="shared" si="10"/>
        <v>277.1064640324769</v>
      </c>
      <c r="M115" s="5">
        <f t="shared" si="6"/>
        <v>302.5064640324769</v>
      </c>
      <c r="N115" s="19">
        <f t="shared" si="7"/>
        <v>289.8064640324769</v>
      </c>
      <c r="O115" s="4">
        <v>22.6</v>
      </c>
      <c r="P115" s="4">
        <v>57.9</v>
      </c>
      <c r="Q115" s="4">
        <v>59</v>
      </c>
      <c r="R115"/>
      <c r="S115" s="48">
        <v>3.982</v>
      </c>
      <c r="T115" s="17">
        <v>310.975</v>
      </c>
      <c r="U115" s="17">
        <f t="shared" si="12"/>
        <v>450.68083333333334</v>
      </c>
      <c r="V115" s="48">
        <v>0.464</v>
      </c>
      <c r="W115" s="49">
        <v>4.16</v>
      </c>
      <c r="X115" s="49">
        <f t="shared" si="11"/>
        <v>3.32525</v>
      </c>
      <c r="Y115" s="25">
        <v>10.692</v>
      </c>
      <c r="Z115" s="19">
        <v>289.8064640324769</v>
      </c>
    </row>
    <row r="116" spans="1:26" ht="12.75">
      <c r="A116" s="1">
        <v>37035</v>
      </c>
      <c r="B116" s="17">
        <v>144</v>
      </c>
      <c r="C116" s="3">
        <v>0.78981483</v>
      </c>
      <c r="D116" s="18">
        <v>0.78981483</v>
      </c>
      <c r="E116" s="2">
        <v>1066</v>
      </c>
      <c r="F116" s="20">
        <v>0</v>
      </c>
      <c r="G116" s="62">
        <v>39.06802934</v>
      </c>
      <c r="H116" s="62">
        <v>-76.77388425</v>
      </c>
      <c r="I116" s="47">
        <v>1027</v>
      </c>
      <c r="J116" s="4">
        <f t="shared" si="8"/>
        <v>982.01</v>
      </c>
      <c r="K116" s="5">
        <f t="shared" si="9"/>
        <v>260.0529676467676</v>
      </c>
      <c r="L116" s="5">
        <f t="shared" si="10"/>
        <v>266.9529676467676</v>
      </c>
      <c r="M116" s="5">
        <f t="shared" si="6"/>
        <v>292.35296764676764</v>
      </c>
      <c r="N116" s="19">
        <f t="shared" si="7"/>
        <v>279.6529676467676</v>
      </c>
      <c r="O116" s="4">
        <v>22.6</v>
      </c>
      <c r="P116" s="4">
        <v>59.5</v>
      </c>
      <c r="Q116" s="4">
        <v>54</v>
      </c>
      <c r="R116"/>
      <c r="S116" s="48">
        <v>4.052</v>
      </c>
      <c r="T116" s="17">
        <v>363.81</v>
      </c>
      <c r="U116" s="17">
        <f t="shared" si="12"/>
        <v>428.963125</v>
      </c>
      <c r="V116" s="48">
        <v>0.462</v>
      </c>
      <c r="W116" s="49">
        <v>4.162</v>
      </c>
      <c r="X116" s="49">
        <f t="shared" si="11"/>
        <v>3.4926000000000004</v>
      </c>
      <c r="Y116" s="25">
        <v>10.703</v>
      </c>
      <c r="Z116" s="19">
        <v>279.6529676467676</v>
      </c>
    </row>
    <row r="117" spans="1:26" ht="12.75">
      <c r="A117" s="1">
        <v>37035</v>
      </c>
      <c r="B117" s="17">
        <v>144</v>
      </c>
      <c r="C117" s="3">
        <v>0.789930582</v>
      </c>
      <c r="D117" s="18">
        <v>0.789930582</v>
      </c>
      <c r="E117" s="2">
        <v>1076</v>
      </c>
      <c r="F117" s="20">
        <v>0</v>
      </c>
      <c r="G117" s="62">
        <v>39.06856331</v>
      </c>
      <c r="H117" s="62">
        <v>-76.78114231</v>
      </c>
      <c r="I117" s="47">
        <v>1028</v>
      </c>
      <c r="J117" s="4">
        <f t="shared" si="8"/>
        <v>983.01</v>
      </c>
      <c r="K117" s="5">
        <f t="shared" si="9"/>
        <v>251.60119403748925</v>
      </c>
      <c r="L117" s="5">
        <f t="shared" si="10"/>
        <v>258.50119403748926</v>
      </c>
      <c r="M117" s="5">
        <f t="shared" si="6"/>
        <v>283.90119403748923</v>
      </c>
      <c r="N117" s="19">
        <f t="shared" si="7"/>
        <v>271.20119403748924</v>
      </c>
      <c r="O117" s="4">
        <v>22.3</v>
      </c>
      <c r="P117" s="4">
        <v>59.2</v>
      </c>
      <c r="Q117" s="4">
        <v>59.9</v>
      </c>
      <c r="R117" s="58">
        <v>2.15E-05</v>
      </c>
      <c r="S117" s="48">
        <v>3.895</v>
      </c>
      <c r="T117" s="17">
        <v>259.115</v>
      </c>
      <c r="U117" s="17">
        <f t="shared" si="12"/>
        <v>394.9935</v>
      </c>
      <c r="V117" s="48">
        <v>0.431</v>
      </c>
      <c r="W117" s="49">
        <v>3.054</v>
      </c>
      <c r="X117" s="49">
        <f t="shared" si="11"/>
        <v>3.4194999999999998</v>
      </c>
      <c r="Y117" s="25">
        <v>10.696</v>
      </c>
      <c r="Z117" s="19">
        <v>271.20119403748924</v>
      </c>
    </row>
    <row r="118" spans="1:26" ht="12.75">
      <c r="A118" s="1">
        <v>37035</v>
      </c>
      <c r="B118" s="17">
        <v>144</v>
      </c>
      <c r="C118" s="3">
        <v>0.790046275</v>
      </c>
      <c r="D118" s="18">
        <v>0.790046275</v>
      </c>
      <c r="E118" s="2">
        <v>1086</v>
      </c>
      <c r="F118" s="20">
        <v>0</v>
      </c>
      <c r="G118" s="62">
        <v>39.06975834</v>
      </c>
      <c r="H118" s="62">
        <v>-76.78770158</v>
      </c>
      <c r="I118" s="47">
        <v>1029.7</v>
      </c>
      <c r="J118" s="4">
        <f t="shared" si="8"/>
        <v>984.71</v>
      </c>
      <c r="K118" s="5">
        <f t="shared" si="9"/>
        <v>237.25289159137162</v>
      </c>
      <c r="L118" s="5">
        <f t="shared" si="10"/>
        <v>244.15289159137163</v>
      </c>
      <c r="M118" s="5">
        <f t="shared" si="6"/>
        <v>269.55289159137163</v>
      </c>
      <c r="N118" s="19">
        <f t="shared" si="7"/>
        <v>256.85289159137164</v>
      </c>
      <c r="O118" s="4">
        <v>23</v>
      </c>
      <c r="P118" s="4">
        <v>60.1</v>
      </c>
      <c r="Q118" s="4">
        <v>55.9</v>
      </c>
      <c r="R118"/>
      <c r="S118" s="48">
        <v>4.072</v>
      </c>
      <c r="T118" s="17">
        <v>364.3875</v>
      </c>
      <c r="U118" s="17">
        <f t="shared" si="12"/>
        <v>389.8925</v>
      </c>
      <c r="V118" s="48">
        <v>0.441</v>
      </c>
      <c r="W118" s="49">
        <v>3.056</v>
      </c>
      <c r="X118" s="49">
        <f t="shared" si="11"/>
        <v>3.421333333333333</v>
      </c>
      <c r="Y118" s="25">
        <v>10.691</v>
      </c>
      <c r="Z118" s="19">
        <v>256.85289159137164</v>
      </c>
    </row>
    <row r="119" spans="1:26" ht="12.75">
      <c r="A119" s="1">
        <v>37035</v>
      </c>
      <c r="B119" s="17">
        <v>144</v>
      </c>
      <c r="C119" s="3">
        <v>0.790162027</v>
      </c>
      <c r="D119" s="18">
        <v>0.790162027</v>
      </c>
      <c r="E119" s="2">
        <v>1096</v>
      </c>
      <c r="F119" s="20">
        <v>0</v>
      </c>
      <c r="G119" s="62">
        <v>39.07286057</v>
      </c>
      <c r="H119" s="62">
        <v>-76.79266914</v>
      </c>
      <c r="I119" s="47">
        <v>1032.3</v>
      </c>
      <c r="J119" s="4">
        <f t="shared" si="8"/>
        <v>987.31</v>
      </c>
      <c r="K119" s="5">
        <f t="shared" si="9"/>
        <v>215.3562718032166</v>
      </c>
      <c r="L119" s="5">
        <f t="shared" si="10"/>
        <v>222.2562718032166</v>
      </c>
      <c r="M119" s="5">
        <f t="shared" si="6"/>
        <v>247.6562718032166</v>
      </c>
      <c r="N119" s="19">
        <f t="shared" si="7"/>
        <v>234.95627180321662</v>
      </c>
      <c r="O119" s="4">
        <v>22.9</v>
      </c>
      <c r="P119" s="4">
        <v>59.2</v>
      </c>
      <c r="Q119" s="4">
        <v>57.4</v>
      </c>
      <c r="R119"/>
      <c r="S119" s="48">
        <v>3.806</v>
      </c>
      <c r="T119" s="17">
        <v>207.1925</v>
      </c>
      <c r="U119" s="17">
        <f t="shared" si="12"/>
        <v>311.44166666666666</v>
      </c>
      <c r="V119" s="48">
        <v>0.432</v>
      </c>
      <c r="W119" s="49">
        <v>3.057</v>
      </c>
      <c r="X119" s="49">
        <f t="shared" si="11"/>
        <v>3.4229999999999996</v>
      </c>
      <c r="Y119" s="25">
        <v>10.711</v>
      </c>
      <c r="Z119" s="19">
        <v>234.95627180321662</v>
      </c>
    </row>
    <row r="120" spans="1:26" ht="12.75">
      <c r="A120" s="1">
        <v>37035</v>
      </c>
      <c r="B120" s="17">
        <v>144</v>
      </c>
      <c r="C120" s="3">
        <v>0.790277779</v>
      </c>
      <c r="D120" s="18">
        <v>0.790277779</v>
      </c>
      <c r="E120" s="2">
        <v>1106</v>
      </c>
      <c r="F120" s="20">
        <v>0</v>
      </c>
      <c r="G120" s="62">
        <v>39.07781855</v>
      </c>
      <c r="H120" s="62">
        <v>-76.79434489</v>
      </c>
      <c r="I120" s="47">
        <v>1033</v>
      </c>
      <c r="J120" s="4">
        <f t="shared" si="8"/>
        <v>988.01</v>
      </c>
      <c r="K120" s="5">
        <f t="shared" si="9"/>
        <v>209.47087986295185</v>
      </c>
      <c r="L120" s="5">
        <f t="shared" si="10"/>
        <v>216.37087986295185</v>
      </c>
      <c r="M120" s="5">
        <f t="shared" si="6"/>
        <v>241.77087986295186</v>
      </c>
      <c r="N120" s="19">
        <f t="shared" si="7"/>
        <v>229.07087986295187</v>
      </c>
      <c r="O120" s="4">
        <v>22.7</v>
      </c>
      <c r="P120" s="4">
        <v>58.3</v>
      </c>
      <c r="Q120" s="4">
        <v>54.5</v>
      </c>
      <c r="R120"/>
      <c r="S120" s="48">
        <v>4.755</v>
      </c>
      <c r="T120" s="17">
        <v>732.5275</v>
      </c>
      <c r="U120" s="17">
        <f t="shared" si="12"/>
        <v>373.00125</v>
      </c>
      <c r="V120" s="48">
        <v>0.423</v>
      </c>
      <c r="W120" s="49">
        <v>3.059</v>
      </c>
      <c r="X120" s="49">
        <f t="shared" si="11"/>
        <v>3.4246666666666665</v>
      </c>
      <c r="Y120" s="25">
        <v>10.691</v>
      </c>
      <c r="Z120" s="19">
        <v>229.07087986295187</v>
      </c>
    </row>
    <row r="121" spans="1:26" ht="12.75">
      <c r="A121" s="1">
        <v>37035</v>
      </c>
      <c r="B121" s="17">
        <v>144</v>
      </c>
      <c r="C121" s="3">
        <v>0.790393531</v>
      </c>
      <c r="D121" s="18">
        <v>0.790393531</v>
      </c>
      <c r="E121" s="2">
        <v>1116</v>
      </c>
      <c r="F121" s="20">
        <v>0</v>
      </c>
      <c r="G121" s="62">
        <v>39.08299331</v>
      </c>
      <c r="H121" s="62">
        <v>-76.79369079</v>
      </c>
      <c r="I121" s="47">
        <v>1038.1</v>
      </c>
      <c r="J121" s="4">
        <f t="shared" si="8"/>
        <v>993.1099999999999</v>
      </c>
      <c r="K121" s="5">
        <f t="shared" si="9"/>
        <v>166.71703804675727</v>
      </c>
      <c r="L121" s="5">
        <f t="shared" si="10"/>
        <v>173.61703804675727</v>
      </c>
      <c r="M121" s="5">
        <f t="shared" si="6"/>
        <v>199.01703804675725</v>
      </c>
      <c r="N121" s="19">
        <f t="shared" si="7"/>
        <v>186.31703804675726</v>
      </c>
      <c r="O121" s="4">
        <v>23</v>
      </c>
      <c r="P121" s="4">
        <v>59.1</v>
      </c>
      <c r="Q121" s="4">
        <v>57.9</v>
      </c>
      <c r="R121"/>
      <c r="S121" s="48">
        <v>4.111</v>
      </c>
      <c r="T121" s="17">
        <v>365.3325</v>
      </c>
      <c r="U121" s="17">
        <f t="shared" si="12"/>
        <v>382.0608333333334</v>
      </c>
      <c r="V121" s="48">
        <v>0.454</v>
      </c>
      <c r="W121" s="49">
        <v>4.171</v>
      </c>
      <c r="X121" s="49">
        <f t="shared" si="11"/>
        <v>3.4264999999999994</v>
      </c>
      <c r="Y121" s="25">
        <v>10.686</v>
      </c>
      <c r="Z121" s="19">
        <v>186.31703804675726</v>
      </c>
    </row>
    <row r="122" spans="1:26" ht="12.75">
      <c r="A122" s="1">
        <v>37035</v>
      </c>
      <c r="B122" s="17">
        <v>144</v>
      </c>
      <c r="C122" s="3">
        <v>0.790509284</v>
      </c>
      <c r="D122" s="18">
        <v>0.790509284</v>
      </c>
      <c r="E122" s="2">
        <v>1126</v>
      </c>
      <c r="F122" s="20">
        <v>0</v>
      </c>
      <c r="G122" s="62">
        <v>39.0867131</v>
      </c>
      <c r="H122" s="62">
        <v>-76.79117781</v>
      </c>
      <c r="I122" s="47">
        <v>1042.6</v>
      </c>
      <c r="J122" s="4">
        <f t="shared" si="8"/>
        <v>997.6099999999999</v>
      </c>
      <c r="K122" s="5">
        <f t="shared" si="9"/>
        <v>129.17499816007947</v>
      </c>
      <c r="L122" s="5">
        <f t="shared" si="10"/>
        <v>136.07499816007947</v>
      </c>
      <c r="M122" s="5">
        <f t="shared" si="6"/>
        <v>161.47499816007945</v>
      </c>
      <c r="N122" s="19">
        <f t="shared" si="7"/>
        <v>148.77499816007946</v>
      </c>
      <c r="O122" s="4">
        <v>23.6</v>
      </c>
      <c r="P122" s="4">
        <v>58.4</v>
      </c>
      <c r="Q122" s="4">
        <v>57</v>
      </c>
      <c r="R122"/>
      <c r="S122" s="48">
        <v>3.953</v>
      </c>
      <c r="T122" s="17">
        <v>313.105</v>
      </c>
      <c r="U122" s="17">
        <f t="shared" si="12"/>
        <v>373.60999999999996</v>
      </c>
      <c r="V122" s="48">
        <v>0.444</v>
      </c>
      <c r="W122" s="49">
        <v>3.063</v>
      </c>
      <c r="X122" s="49">
        <f t="shared" si="11"/>
        <v>3.2433333333333327</v>
      </c>
      <c r="Y122" s="25">
        <v>10.73</v>
      </c>
      <c r="Z122" s="19">
        <v>148.77499816007946</v>
      </c>
    </row>
    <row r="123" spans="1:26" ht="12.75">
      <c r="A123" s="1">
        <v>37035</v>
      </c>
      <c r="B123" s="17">
        <v>144</v>
      </c>
      <c r="C123" s="3">
        <v>0.790624976</v>
      </c>
      <c r="D123" s="18">
        <v>0.790624976</v>
      </c>
      <c r="E123" s="2">
        <v>1136</v>
      </c>
      <c r="F123" s="20">
        <v>0</v>
      </c>
      <c r="G123" s="62">
        <v>39.08735074</v>
      </c>
      <c r="H123" s="62">
        <v>-76.78616383</v>
      </c>
      <c r="I123" s="47">
        <v>1044.5</v>
      </c>
      <c r="J123" s="4">
        <f t="shared" si="8"/>
        <v>999.51</v>
      </c>
      <c r="K123" s="5">
        <f t="shared" si="9"/>
        <v>113.37473341194087</v>
      </c>
      <c r="L123" s="5">
        <f t="shared" si="10"/>
        <v>120.27473341194087</v>
      </c>
      <c r="M123" s="5">
        <f t="shared" si="6"/>
        <v>145.67473341194085</v>
      </c>
      <c r="N123" s="19">
        <f t="shared" si="7"/>
        <v>132.97473341194086</v>
      </c>
      <c r="O123" s="4">
        <v>24.1</v>
      </c>
      <c r="P123" s="4">
        <v>58.1</v>
      </c>
      <c r="Q123" s="4">
        <v>56.5</v>
      </c>
      <c r="R123" s="58">
        <v>1.97E-05</v>
      </c>
      <c r="S123" s="48">
        <v>4.916</v>
      </c>
      <c r="T123" s="17">
        <v>785.91</v>
      </c>
      <c r="U123" s="17">
        <f t="shared" si="12"/>
        <v>461.40916666666664</v>
      </c>
      <c r="V123" s="48">
        <v>0.454</v>
      </c>
      <c r="W123" s="49">
        <v>4.174</v>
      </c>
      <c r="X123" s="49">
        <f t="shared" si="11"/>
        <v>3.4299999999999997</v>
      </c>
      <c r="Y123" s="25">
        <v>10.687</v>
      </c>
      <c r="Z123" s="19">
        <v>132.97473341194086</v>
      </c>
    </row>
    <row r="124" spans="1:26" ht="12.75">
      <c r="A124" s="1">
        <v>37035</v>
      </c>
      <c r="B124" s="17">
        <v>144</v>
      </c>
      <c r="C124" s="3">
        <v>0.790740728</v>
      </c>
      <c r="D124" s="18">
        <v>0.790740728</v>
      </c>
      <c r="E124" s="2">
        <v>1146</v>
      </c>
      <c r="F124" s="20">
        <v>0</v>
      </c>
      <c r="G124" s="62">
        <v>39.08686661</v>
      </c>
      <c r="H124" s="62">
        <v>-76.78082775</v>
      </c>
      <c r="I124" s="47">
        <v>1049.5</v>
      </c>
      <c r="J124" s="4">
        <f t="shared" si="8"/>
        <v>1004.51</v>
      </c>
      <c r="K124" s="5">
        <f t="shared" si="9"/>
        <v>71.93817787543556</v>
      </c>
      <c r="L124" s="5">
        <f t="shared" si="10"/>
        <v>78.83817787543556</v>
      </c>
      <c r="M124" s="5">
        <f t="shared" si="6"/>
        <v>104.23817787543555</v>
      </c>
      <c r="N124" s="19">
        <f t="shared" si="7"/>
        <v>91.53817787543557</v>
      </c>
      <c r="O124" s="4">
        <v>24.5</v>
      </c>
      <c r="P124" s="4">
        <v>57.2</v>
      </c>
      <c r="Q124" s="4">
        <v>57.4</v>
      </c>
      <c r="R124"/>
      <c r="S124" s="48">
        <v>4.47</v>
      </c>
      <c r="T124" s="17">
        <v>576.245</v>
      </c>
      <c r="U124" s="17">
        <f t="shared" si="12"/>
        <v>496.71875</v>
      </c>
      <c r="V124" s="48">
        <v>0.451</v>
      </c>
      <c r="W124" s="49">
        <v>4.176</v>
      </c>
      <c r="X124" s="49">
        <f t="shared" si="11"/>
        <v>3.616666666666667</v>
      </c>
      <c r="Y124" s="25">
        <v>10.684</v>
      </c>
      <c r="Z124" s="19">
        <v>91.53817787543557</v>
      </c>
    </row>
    <row r="125" spans="1:26" ht="12.75">
      <c r="A125" s="1">
        <v>37035</v>
      </c>
      <c r="B125" s="17">
        <v>144</v>
      </c>
      <c r="C125" s="3">
        <v>0.790856481</v>
      </c>
      <c r="D125" s="18">
        <v>0.790856481</v>
      </c>
      <c r="E125" s="2">
        <v>1156</v>
      </c>
      <c r="F125" s="20">
        <v>0</v>
      </c>
      <c r="G125" s="62">
        <v>39.08633642</v>
      </c>
      <c r="H125" s="62">
        <v>-76.77520994</v>
      </c>
      <c r="I125" s="47">
        <v>1054</v>
      </c>
      <c r="J125" s="4">
        <f t="shared" si="8"/>
        <v>1009.01</v>
      </c>
      <c r="K125" s="5">
        <f t="shared" si="9"/>
        <v>34.821244953648566</v>
      </c>
      <c r="L125" s="5">
        <f t="shared" si="10"/>
        <v>41.721244953648565</v>
      </c>
      <c r="M125" s="5">
        <f t="shared" si="6"/>
        <v>67.12124495364856</v>
      </c>
      <c r="N125" s="19">
        <f t="shared" si="7"/>
        <v>54.42124495364856</v>
      </c>
      <c r="O125" s="4">
        <v>25.1</v>
      </c>
      <c r="P125" s="4">
        <v>56.1</v>
      </c>
      <c r="Q125" s="4">
        <v>56</v>
      </c>
      <c r="R125"/>
      <c r="S125" s="48">
        <v>4.459</v>
      </c>
      <c r="T125" s="17">
        <v>576.5175</v>
      </c>
      <c r="U125" s="17">
        <f t="shared" si="12"/>
        <v>558.2729166666667</v>
      </c>
      <c r="V125" s="48">
        <v>0.432</v>
      </c>
      <c r="W125" s="49">
        <v>3.068</v>
      </c>
      <c r="X125" s="49">
        <f t="shared" si="11"/>
        <v>3.6185000000000005</v>
      </c>
      <c r="Y125" s="25">
        <v>10.724</v>
      </c>
      <c r="Z125" s="19">
        <v>54.42124495364856</v>
      </c>
    </row>
    <row r="126" spans="1:26" ht="12.75">
      <c r="A126" s="1">
        <v>37035</v>
      </c>
      <c r="B126" s="17">
        <v>144</v>
      </c>
      <c r="C126" s="3">
        <v>0.790972233</v>
      </c>
      <c r="D126" s="18">
        <v>0.790972233</v>
      </c>
      <c r="E126" s="2">
        <v>1166</v>
      </c>
      <c r="F126" s="20">
        <v>0</v>
      </c>
      <c r="G126" s="62">
        <v>39.08588427</v>
      </c>
      <c r="H126" s="62">
        <v>-76.76933421</v>
      </c>
      <c r="I126" s="47">
        <v>1054.5</v>
      </c>
      <c r="J126" s="4">
        <f t="shared" si="8"/>
        <v>1009.51</v>
      </c>
      <c r="K126" s="5">
        <f t="shared" si="9"/>
        <v>30.707363722925212</v>
      </c>
      <c r="L126" s="5">
        <f t="shared" si="10"/>
        <v>37.607363722925214</v>
      </c>
      <c r="M126" s="5">
        <f t="shared" si="6"/>
        <v>63.007363722925206</v>
      </c>
      <c r="N126" s="19">
        <f t="shared" si="7"/>
        <v>50.30736372292521</v>
      </c>
      <c r="O126" s="4">
        <v>25.4</v>
      </c>
      <c r="P126" s="4">
        <v>56.3</v>
      </c>
      <c r="Q126" s="4">
        <v>56.6</v>
      </c>
      <c r="R126"/>
      <c r="S126" s="48">
        <v>4.52</v>
      </c>
      <c r="T126" s="17">
        <v>576.8225</v>
      </c>
      <c r="U126" s="17">
        <f t="shared" si="12"/>
        <v>532.3220833333334</v>
      </c>
      <c r="V126" s="48">
        <v>0.452</v>
      </c>
      <c r="W126" s="49">
        <v>4.179</v>
      </c>
      <c r="X126" s="49">
        <f t="shared" si="11"/>
        <v>3.805166666666667</v>
      </c>
      <c r="Y126" s="25">
        <v>10.691</v>
      </c>
      <c r="Z126" s="19">
        <v>50.30736372292521</v>
      </c>
    </row>
    <row r="127" spans="1:26" ht="12.75">
      <c r="A127" s="1">
        <v>37035</v>
      </c>
      <c r="B127" s="17">
        <v>144</v>
      </c>
      <c r="C127" s="3">
        <v>0.791087985</v>
      </c>
      <c r="D127" s="18">
        <v>0.791087985</v>
      </c>
      <c r="E127" s="2">
        <v>1176</v>
      </c>
      <c r="F127" s="20">
        <v>1</v>
      </c>
      <c r="G127" s="62">
        <v>39.08558913</v>
      </c>
      <c r="H127" s="62">
        <v>-76.76359454</v>
      </c>
      <c r="I127" s="47">
        <v>1052.4</v>
      </c>
      <c r="J127" s="4">
        <f t="shared" si="8"/>
        <v>1007.4100000000001</v>
      </c>
      <c r="K127" s="5">
        <f t="shared" si="9"/>
        <v>47.99937746933635</v>
      </c>
      <c r="L127" s="5">
        <f t="shared" si="10"/>
        <v>54.89937746933635</v>
      </c>
      <c r="M127" s="5">
        <f t="shared" si="6"/>
        <v>80.29937746933635</v>
      </c>
      <c r="N127" s="19">
        <f t="shared" si="7"/>
        <v>67.59937746933635</v>
      </c>
      <c r="O127" s="4">
        <v>25.3</v>
      </c>
      <c r="P127" s="4">
        <v>55</v>
      </c>
      <c r="Q127" s="4">
        <v>54.9</v>
      </c>
      <c r="R127"/>
      <c r="S127" s="48">
        <v>4.999</v>
      </c>
      <c r="T127" s="17">
        <v>839.6275</v>
      </c>
      <c r="U127" s="17">
        <f t="shared" si="12"/>
        <v>611.3712499999999</v>
      </c>
      <c r="V127" s="48">
        <v>0.441</v>
      </c>
      <c r="W127" s="49">
        <v>3.071</v>
      </c>
      <c r="X127" s="49">
        <f t="shared" si="11"/>
        <v>3.6218333333333335</v>
      </c>
      <c r="Y127" s="25">
        <v>10.686</v>
      </c>
      <c r="Z127" s="19">
        <v>67.59937746933635</v>
      </c>
    </row>
    <row r="128" spans="1:26" ht="12.75">
      <c r="A128" s="1">
        <v>37035</v>
      </c>
      <c r="B128" s="17">
        <v>144</v>
      </c>
      <c r="C128" s="3">
        <v>0.791203678</v>
      </c>
      <c r="D128" s="18">
        <v>0.791203678</v>
      </c>
      <c r="E128" s="2">
        <v>1186</v>
      </c>
      <c r="F128" s="20">
        <v>0</v>
      </c>
      <c r="G128" s="62">
        <v>39.08532807</v>
      </c>
      <c r="H128" s="62">
        <v>-76.75833184</v>
      </c>
      <c r="I128" s="47">
        <v>1049.7</v>
      </c>
      <c r="J128" s="4">
        <f t="shared" si="8"/>
        <v>1004.71</v>
      </c>
      <c r="K128" s="5">
        <f t="shared" si="9"/>
        <v>70.28500870542358</v>
      </c>
      <c r="L128" s="5">
        <f t="shared" si="10"/>
        <v>77.18500870542358</v>
      </c>
      <c r="M128" s="5">
        <f t="shared" si="6"/>
        <v>102.58500870542358</v>
      </c>
      <c r="N128" s="19">
        <f t="shared" si="7"/>
        <v>89.88500870542359</v>
      </c>
      <c r="O128" s="4">
        <v>24.9</v>
      </c>
      <c r="P128" s="4">
        <v>55</v>
      </c>
      <c r="Q128" s="4">
        <v>57.1</v>
      </c>
      <c r="R128"/>
      <c r="S128" s="48">
        <v>5.608</v>
      </c>
      <c r="T128" s="17">
        <v>1154.9625</v>
      </c>
      <c r="U128" s="17">
        <f t="shared" si="12"/>
        <v>751.6808333333333</v>
      </c>
      <c r="V128" s="48">
        <v>0.473</v>
      </c>
      <c r="W128" s="49">
        <v>4.183</v>
      </c>
      <c r="X128" s="49">
        <f t="shared" si="11"/>
        <v>3.8085000000000004</v>
      </c>
      <c r="Y128" s="25">
        <v>10.689</v>
      </c>
      <c r="Z128" s="19">
        <v>89.88500870542359</v>
      </c>
    </row>
    <row r="129" spans="1:26" ht="12.75">
      <c r="A129" s="1">
        <v>37035</v>
      </c>
      <c r="B129" s="17">
        <v>144</v>
      </c>
      <c r="C129" s="3">
        <v>0.79131943</v>
      </c>
      <c r="D129" s="18">
        <v>0.79131943</v>
      </c>
      <c r="E129" s="2">
        <v>1196</v>
      </c>
      <c r="F129" s="20">
        <v>0</v>
      </c>
      <c r="G129" s="62">
        <v>39.08504797</v>
      </c>
      <c r="H129" s="62">
        <v>-76.75324114</v>
      </c>
      <c r="I129" s="47">
        <v>1045.4</v>
      </c>
      <c r="J129" s="4">
        <f t="shared" si="8"/>
        <v>1000.4100000000001</v>
      </c>
      <c r="K129" s="5">
        <f t="shared" si="9"/>
        <v>105.90087771840597</v>
      </c>
      <c r="L129" s="5">
        <f t="shared" si="10"/>
        <v>112.80087771840597</v>
      </c>
      <c r="M129" s="5">
        <f t="shared" si="6"/>
        <v>138.20087771840596</v>
      </c>
      <c r="N129" s="19">
        <f t="shared" si="7"/>
        <v>125.50087771840597</v>
      </c>
      <c r="O129" s="4">
        <v>25.2</v>
      </c>
      <c r="P129" s="4">
        <v>55.4</v>
      </c>
      <c r="Q129" s="4">
        <v>52.4</v>
      </c>
      <c r="R129" s="58">
        <v>2.26E-05</v>
      </c>
      <c r="S129" s="48">
        <v>5.482</v>
      </c>
      <c r="T129" s="17">
        <v>1102.735</v>
      </c>
      <c r="U129" s="17">
        <f t="shared" si="12"/>
        <v>804.485</v>
      </c>
      <c r="V129" s="48">
        <v>0.452</v>
      </c>
      <c r="W129" s="49">
        <v>4.185</v>
      </c>
      <c r="X129" s="49">
        <f t="shared" si="11"/>
        <v>3.810333333333333</v>
      </c>
      <c r="Y129" s="25">
        <v>10.691</v>
      </c>
      <c r="Z129" s="19">
        <v>125.50087771840597</v>
      </c>
    </row>
    <row r="130" spans="1:26" ht="12.75">
      <c r="A130" s="1">
        <v>37035</v>
      </c>
      <c r="B130" s="17">
        <v>144</v>
      </c>
      <c r="C130" s="3">
        <v>0.791435182</v>
      </c>
      <c r="D130" s="18">
        <v>0.791435182</v>
      </c>
      <c r="E130" s="2">
        <v>1206</v>
      </c>
      <c r="F130" s="20">
        <v>0</v>
      </c>
      <c r="G130" s="62">
        <v>39.08493506</v>
      </c>
      <c r="H130" s="62">
        <v>-76.74789823</v>
      </c>
      <c r="I130" s="47">
        <v>1039.6</v>
      </c>
      <c r="J130" s="4">
        <f t="shared" si="8"/>
        <v>994.6099999999999</v>
      </c>
      <c r="K130" s="5">
        <f t="shared" si="9"/>
        <v>154.18415673305867</v>
      </c>
      <c r="L130" s="5">
        <f t="shared" si="10"/>
        <v>161.08415673305868</v>
      </c>
      <c r="M130" s="5">
        <f t="shared" si="6"/>
        <v>186.48415673305868</v>
      </c>
      <c r="N130" s="19">
        <f t="shared" si="7"/>
        <v>173.7841567330587</v>
      </c>
      <c r="O130" s="4">
        <v>24.2</v>
      </c>
      <c r="P130" s="4">
        <v>53.8</v>
      </c>
      <c r="Q130" s="4">
        <v>55.1</v>
      </c>
      <c r="R130"/>
      <c r="S130" s="48">
        <v>4.491</v>
      </c>
      <c r="T130" s="17">
        <v>578.04</v>
      </c>
      <c r="U130" s="17">
        <f t="shared" si="12"/>
        <v>804.7841666666667</v>
      </c>
      <c r="V130" s="48">
        <v>0.443</v>
      </c>
      <c r="W130" s="49">
        <v>3.076</v>
      </c>
      <c r="X130" s="49">
        <f t="shared" si="11"/>
        <v>3.6270000000000002</v>
      </c>
      <c r="Y130" s="25">
        <v>10.688</v>
      </c>
      <c r="Z130" s="19">
        <v>173.7841567330587</v>
      </c>
    </row>
    <row r="131" spans="1:26" ht="12.75">
      <c r="A131" s="1">
        <v>37035</v>
      </c>
      <c r="B131" s="17">
        <v>144</v>
      </c>
      <c r="C131" s="3">
        <v>0.791550934</v>
      </c>
      <c r="D131" s="18">
        <v>0.791550934</v>
      </c>
      <c r="E131" s="2">
        <v>1216</v>
      </c>
      <c r="F131" s="20">
        <v>0</v>
      </c>
      <c r="G131" s="62">
        <v>39.08470366</v>
      </c>
      <c r="H131" s="62">
        <v>-76.74220988</v>
      </c>
      <c r="I131" s="47">
        <v>1033.5</v>
      </c>
      <c r="J131" s="4">
        <f t="shared" si="8"/>
        <v>988.51</v>
      </c>
      <c r="K131" s="5">
        <f t="shared" si="9"/>
        <v>205.26958083782932</v>
      </c>
      <c r="L131" s="5">
        <f t="shared" si="10"/>
        <v>212.16958083782933</v>
      </c>
      <c r="M131" s="5">
        <f t="shared" si="6"/>
        <v>237.56958083782933</v>
      </c>
      <c r="N131" s="19">
        <f t="shared" si="7"/>
        <v>224.86958083782935</v>
      </c>
      <c r="O131" s="4">
        <v>24</v>
      </c>
      <c r="P131" s="4">
        <v>55.7</v>
      </c>
      <c r="Q131" s="4">
        <v>54.1</v>
      </c>
      <c r="R131"/>
      <c r="S131" s="48">
        <v>6.146</v>
      </c>
      <c r="T131" s="17">
        <v>1418.375</v>
      </c>
      <c r="U131" s="17">
        <f t="shared" si="12"/>
        <v>945.09375</v>
      </c>
      <c r="V131" s="48">
        <v>0.482</v>
      </c>
      <c r="W131" s="49">
        <v>4.188</v>
      </c>
      <c r="X131" s="49">
        <f t="shared" si="11"/>
        <v>3.8136666666666663</v>
      </c>
      <c r="Y131" s="25">
        <v>10.684</v>
      </c>
      <c r="Z131" s="19">
        <v>224.86958083782935</v>
      </c>
    </row>
    <row r="132" spans="1:26" ht="12.75">
      <c r="A132" s="1">
        <v>37035</v>
      </c>
      <c r="B132" s="17">
        <v>144</v>
      </c>
      <c r="C132" s="3">
        <v>0.791666687</v>
      </c>
      <c r="D132" s="18">
        <v>0.791666687</v>
      </c>
      <c r="E132" s="2">
        <v>1226</v>
      </c>
      <c r="F132" s="20">
        <v>0</v>
      </c>
      <c r="G132" s="62">
        <v>39.08346084</v>
      </c>
      <c r="H132" s="62">
        <v>-76.73670256</v>
      </c>
      <c r="I132" s="47">
        <v>1028</v>
      </c>
      <c r="J132" s="4">
        <f t="shared" si="8"/>
        <v>983.01</v>
      </c>
      <c r="K132" s="5">
        <f t="shared" si="9"/>
        <v>251.60119403748925</v>
      </c>
      <c r="L132" s="5">
        <f t="shared" si="10"/>
        <v>258.50119403748926</v>
      </c>
      <c r="M132" s="5">
        <f t="shared" si="6"/>
        <v>283.90119403748923</v>
      </c>
      <c r="N132" s="19">
        <f t="shared" si="7"/>
        <v>271.20119403748924</v>
      </c>
      <c r="O132" s="4">
        <v>23</v>
      </c>
      <c r="P132" s="4">
        <v>55.7</v>
      </c>
      <c r="Q132" s="4">
        <v>58.4</v>
      </c>
      <c r="R132"/>
      <c r="S132" s="48">
        <v>5.75</v>
      </c>
      <c r="T132" s="17">
        <v>1261.18</v>
      </c>
      <c r="U132" s="17">
        <f t="shared" si="12"/>
        <v>1059.1533333333334</v>
      </c>
      <c r="V132" s="48">
        <v>0.482</v>
      </c>
      <c r="W132" s="49">
        <v>4.19</v>
      </c>
      <c r="X132" s="49">
        <f t="shared" si="11"/>
        <v>3.8155</v>
      </c>
      <c r="Y132" s="25">
        <v>10.67</v>
      </c>
      <c r="Z132" s="19">
        <v>271.20119403748924</v>
      </c>
    </row>
    <row r="133" spans="1:26" ht="12.75">
      <c r="A133" s="1">
        <v>37035</v>
      </c>
      <c r="B133" s="17">
        <v>144</v>
      </c>
      <c r="C133" s="3">
        <v>0.791782379</v>
      </c>
      <c r="D133" s="18">
        <v>0.791782379</v>
      </c>
      <c r="E133" s="2">
        <v>1236</v>
      </c>
      <c r="F133" s="20">
        <v>0</v>
      </c>
      <c r="G133" s="62">
        <v>39.08059359</v>
      </c>
      <c r="H133" s="62">
        <v>-76.73249212</v>
      </c>
      <c r="I133" s="47">
        <v>1024.8</v>
      </c>
      <c r="J133" s="4">
        <f t="shared" si="8"/>
        <v>979.81</v>
      </c>
      <c r="K133" s="5">
        <f t="shared" si="9"/>
        <v>278.6772050144868</v>
      </c>
      <c r="L133" s="5">
        <f t="shared" si="10"/>
        <v>285.57720501448676</v>
      </c>
      <c r="M133" s="5">
        <f t="shared" si="6"/>
        <v>310.9772050144868</v>
      </c>
      <c r="N133" s="19">
        <f t="shared" si="7"/>
        <v>298.27720501448675</v>
      </c>
      <c r="O133" s="4">
        <v>23</v>
      </c>
      <c r="P133" s="4">
        <v>56.9</v>
      </c>
      <c r="Q133" s="4">
        <v>57.4</v>
      </c>
      <c r="R133"/>
      <c r="S133" s="48">
        <v>4.755</v>
      </c>
      <c r="T133" s="17">
        <v>736.4525</v>
      </c>
      <c r="U133" s="17">
        <f t="shared" si="12"/>
        <v>1041.9575000000002</v>
      </c>
      <c r="V133" s="48">
        <v>0.472</v>
      </c>
      <c r="W133" s="49">
        <v>4.192</v>
      </c>
      <c r="X133" s="49">
        <f t="shared" si="11"/>
        <v>4.0023333333333335</v>
      </c>
      <c r="Y133" s="25">
        <v>10.689</v>
      </c>
      <c r="Z133" s="19">
        <v>298.27720501448675</v>
      </c>
    </row>
    <row r="134" spans="1:26" ht="12.75">
      <c r="A134" s="1">
        <v>37035</v>
      </c>
      <c r="B134" s="17">
        <v>144</v>
      </c>
      <c r="C134" s="3">
        <v>0.791898131</v>
      </c>
      <c r="D134" s="18">
        <v>0.791898131</v>
      </c>
      <c r="E134" s="2">
        <v>1246</v>
      </c>
      <c r="F134" s="20">
        <v>0</v>
      </c>
      <c r="G134" s="62">
        <v>39.07642259</v>
      </c>
      <c r="H134" s="62">
        <v>-76.73081816</v>
      </c>
      <c r="I134" s="47">
        <v>1021.9</v>
      </c>
      <c r="J134" s="4">
        <f t="shared" si="8"/>
        <v>976.91</v>
      </c>
      <c r="K134" s="5">
        <f t="shared" si="9"/>
        <v>303.2913313184715</v>
      </c>
      <c r="L134" s="5">
        <f t="shared" si="10"/>
        <v>310.1913313184715</v>
      </c>
      <c r="M134" s="5">
        <f t="shared" si="6"/>
        <v>335.59133131847153</v>
      </c>
      <c r="N134" s="19">
        <f t="shared" si="7"/>
        <v>322.89133131847154</v>
      </c>
      <c r="O134" s="4">
        <v>22.5</v>
      </c>
      <c r="P134" s="4">
        <v>57</v>
      </c>
      <c r="Q134" s="4">
        <v>58</v>
      </c>
      <c r="R134"/>
      <c r="S134" s="48">
        <v>4.615</v>
      </c>
      <c r="T134" s="17">
        <v>631.7575</v>
      </c>
      <c r="U134" s="17">
        <f t="shared" si="12"/>
        <v>954.7566666666667</v>
      </c>
      <c r="V134" s="48">
        <v>0.491</v>
      </c>
      <c r="W134" s="49">
        <v>4.193</v>
      </c>
      <c r="X134" s="49">
        <f t="shared" si="11"/>
        <v>4.0040000000000004</v>
      </c>
      <c r="Y134" s="25">
        <v>10.679</v>
      </c>
      <c r="Z134" s="19">
        <v>322.89133131847154</v>
      </c>
    </row>
    <row r="135" spans="1:26" ht="12.75">
      <c r="A135" s="1">
        <v>37035</v>
      </c>
      <c r="B135" s="17">
        <v>144</v>
      </c>
      <c r="C135" s="3">
        <v>0.792013884</v>
      </c>
      <c r="D135" s="18">
        <v>0.792013884</v>
      </c>
      <c r="E135" s="2">
        <v>1256</v>
      </c>
      <c r="F135" s="20">
        <v>0</v>
      </c>
      <c r="G135" s="62">
        <v>39.0719062</v>
      </c>
      <c r="H135" s="62">
        <v>-76.73220299</v>
      </c>
      <c r="I135" s="47">
        <v>1020.5</v>
      </c>
      <c r="J135" s="4">
        <f t="shared" si="8"/>
        <v>975.51</v>
      </c>
      <c r="K135" s="5">
        <f t="shared" si="9"/>
        <v>315.20017666252</v>
      </c>
      <c r="L135" s="5">
        <f t="shared" si="10"/>
        <v>322.10017666251997</v>
      </c>
      <c r="M135" s="5">
        <f t="shared" si="6"/>
        <v>347.50017666252</v>
      </c>
      <c r="N135" s="19">
        <f t="shared" si="7"/>
        <v>334.80017666252</v>
      </c>
      <c r="O135" s="4">
        <v>22.5</v>
      </c>
      <c r="P135" s="4">
        <v>58</v>
      </c>
      <c r="Q135" s="4">
        <v>57.5</v>
      </c>
      <c r="R135" s="58">
        <v>1.8E-05</v>
      </c>
      <c r="S135" s="48">
        <v>5.196</v>
      </c>
      <c r="T135" s="17">
        <v>947.0925</v>
      </c>
      <c r="U135" s="17">
        <f t="shared" si="12"/>
        <v>928.81625</v>
      </c>
      <c r="V135" s="48">
        <v>0.473</v>
      </c>
      <c r="W135" s="49">
        <v>4.195</v>
      </c>
      <c r="X135" s="49">
        <f t="shared" si="11"/>
        <v>4.0056666666666665</v>
      </c>
      <c r="Y135" s="25">
        <v>10.692</v>
      </c>
      <c r="Z135" s="19">
        <v>334.80017666252</v>
      </c>
    </row>
    <row r="136" spans="1:26" ht="12.75">
      <c r="A136" s="1">
        <v>37035</v>
      </c>
      <c r="B136" s="17">
        <v>144</v>
      </c>
      <c r="C136" s="3">
        <v>0.792129636</v>
      </c>
      <c r="D136" s="18">
        <v>0.792129636</v>
      </c>
      <c r="E136" s="2">
        <v>1266</v>
      </c>
      <c r="F136" s="20">
        <v>0</v>
      </c>
      <c r="G136" s="62">
        <v>39.06840699</v>
      </c>
      <c r="H136" s="62">
        <v>-76.73700149</v>
      </c>
      <c r="I136" s="47">
        <v>1019.8</v>
      </c>
      <c r="J136" s="4">
        <f t="shared" si="8"/>
        <v>974.81</v>
      </c>
      <c r="K136" s="5">
        <f t="shared" si="9"/>
        <v>321.16100997192535</v>
      </c>
      <c r="L136" s="5">
        <f t="shared" si="10"/>
        <v>328.06100997192533</v>
      </c>
      <c r="M136" s="5">
        <f t="shared" si="6"/>
        <v>353.46100997192536</v>
      </c>
      <c r="N136" s="19">
        <f t="shared" si="7"/>
        <v>340.7610099719253</v>
      </c>
      <c r="O136" s="4">
        <v>22.5</v>
      </c>
      <c r="P136" s="4">
        <v>57.6</v>
      </c>
      <c r="Q136" s="4">
        <v>62.1</v>
      </c>
      <c r="R136"/>
      <c r="S136" s="48">
        <v>4.431</v>
      </c>
      <c r="T136" s="17">
        <v>527.3975</v>
      </c>
      <c r="U136" s="17">
        <f t="shared" si="12"/>
        <v>920.3758333333334</v>
      </c>
      <c r="V136" s="48">
        <v>0.503</v>
      </c>
      <c r="W136" s="49">
        <v>4.197</v>
      </c>
      <c r="X136" s="49">
        <f t="shared" si="11"/>
        <v>4.1925</v>
      </c>
      <c r="Y136" s="25">
        <v>10.671</v>
      </c>
      <c r="Z136" s="19">
        <v>340.7610099719253</v>
      </c>
    </row>
    <row r="137" spans="1:26" ht="12.75">
      <c r="A137" s="1">
        <v>37035</v>
      </c>
      <c r="B137" s="17">
        <v>144</v>
      </c>
      <c r="C137" s="3">
        <v>0.792245388</v>
      </c>
      <c r="D137" s="18">
        <v>0.792245388</v>
      </c>
      <c r="E137" s="2">
        <v>1276</v>
      </c>
      <c r="F137" s="20">
        <v>0</v>
      </c>
      <c r="G137" s="62">
        <v>39.06746048</v>
      </c>
      <c r="H137" s="62">
        <v>-76.74418548</v>
      </c>
      <c r="I137" s="47">
        <v>1018.3</v>
      </c>
      <c r="J137" s="4">
        <f t="shared" si="8"/>
        <v>973.31</v>
      </c>
      <c r="K137" s="5">
        <f t="shared" si="9"/>
        <v>333.94865089705974</v>
      </c>
      <c r="L137" s="5">
        <f t="shared" si="10"/>
        <v>340.8486508970597</v>
      </c>
      <c r="M137" s="5">
        <f aca="true" t="shared" si="13" ref="M137:M200">K137+32.3</f>
        <v>366.24865089705975</v>
      </c>
      <c r="N137" s="19">
        <f aca="true" t="shared" si="14" ref="N137:N200">AVERAGE(L137:M137)</f>
        <v>353.5486508970597</v>
      </c>
      <c r="O137" s="4">
        <v>22.6</v>
      </c>
      <c r="P137" s="4">
        <v>57.5</v>
      </c>
      <c r="Q137" s="4">
        <v>58.9</v>
      </c>
      <c r="R137"/>
      <c r="S137" s="48">
        <v>4.054</v>
      </c>
      <c r="T137" s="17">
        <v>370.17</v>
      </c>
      <c r="U137" s="17">
        <f t="shared" si="12"/>
        <v>745.6750000000001</v>
      </c>
      <c r="V137" s="48">
        <v>0.472</v>
      </c>
      <c r="W137" s="49">
        <v>4.198</v>
      </c>
      <c r="X137" s="49">
        <f t="shared" si="11"/>
        <v>4.194166666666667</v>
      </c>
      <c r="Y137" s="25">
        <v>10.654</v>
      </c>
      <c r="Z137" s="19">
        <v>353.5486508970597</v>
      </c>
    </row>
    <row r="138" spans="1:26" ht="12.75">
      <c r="A138" s="1">
        <v>37035</v>
      </c>
      <c r="B138" s="17">
        <v>144</v>
      </c>
      <c r="C138" s="3">
        <v>0.79236114</v>
      </c>
      <c r="D138" s="18">
        <v>0.79236114</v>
      </c>
      <c r="E138" s="2">
        <v>1286</v>
      </c>
      <c r="F138" s="20">
        <v>0</v>
      </c>
      <c r="G138" s="62">
        <v>39.06842234</v>
      </c>
      <c r="H138" s="62">
        <v>-76.75183628</v>
      </c>
      <c r="I138" s="47">
        <v>1013.8</v>
      </c>
      <c r="J138" s="4">
        <f aca="true" t="shared" si="15" ref="J138:J201">(I138-44.99)</f>
        <v>968.81</v>
      </c>
      <c r="K138" s="5">
        <f aca="true" t="shared" si="16" ref="K138:K201">(8303.951372*(LN(1013.25/J138)))</f>
        <v>372.43015363317335</v>
      </c>
      <c r="L138" s="5">
        <f t="shared" si="10"/>
        <v>379.3301536331733</v>
      </c>
      <c r="M138" s="5">
        <f t="shared" si="13"/>
        <v>404.73015363317336</v>
      </c>
      <c r="N138" s="19">
        <f t="shared" si="14"/>
        <v>392.0301536331733</v>
      </c>
      <c r="O138" s="4">
        <v>22.4</v>
      </c>
      <c r="P138" s="4">
        <v>56.7</v>
      </c>
      <c r="Q138" s="4">
        <v>64</v>
      </c>
      <c r="R138"/>
      <c r="S138" s="48">
        <v>4.626</v>
      </c>
      <c r="T138" s="17">
        <v>632.975</v>
      </c>
      <c r="U138" s="17">
        <f t="shared" si="12"/>
        <v>640.9741666666666</v>
      </c>
      <c r="V138" s="48">
        <v>0.481</v>
      </c>
      <c r="W138" s="49">
        <v>4.2</v>
      </c>
      <c r="X138" s="49">
        <f t="shared" si="11"/>
        <v>4.195833333333334</v>
      </c>
      <c r="Y138" s="25">
        <v>10.701</v>
      </c>
      <c r="Z138" s="19">
        <v>392.0301536331733</v>
      </c>
    </row>
    <row r="139" spans="1:26" ht="12.75">
      <c r="A139" s="1">
        <v>37035</v>
      </c>
      <c r="B139" s="17">
        <v>144</v>
      </c>
      <c r="C139" s="3">
        <v>0.792476833</v>
      </c>
      <c r="D139" s="18">
        <v>0.792476833</v>
      </c>
      <c r="E139" s="2">
        <v>1296</v>
      </c>
      <c r="F139" s="20">
        <v>0</v>
      </c>
      <c r="G139" s="62">
        <v>39.06977715</v>
      </c>
      <c r="H139" s="62">
        <v>-76.75972423</v>
      </c>
      <c r="I139" s="47">
        <v>1012.9</v>
      </c>
      <c r="J139" s="4">
        <f t="shared" si="15"/>
        <v>967.91</v>
      </c>
      <c r="K139" s="5">
        <f t="shared" si="16"/>
        <v>380.1478998977539</v>
      </c>
      <c r="L139" s="5">
        <f t="shared" si="10"/>
        <v>387.0478998977539</v>
      </c>
      <c r="M139" s="5">
        <f t="shared" si="13"/>
        <v>412.4478998977539</v>
      </c>
      <c r="N139" s="19">
        <f t="shared" si="14"/>
        <v>399.7478998977539</v>
      </c>
      <c r="O139" s="4">
        <v>22</v>
      </c>
      <c r="P139" s="4">
        <v>58.1</v>
      </c>
      <c r="Q139" s="4">
        <v>64.4</v>
      </c>
      <c r="R139"/>
      <c r="S139" s="48">
        <v>4.061</v>
      </c>
      <c r="T139" s="17">
        <v>370.81</v>
      </c>
      <c r="U139" s="17">
        <f t="shared" si="12"/>
        <v>580.0337499999999</v>
      </c>
      <c r="V139" s="48">
        <v>0.462</v>
      </c>
      <c r="W139" s="49">
        <v>4.202</v>
      </c>
      <c r="X139" s="49">
        <f t="shared" si="11"/>
        <v>4.197500000000001</v>
      </c>
      <c r="Y139" s="25">
        <v>10.676</v>
      </c>
      <c r="Z139" s="19">
        <v>399.7478998977539</v>
      </c>
    </row>
    <row r="140" spans="1:26" ht="12.75">
      <c r="A140" s="1">
        <v>37035</v>
      </c>
      <c r="B140" s="17">
        <v>144</v>
      </c>
      <c r="C140" s="3">
        <v>0.792592585</v>
      </c>
      <c r="D140" s="18">
        <v>0.792592585</v>
      </c>
      <c r="E140" s="2">
        <v>1306</v>
      </c>
      <c r="F140" s="20">
        <v>0</v>
      </c>
      <c r="G140" s="62">
        <v>39.06894925</v>
      </c>
      <c r="H140" s="62">
        <v>-76.76711673</v>
      </c>
      <c r="I140" s="47">
        <v>1010.4</v>
      </c>
      <c r="J140" s="4">
        <f t="shared" si="15"/>
        <v>965.41</v>
      </c>
      <c r="K140" s="5">
        <f t="shared" si="16"/>
        <v>401.6237962844358</v>
      </c>
      <c r="L140" s="5">
        <f t="shared" si="10"/>
        <v>408.5237962844358</v>
      </c>
      <c r="M140" s="5">
        <f t="shared" si="13"/>
        <v>433.9237962844358</v>
      </c>
      <c r="N140" s="19">
        <f t="shared" si="14"/>
        <v>421.2237962844358</v>
      </c>
      <c r="O140" s="4">
        <v>21.8</v>
      </c>
      <c r="P140" s="4">
        <v>57.9</v>
      </c>
      <c r="Q140" s="4">
        <v>65</v>
      </c>
      <c r="R140"/>
      <c r="S140" s="48">
        <v>4.123</v>
      </c>
      <c r="T140" s="17">
        <v>371.115</v>
      </c>
      <c r="U140" s="17">
        <f t="shared" si="12"/>
        <v>536.5933333333334</v>
      </c>
      <c r="V140" s="48">
        <v>0.464</v>
      </c>
      <c r="W140" s="49">
        <v>4.204</v>
      </c>
      <c r="X140" s="49">
        <f t="shared" si="11"/>
        <v>4.199333333333333</v>
      </c>
      <c r="Y140" s="25">
        <v>10.671</v>
      </c>
      <c r="Z140" s="19">
        <v>421.2237962844358</v>
      </c>
    </row>
    <row r="141" spans="1:26" ht="12.75">
      <c r="A141" s="1">
        <v>37035</v>
      </c>
      <c r="B141" s="17">
        <v>144</v>
      </c>
      <c r="C141" s="3">
        <v>0.792708337</v>
      </c>
      <c r="D141" s="18">
        <v>0.792708337</v>
      </c>
      <c r="E141" s="2">
        <v>1316</v>
      </c>
      <c r="F141" s="20">
        <v>0</v>
      </c>
      <c r="G141" s="62">
        <v>39.06549878</v>
      </c>
      <c r="H141" s="62">
        <v>-76.77209583</v>
      </c>
      <c r="I141" s="47">
        <v>1008.1</v>
      </c>
      <c r="J141" s="4">
        <f t="shared" si="15"/>
        <v>963.11</v>
      </c>
      <c r="K141" s="5">
        <f t="shared" si="16"/>
        <v>421.4307956526793</v>
      </c>
      <c r="L141" s="5">
        <f t="shared" si="10"/>
        <v>428.3307956526793</v>
      </c>
      <c r="M141" s="5">
        <f t="shared" si="13"/>
        <v>453.7307956526793</v>
      </c>
      <c r="N141" s="19">
        <f t="shared" si="14"/>
        <v>441.03079565267933</v>
      </c>
      <c r="O141" s="4">
        <v>21.5</v>
      </c>
      <c r="P141" s="4">
        <v>59.3</v>
      </c>
      <c r="Q141" s="4">
        <v>63.5</v>
      </c>
      <c r="R141" s="58">
        <v>2.01E-05</v>
      </c>
      <c r="S141" s="48">
        <v>4.003</v>
      </c>
      <c r="T141" s="17">
        <v>318.8875</v>
      </c>
      <c r="U141" s="17">
        <f t="shared" si="12"/>
        <v>431.8924999999999</v>
      </c>
      <c r="V141" s="48">
        <v>0.432</v>
      </c>
      <c r="W141" s="49">
        <v>3.095</v>
      </c>
      <c r="X141" s="49">
        <f t="shared" si="11"/>
        <v>4.015999999999999</v>
      </c>
      <c r="Y141" s="25">
        <v>10.698</v>
      </c>
      <c r="Z141" s="19">
        <v>441.03079565267933</v>
      </c>
    </row>
    <row r="142" spans="1:26" ht="12.75">
      <c r="A142" s="1">
        <v>37035</v>
      </c>
      <c r="B142" s="17">
        <v>144</v>
      </c>
      <c r="C142" s="3">
        <v>0.79282409</v>
      </c>
      <c r="D142" s="18">
        <v>0.79282409</v>
      </c>
      <c r="E142" s="2">
        <v>1326</v>
      </c>
      <c r="F142" s="20">
        <v>0</v>
      </c>
      <c r="G142" s="62">
        <v>39.06067715</v>
      </c>
      <c r="H142" s="62">
        <v>-76.77451585</v>
      </c>
      <c r="I142" s="47">
        <v>1005.6</v>
      </c>
      <c r="J142" s="4">
        <f t="shared" si="15"/>
        <v>960.61</v>
      </c>
      <c r="K142" s="5">
        <f t="shared" si="16"/>
        <v>443.01386399622805</v>
      </c>
      <c r="L142" s="5">
        <f t="shared" si="10"/>
        <v>449.91386399622803</v>
      </c>
      <c r="M142" s="5">
        <f t="shared" si="13"/>
        <v>475.31386399622806</v>
      </c>
      <c r="N142" s="19">
        <f t="shared" si="14"/>
        <v>462.613863996228</v>
      </c>
      <c r="O142" s="4">
        <v>21.4</v>
      </c>
      <c r="P142" s="4">
        <v>59.5</v>
      </c>
      <c r="Q142" s="4">
        <v>65.9</v>
      </c>
      <c r="R142"/>
      <c r="S142" s="48">
        <v>4.034</v>
      </c>
      <c r="T142" s="17">
        <v>319.1925</v>
      </c>
      <c r="U142" s="17">
        <f t="shared" si="12"/>
        <v>397.19166666666666</v>
      </c>
      <c r="V142" s="48">
        <v>0.452</v>
      </c>
      <c r="W142" s="49">
        <v>4.207</v>
      </c>
      <c r="X142" s="49">
        <f t="shared" si="11"/>
        <v>4.017666666666666</v>
      </c>
      <c r="Y142" s="25">
        <v>10.673</v>
      </c>
      <c r="Z142" s="19">
        <v>462.613863996228</v>
      </c>
    </row>
    <row r="143" spans="1:26" ht="12.75">
      <c r="A143" s="1">
        <v>37035</v>
      </c>
      <c r="B143" s="17">
        <v>144</v>
      </c>
      <c r="C143" s="3">
        <v>0.792939842</v>
      </c>
      <c r="D143" s="18">
        <v>0.792939842</v>
      </c>
      <c r="E143" s="2">
        <v>1336</v>
      </c>
      <c r="F143" s="20">
        <v>0</v>
      </c>
      <c r="G143" s="62">
        <v>39.0554791</v>
      </c>
      <c r="H143" s="62">
        <v>-76.7750209</v>
      </c>
      <c r="I143" s="47">
        <v>1003.5</v>
      </c>
      <c r="J143" s="4">
        <f t="shared" si="15"/>
        <v>958.51</v>
      </c>
      <c r="K143" s="5">
        <f t="shared" si="16"/>
        <v>461.1870942698251</v>
      </c>
      <c r="L143" s="5">
        <f t="shared" si="10"/>
        <v>468.08709426982506</v>
      </c>
      <c r="M143" s="5">
        <f t="shared" si="13"/>
        <v>493.4870942698251</v>
      </c>
      <c r="N143" s="19">
        <f t="shared" si="14"/>
        <v>480.78709426982505</v>
      </c>
      <c r="O143" s="4">
        <v>21.2</v>
      </c>
      <c r="P143" s="4">
        <v>60.7</v>
      </c>
      <c r="Q143" s="4">
        <v>63.6</v>
      </c>
      <c r="R143"/>
      <c r="S143" s="48">
        <v>4.165</v>
      </c>
      <c r="T143" s="17">
        <v>424.5275</v>
      </c>
      <c r="U143" s="17">
        <f t="shared" si="12"/>
        <v>406.25125</v>
      </c>
      <c r="V143" s="48">
        <v>0.411</v>
      </c>
      <c r="W143" s="49">
        <v>3.099</v>
      </c>
      <c r="X143" s="49">
        <f t="shared" si="11"/>
        <v>3.8345000000000002</v>
      </c>
      <c r="Y143" s="25">
        <v>10.659</v>
      </c>
      <c r="Z143" s="19">
        <v>480.78709426982505</v>
      </c>
    </row>
    <row r="144" spans="1:26" ht="12.75">
      <c r="A144" s="1">
        <v>37035</v>
      </c>
      <c r="B144" s="17">
        <v>144</v>
      </c>
      <c r="C144" s="3">
        <v>0.793055534</v>
      </c>
      <c r="D144" s="18">
        <v>0.793055534</v>
      </c>
      <c r="E144" s="2">
        <v>1346</v>
      </c>
      <c r="F144" s="20">
        <v>0</v>
      </c>
      <c r="G144" s="62">
        <v>39.0505041</v>
      </c>
      <c r="H144" s="62">
        <v>-76.77367082</v>
      </c>
      <c r="I144" s="47">
        <v>1002.9</v>
      </c>
      <c r="J144" s="4">
        <f t="shared" si="15"/>
        <v>957.91</v>
      </c>
      <c r="K144" s="5">
        <f t="shared" si="16"/>
        <v>466.3867592555725</v>
      </c>
      <c r="L144" s="5">
        <f t="shared" si="10"/>
        <v>473.28675925557246</v>
      </c>
      <c r="M144" s="5">
        <f t="shared" si="13"/>
        <v>498.6867592555725</v>
      </c>
      <c r="N144" s="19">
        <f t="shared" si="14"/>
        <v>485.98675925557245</v>
      </c>
      <c r="O144" s="4">
        <v>21.2</v>
      </c>
      <c r="P144" s="4">
        <v>60.1</v>
      </c>
      <c r="Q144" s="4">
        <v>66.5</v>
      </c>
      <c r="R144"/>
      <c r="S144" s="48">
        <v>4.052</v>
      </c>
      <c r="T144" s="17">
        <v>372.33</v>
      </c>
      <c r="U144" s="17">
        <f t="shared" si="12"/>
        <v>362.8104166666667</v>
      </c>
      <c r="V144" s="48">
        <v>0.443</v>
      </c>
      <c r="W144" s="49">
        <v>3.101</v>
      </c>
      <c r="X144" s="49">
        <f t="shared" si="11"/>
        <v>3.651333333333333</v>
      </c>
      <c r="Y144" s="25">
        <v>10.661</v>
      </c>
      <c r="Z144" s="19">
        <v>485.98675925557245</v>
      </c>
    </row>
    <row r="145" spans="1:26" ht="12.75">
      <c r="A145" s="1">
        <v>37035</v>
      </c>
      <c r="B145" s="17">
        <v>144</v>
      </c>
      <c r="C145" s="3">
        <v>0.793171287</v>
      </c>
      <c r="D145" s="18">
        <v>0.793171287</v>
      </c>
      <c r="E145" s="2">
        <v>1356</v>
      </c>
      <c r="F145" s="20">
        <v>0</v>
      </c>
      <c r="G145" s="62">
        <v>39.04708324</v>
      </c>
      <c r="H145" s="62">
        <v>-76.76947396</v>
      </c>
      <c r="I145" s="47">
        <v>999.1</v>
      </c>
      <c r="J145" s="4">
        <f t="shared" si="15"/>
        <v>954.11</v>
      </c>
      <c r="K145" s="5">
        <f t="shared" si="16"/>
        <v>499.3937955415123</v>
      </c>
      <c r="L145" s="5">
        <f t="shared" si="10"/>
        <v>506.2937955415123</v>
      </c>
      <c r="M145" s="5">
        <f t="shared" si="13"/>
        <v>531.6937955415123</v>
      </c>
      <c r="N145" s="19">
        <f t="shared" si="14"/>
        <v>518.9937955415123</v>
      </c>
      <c r="O145" s="4">
        <v>20.7</v>
      </c>
      <c r="P145" s="4">
        <v>59.9</v>
      </c>
      <c r="Q145" s="4">
        <v>65.5</v>
      </c>
      <c r="R145"/>
      <c r="S145" s="48">
        <v>3.846</v>
      </c>
      <c r="T145" s="17">
        <v>215.105</v>
      </c>
      <c r="U145" s="17">
        <f t="shared" si="12"/>
        <v>336.8595833333333</v>
      </c>
      <c r="V145" s="48">
        <v>0.423</v>
      </c>
      <c r="W145" s="49">
        <v>3.102</v>
      </c>
      <c r="X145" s="49">
        <f t="shared" si="11"/>
        <v>3.468</v>
      </c>
      <c r="Y145" s="25">
        <v>10.668</v>
      </c>
      <c r="Z145" s="19">
        <v>518.9937955415123</v>
      </c>
    </row>
    <row r="146" spans="1:26" ht="12.75">
      <c r="A146" s="1">
        <v>37035</v>
      </c>
      <c r="B146" s="17">
        <v>144</v>
      </c>
      <c r="C146" s="3">
        <v>0.793287039</v>
      </c>
      <c r="D146" s="18">
        <v>0.793287039</v>
      </c>
      <c r="E146" s="2">
        <v>1366</v>
      </c>
      <c r="F146" s="20">
        <v>0</v>
      </c>
      <c r="G146" s="62">
        <v>39.04661179</v>
      </c>
      <c r="H146" s="62">
        <v>-76.76307163</v>
      </c>
      <c r="I146" s="47">
        <v>996.6</v>
      </c>
      <c r="J146" s="4">
        <f t="shared" si="15"/>
        <v>951.61</v>
      </c>
      <c r="K146" s="5">
        <f t="shared" si="16"/>
        <v>521.1807215733966</v>
      </c>
      <c r="L146" s="5">
        <f t="shared" si="10"/>
        <v>528.0807215733965</v>
      </c>
      <c r="M146" s="5">
        <f t="shared" si="13"/>
        <v>553.4807215733965</v>
      </c>
      <c r="N146" s="19">
        <f t="shared" si="14"/>
        <v>540.7807215733965</v>
      </c>
      <c r="O146" s="4">
        <v>20.4</v>
      </c>
      <c r="P146" s="4">
        <v>61.8</v>
      </c>
      <c r="Q146" s="4">
        <v>68.6</v>
      </c>
      <c r="R146"/>
      <c r="S146" s="48">
        <v>4.083</v>
      </c>
      <c r="T146" s="17">
        <v>372.91</v>
      </c>
      <c r="U146" s="17">
        <f t="shared" si="12"/>
        <v>337.15875</v>
      </c>
      <c r="V146" s="48">
        <v>0.424</v>
      </c>
      <c r="W146" s="49">
        <v>3.104</v>
      </c>
      <c r="X146" s="49">
        <f t="shared" si="11"/>
        <v>3.2846666666666664</v>
      </c>
      <c r="Y146" s="25">
        <v>10.672</v>
      </c>
      <c r="Z146" s="19">
        <v>540.7807215733965</v>
      </c>
    </row>
    <row r="147" spans="1:26" ht="12.75">
      <c r="A147" s="1">
        <v>37035</v>
      </c>
      <c r="B147" s="17">
        <v>144</v>
      </c>
      <c r="C147" s="3">
        <v>0.793402791</v>
      </c>
      <c r="D147" s="18">
        <v>0.793402791</v>
      </c>
      <c r="E147" s="2">
        <v>1376</v>
      </c>
      <c r="F147" s="20">
        <v>0</v>
      </c>
      <c r="G147" s="62">
        <v>39.04895715</v>
      </c>
      <c r="H147" s="62">
        <v>-76.75713713</v>
      </c>
      <c r="I147" s="47">
        <v>992.8</v>
      </c>
      <c r="J147" s="4">
        <f t="shared" si="15"/>
        <v>947.81</v>
      </c>
      <c r="K147" s="5">
        <f t="shared" si="16"/>
        <v>554.4067140476818</v>
      </c>
      <c r="L147" s="5">
        <f t="shared" si="10"/>
        <v>561.3067140476818</v>
      </c>
      <c r="M147" s="5">
        <f t="shared" si="13"/>
        <v>586.7067140476818</v>
      </c>
      <c r="N147" s="19">
        <f t="shared" si="14"/>
        <v>574.0067140476817</v>
      </c>
      <c r="O147" s="4">
        <v>20.1</v>
      </c>
      <c r="P147" s="4">
        <v>62.4</v>
      </c>
      <c r="Q147" s="4">
        <v>63.4</v>
      </c>
      <c r="R147" s="58">
        <v>1.88E-05</v>
      </c>
      <c r="S147" s="48">
        <v>4.041</v>
      </c>
      <c r="T147" s="17">
        <v>320.745</v>
      </c>
      <c r="U147" s="17">
        <f t="shared" si="12"/>
        <v>337.4683333333333</v>
      </c>
      <c r="V147" s="48">
        <v>0.422</v>
      </c>
      <c r="W147" s="49">
        <v>3.106</v>
      </c>
      <c r="X147" s="49">
        <f t="shared" si="11"/>
        <v>3.2865</v>
      </c>
      <c r="Y147" s="25">
        <v>10.708</v>
      </c>
      <c r="Z147" s="19">
        <v>574.0067140476817</v>
      </c>
    </row>
    <row r="148" spans="1:26" ht="12.75">
      <c r="A148" s="1">
        <v>37035</v>
      </c>
      <c r="B148" s="17">
        <v>144</v>
      </c>
      <c r="C148" s="3">
        <v>0.793518543</v>
      </c>
      <c r="D148" s="18">
        <v>0.793518543</v>
      </c>
      <c r="E148" s="2">
        <v>1386</v>
      </c>
      <c r="F148" s="20">
        <v>0</v>
      </c>
      <c r="G148" s="62">
        <v>39.05328479</v>
      </c>
      <c r="H148" s="62">
        <v>-76.75345034</v>
      </c>
      <c r="I148" s="47">
        <v>989.5</v>
      </c>
      <c r="J148" s="4">
        <f t="shared" si="15"/>
        <v>944.51</v>
      </c>
      <c r="K148" s="5">
        <f t="shared" si="16"/>
        <v>583.3691171366145</v>
      </c>
      <c r="L148" s="5">
        <f t="shared" si="10"/>
        <v>590.2691171366145</v>
      </c>
      <c r="M148" s="5">
        <f t="shared" si="13"/>
        <v>615.6691171366144</v>
      </c>
      <c r="N148" s="19">
        <f t="shared" si="14"/>
        <v>602.9691171366144</v>
      </c>
      <c r="O148" s="4">
        <v>19.7</v>
      </c>
      <c r="P148" s="4">
        <v>62.9</v>
      </c>
      <c r="Q148" s="4">
        <v>64.6</v>
      </c>
      <c r="R148"/>
      <c r="S148" s="48">
        <v>3.996</v>
      </c>
      <c r="T148" s="17">
        <v>321.0475</v>
      </c>
      <c r="U148" s="17">
        <f t="shared" si="12"/>
        <v>337.7775</v>
      </c>
      <c r="V148" s="48">
        <v>0.444</v>
      </c>
      <c r="W148" s="49">
        <v>3.108</v>
      </c>
      <c r="X148" s="49">
        <f t="shared" si="11"/>
        <v>3.103333333333333</v>
      </c>
      <c r="Y148" s="25">
        <v>10.669</v>
      </c>
      <c r="Z148" s="19">
        <v>602.9691171366144</v>
      </c>
    </row>
    <row r="149" spans="1:26" ht="12.75">
      <c r="A149" s="1">
        <v>37035</v>
      </c>
      <c r="B149" s="17">
        <v>144</v>
      </c>
      <c r="C149" s="3">
        <v>0.793634236</v>
      </c>
      <c r="D149" s="18">
        <v>0.793634236</v>
      </c>
      <c r="E149" s="2">
        <v>1396</v>
      </c>
      <c r="F149" s="20">
        <v>0</v>
      </c>
      <c r="G149" s="62">
        <v>39.05838534</v>
      </c>
      <c r="H149" s="62">
        <v>-76.75208168</v>
      </c>
      <c r="I149" s="47">
        <v>987.2</v>
      </c>
      <c r="J149" s="4">
        <f t="shared" si="15"/>
        <v>942.21</v>
      </c>
      <c r="K149" s="5">
        <f t="shared" si="16"/>
        <v>603.6149380496296</v>
      </c>
      <c r="L149" s="5">
        <f t="shared" si="10"/>
        <v>610.5149380496296</v>
      </c>
      <c r="M149" s="5">
        <f t="shared" si="13"/>
        <v>635.9149380496295</v>
      </c>
      <c r="N149" s="19">
        <f t="shared" si="14"/>
        <v>623.2149380496296</v>
      </c>
      <c r="O149" s="4">
        <v>19.6</v>
      </c>
      <c r="P149" s="4">
        <v>63.9</v>
      </c>
      <c r="Q149" s="4">
        <v>61.6</v>
      </c>
      <c r="R149"/>
      <c r="S149" s="48">
        <v>4.114</v>
      </c>
      <c r="T149" s="17">
        <v>373.8225</v>
      </c>
      <c r="U149" s="17">
        <f t="shared" si="12"/>
        <v>329.3266666666667</v>
      </c>
      <c r="V149" s="48">
        <v>0.443</v>
      </c>
      <c r="W149" s="49">
        <v>3.109</v>
      </c>
      <c r="X149" s="49">
        <f t="shared" si="11"/>
        <v>3.105</v>
      </c>
      <c r="Y149" s="25">
        <v>10.676</v>
      </c>
      <c r="Z149" s="19">
        <v>623.2149380496296</v>
      </c>
    </row>
    <row r="150" spans="1:26" ht="12.75">
      <c r="A150" s="1">
        <v>37035</v>
      </c>
      <c r="B150" s="17">
        <v>144</v>
      </c>
      <c r="C150" s="3">
        <v>0.793749988</v>
      </c>
      <c r="D150" s="18">
        <v>0.793749988</v>
      </c>
      <c r="E150" s="2">
        <v>1406</v>
      </c>
      <c r="F150" s="20">
        <v>0</v>
      </c>
      <c r="G150" s="62">
        <v>39.06378867</v>
      </c>
      <c r="H150" s="62">
        <v>-76.75170083</v>
      </c>
      <c r="I150" s="47">
        <v>985.3</v>
      </c>
      <c r="J150" s="4">
        <f t="shared" si="15"/>
        <v>940.31</v>
      </c>
      <c r="K150" s="5">
        <f t="shared" si="16"/>
        <v>620.3770579358392</v>
      </c>
      <c r="L150" s="5">
        <f t="shared" si="10"/>
        <v>627.2770579358391</v>
      </c>
      <c r="M150" s="5">
        <f t="shared" si="13"/>
        <v>652.6770579358391</v>
      </c>
      <c r="N150" s="19">
        <f t="shared" si="14"/>
        <v>639.9770579358392</v>
      </c>
      <c r="O150" s="4">
        <v>19.5</v>
      </c>
      <c r="P150" s="4">
        <v>64.2</v>
      </c>
      <c r="Q150" s="4">
        <v>64.6</v>
      </c>
      <c r="R150"/>
      <c r="S150" s="48">
        <v>4.062</v>
      </c>
      <c r="T150" s="17">
        <v>374.1275</v>
      </c>
      <c r="U150" s="17">
        <f t="shared" si="12"/>
        <v>329.62624999999997</v>
      </c>
      <c r="V150" s="48">
        <v>0.383</v>
      </c>
      <c r="W150" s="49">
        <v>3.111</v>
      </c>
      <c r="X150" s="49">
        <f t="shared" si="11"/>
        <v>3.106666666666667</v>
      </c>
      <c r="Y150" s="25">
        <v>10.683</v>
      </c>
      <c r="Z150" s="19">
        <v>639.9770579358392</v>
      </c>
    </row>
    <row r="151" spans="1:26" ht="12.75">
      <c r="A151" s="1">
        <v>37035</v>
      </c>
      <c r="B151" s="17">
        <v>144</v>
      </c>
      <c r="C151" s="3">
        <v>0.79386574</v>
      </c>
      <c r="D151" s="18">
        <v>0.79386574</v>
      </c>
      <c r="E151" s="2">
        <v>1416</v>
      </c>
      <c r="F151" s="20">
        <v>0</v>
      </c>
      <c r="G151" s="62">
        <v>39.06933136</v>
      </c>
      <c r="H151" s="62">
        <v>-76.75257567</v>
      </c>
      <c r="I151" s="47">
        <v>984.9</v>
      </c>
      <c r="J151" s="4">
        <f t="shared" si="15"/>
        <v>939.91</v>
      </c>
      <c r="K151" s="5">
        <f t="shared" si="16"/>
        <v>623.9102408600814</v>
      </c>
      <c r="L151" s="5">
        <f t="shared" si="10"/>
        <v>630.8102408600814</v>
      </c>
      <c r="M151" s="5">
        <f t="shared" si="13"/>
        <v>656.2102408600814</v>
      </c>
      <c r="N151" s="19">
        <f t="shared" si="14"/>
        <v>643.5102408600815</v>
      </c>
      <c r="O151" s="4">
        <v>19.5</v>
      </c>
      <c r="P151" s="4">
        <v>64.2</v>
      </c>
      <c r="Q151" s="4">
        <v>53.6</v>
      </c>
      <c r="R151"/>
      <c r="S151" s="48">
        <v>4.181</v>
      </c>
      <c r="T151" s="17">
        <v>426.9625</v>
      </c>
      <c r="U151" s="17">
        <f t="shared" si="12"/>
        <v>364.9358333333334</v>
      </c>
      <c r="V151" s="48">
        <v>0.433</v>
      </c>
      <c r="W151" s="49">
        <v>3.113</v>
      </c>
      <c r="X151" s="49">
        <f t="shared" si="11"/>
        <v>3.1085</v>
      </c>
      <c r="Y151" s="25">
        <v>10.669</v>
      </c>
      <c r="Z151" s="19">
        <v>643.5102408600815</v>
      </c>
    </row>
    <row r="152" spans="1:26" ht="12.75">
      <c r="A152" s="1">
        <v>37035</v>
      </c>
      <c r="B152" s="17">
        <v>144</v>
      </c>
      <c r="C152" s="3">
        <v>0.793981493</v>
      </c>
      <c r="D152" s="18">
        <v>0.793981493</v>
      </c>
      <c r="E152" s="2">
        <v>1426</v>
      </c>
      <c r="F152" s="20">
        <v>0</v>
      </c>
      <c r="G152" s="62">
        <v>39.07432813</v>
      </c>
      <c r="H152" s="62">
        <v>-76.75578029</v>
      </c>
      <c r="I152" s="47">
        <v>982.2</v>
      </c>
      <c r="J152" s="4">
        <f t="shared" si="15"/>
        <v>937.21</v>
      </c>
      <c r="K152" s="5">
        <f t="shared" si="16"/>
        <v>647.7986275019587</v>
      </c>
      <c r="L152" s="5">
        <f t="shared" si="10"/>
        <v>654.6986275019586</v>
      </c>
      <c r="M152" s="5">
        <f t="shared" si="13"/>
        <v>680.0986275019586</v>
      </c>
      <c r="N152" s="19">
        <f t="shared" si="14"/>
        <v>667.3986275019586</v>
      </c>
      <c r="O152" s="4">
        <v>19.3</v>
      </c>
      <c r="P152" s="4">
        <v>64.4</v>
      </c>
      <c r="Q152" s="4">
        <v>61.4</v>
      </c>
      <c r="R152"/>
      <c r="S152" s="48">
        <v>3.726</v>
      </c>
      <c r="T152" s="17">
        <v>164.735</v>
      </c>
      <c r="U152" s="17">
        <f t="shared" si="12"/>
        <v>330.24</v>
      </c>
      <c r="V152" s="48">
        <v>0.382</v>
      </c>
      <c r="W152" s="49">
        <v>3.114</v>
      </c>
      <c r="X152" s="49">
        <f t="shared" si="11"/>
        <v>3.1101666666666667</v>
      </c>
      <c r="Y152" s="25">
        <v>10.676</v>
      </c>
      <c r="Z152" s="19">
        <v>667.3986275019586</v>
      </c>
    </row>
    <row r="153" spans="1:26" ht="12.75">
      <c r="A153" s="1">
        <v>37035</v>
      </c>
      <c r="B153" s="17">
        <v>144</v>
      </c>
      <c r="C153" s="3">
        <v>0.794097245</v>
      </c>
      <c r="D153" s="18">
        <v>0.794097245</v>
      </c>
      <c r="E153" s="2">
        <v>1436</v>
      </c>
      <c r="F153" s="20">
        <v>0</v>
      </c>
      <c r="G153" s="62">
        <v>39.07703282</v>
      </c>
      <c r="H153" s="62">
        <v>-76.7622631</v>
      </c>
      <c r="I153" s="47">
        <v>979.3</v>
      </c>
      <c r="J153" s="4">
        <f t="shared" si="15"/>
        <v>934.31</v>
      </c>
      <c r="K153" s="5">
        <f t="shared" si="16"/>
        <v>673.5333011925253</v>
      </c>
      <c r="L153" s="5">
        <f t="shared" si="10"/>
        <v>680.4333011925253</v>
      </c>
      <c r="M153" s="5">
        <f t="shared" si="13"/>
        <v>705.8333011925253</v>
      </c>
      <c r="N153" s="19">
        <f t="shared" si="14"/>
        <v>693.1333011925253</v>
      </c>
      <c r="O153" s="4">
        <v>19.5</v>
      </c>
      <c r="P153" s="4">
        <v>64.2</v>
      </c>
      <c r="Q153" s="4">
        <v>60.4</v>
      </c>
      <c r="R153" s="58">
        <v>2E-05</v>
      </c>
      <c r="S153" s="48">
        <v>4.231</v>
      </c>
      <c r="T153" s="17">
        <v>427.54</v>
      </c>
      <c r="U153" s="17">
        <f t="shared" si="12"/>
        <v>348.0391666666667</v>
      </c>
      <c r="V153" s="48">
        <v>0.402</v>
      </c>
      <c r="W153" s="49">
        <v>3.116</v>
      </c>
      <c r="X153" s="49">
        <f t="shared" si="11"/>
        <v>3.1118333333333332</v>
      </c>
      <c r="Y153" s="25">
        <v>10.675</v>
      </c>
      <c r="Z153" s="19">
        <v>693.1333011925253</v>
      </c>
    </row>
    <row r="154" spans="1:26" ht="12.75">
      <c r="A154" s="1">
        <v>37035</v>
      </c>
      <c r="B154" s="17">
        <v>144</v>
      </c>
      <c r="C154" s="3">
        <v>0.794212937</v>
      </c>
      <c r="D154" s="18">
        <v>0.794212937</v>
      </c>
      <c r="E154" s="2">
        <v>1446</v>
      </c>
      <c r="F154" s="20">
        <v>0</v>
      </c>
      <c r="G154" s="62">
        <v>39.07690918</v>
      </c>
      <c r="H154" s="62">
        <v>-76.76954838</v>
      </c>
      <c r="I154" s="47">
        <v>981.3</v>
      </c>
      <c r="J154" s="4">
        <f t="shared" si="15"/>
        <v>936.31</v>
      </c>
      <c r="K154" s="5">
        <f t="shared" si="16"/>
        <v>655.7767188056831</v>
      </c>
      <c r="L154" s="5">
        <f t="shared" si="10"/>
        <v>662.6767188056831</v>
      </c>
      <c r="M154" s="5">
        <f t="shared" si="13"/>
        <v>688.0767188056831</v>
      </c>
      <c r="N154" s="19">
        <f t="shared" si="14"/>
        <v>675.3767188056831</v>
      </c>
      <c r="O154" s="4">
        <v>19.5</v>
      </c>
      <c r="P154" s="4">
        <v>63.6</v>
      </c>
      <c r="Q154" s="4">
        <v>62.6</v>
      </c>
      <c r="R154"/>
      <c r="S154" s="48">
        <v>4.241</v>
      </c>
      <c r="T154" s="17">
        <v>427.875</v>
      </c>
      <c r="U154" s="17">
        <f t="shared" si="12"/>
        <v>365.84375</v>
      </c>
      <c r="V154" s="48">
        <v>0.411</v>
      </c>
      <c r="W154" s="49">
        <v>3.118</v>
      </c>
      <c r="X154" s="49">
        <f t="shared" si="11"/>
        <v>3.1134999999999997</v>
      </c>
      <c r="Y154" s="25">
        <v>10.67</v>
      </c>
      <c r="Z154" s="19">
        <v>675.3767188056831</v>
      </c>
    </row>
    <row r="155" spans="1:26" ht="12.75">
      <c r="A155" s="1">
        <v>37035</v>
      </c>
      <c r="B155" s="17">
        <v>144</v>
      </c>
      <c r="C155" s="3">
        <v>0.79432869</v>
      </c>
      <c r="D155" s="18">
        <v>0.79432869</v>
      </c>
      <c r="E155" s="2">
        <v>1456</v>
      </c>
      <c r="F155" s="20">
        <v>0</v>
      </c>
      <c r="G155" s="62">
        <v>39.07402349</v>
      </c>
      <c r="H155" s="62">
        <v>-76.77548317</v>
      </c>
      <c r="I155" s="47">
        <v>979.1</v>
      </c>
      <c r="J155" s="4">
        <f t="shared" si="15"/>
        <v>934.11</v>
      </c>
      <c r="K155" s="5">
        <f t="shared" si="16"/>
        <v>675.3110495368395</v>
      </c>
      <c r="L155" s="5">
        <f t="shared" si="10"/>
        <v>682.2110495368395</v>
      </c>
      <c r="M155" s="5">
        <f t="shared" si="13"/>
        <v>707.6110495368395</v>
      </c>
      <c r="N155" s="19">
        <f t="shared" si="14"/>
        <v>694.9110495368395</v>
      </c>
      <c r="O155" s="4">
        <v>19.3</v>
      </c>
      <c r="P155" s="4">
        <v>63.3</v>
      </c>
      <c r="Q155" s="4">
        <v>67.6</v>
      </c>
      <c r="R155"/>
      <c r="S155" s="48">
        <v>3.598</v>
      </c>
      <c r="T155" s="17">
        <v>113.18</v>
      </c>
      <c r="U155" s="17">
        <f t="shared" si="12"/>
        <v>322.40333333333336</v>
      </c>
      <c r="V155" s="48">
        <v>0.414</v>
      </c>
      <c r="W155" s="49">
        <v>3.12</v>
      </c>
      <c r="X155" s="49">
        <f t="shared" si="11"/>
        <v>3.1153333333333335</v>
      </c>
      <c r="Y155" s="25">
        <v>10.674</v>
      </c>
      <c r="Z155" s="19">
        <v>694.9110495368395</v>
      </c>
    </row>
    <row r="156" spans="1:26" ht="12.75">
      <c r="A156" s="1">
        <v>37035</v>
      </c>
      <c r="B156" s="17">
        <v>144</v>
      </c>
      <c r="C156" s="3">
        <v>0.794444442</v>
      </c>
      <c r="D156" s="18">
        <v>0.794444442</v>
      </c>
      <c r="E156" s="2">
        <v>1466</v>
      </c>
      <c r="F156" s="20">
        <v>0</v>
      </c>
      <c r="G156" s="62">
        <v>39.06931633</v>
      </c>
      <c r="H156" s="62">
        <v>-76.77851431</v>
      </c>
      <c r="I156" s="47">
        <v>980.7</v>
      </c>
      <c r="J156" s="4">
        <f t="shared" si="15"/>
        <v>935.71</v>
      </c>
      <c r="K156" s="5">
        <f t="shared" si="16"/>
        <v>661.0997078696951</v>
      </c>
      <c r="L156" s="5">
        <f t="shared" si="10"/>
        <v>667.999707869695</v>
      </c>
      <c r="M156" s="5">
        <f t="shared" si="13"/>
        <v>693.399707869695</v>
      </c>
      <c r="N156" s="19">
        <f t="shared" si="14"/>
        <v>680.699707869695</v>
      </c>
      <c r="O156" s="4">
        <v>19.5</v>
      </c>
      <c r="P156" s="4">
        <v>64</v>
      </c>
      <c r="Q156" s="4">
        <v>66.8</v>
      </c>
      <c r="R156"/>
      <c r="S156" s="48">
        <v>3.877</v>
      </c>
      <c r="T156" s="17">
        <v>270.9525</v>
      </c>
      <c r="U156" s="17">
        <f t="shared" si="12"/>
        <v>305.2075</v>
      </c>
      <c r="V156" s="48">
        <v>0.421</v>
      </c>
      <c r="W156" s="49">
        <v>3.121</v>
      </c>
      <c r="X156" s="49">
        <f t="shared" si="11"/>
        <v>3.1169999999999995</v>
      </c>
      <c r="Y156" s="25">
        <v>10.673</v>
      </c>
      <c r="Z156" s="19">
        <v>680.699707869695</v>
      </c>
    </row>
    <row r="157" spans="1:26" ht="12.75">
      <c r="A157" s="1">
        <v>37035</v>
      </c>
      <c r="B157" s="17">
        <v>144</v>
      </c>
      <c r="C157" s="3">
        <v>0.794560194</v>
      </c>
      <c r="D157" s="18">
        <v>0.794560194</v>
      </c>
      <c r="E157" s="2">
        <v>1476</v>
      </c>
      <c r="F157" s="20">
        <v>0</v>
      </c>
      <c r="G157" s="62">
        <v>39.06417876</v>
      </c>
      <c r="H157" s="62">
        <v>-76.77803496</v>
      </c>
      <c r="I157" s="47">
        <v>976.2</v>
      </c>
      <c r="J157" s="4">
        <f t="shared" si="15"/>
        <v>931.21</v>
      </c>
      <c r="K157" s="5">
        <f t="shared" si="16"/>
        <v>701.1312609547439</v>
      </c>
      <c r="L157" s="5">
        <f t="shared" si="10"/>
        <v>708.0312609547439</v>
      </c>
      <c r="M157" s="5">
        <f t="shared" si="13"/>
        <v>733.4312609547438</v>
      </c>
      <c r="N157" s="19">
        <f t="shared" si="14"/>
        <v>720.7312609547439</v>
      </c>
      <c r="O157" s="4">
        <v>19.1</v>
      </c>
      <c r="P157" s="4">
        <v>64.8</v>
      </c>
      <c r="Q157" s="4">
        <v>60.1</v>
      </c>
      <c r="R157"/>
      <c r="S157" s="48">
        <v>4.42</v>
      </c>
      <c r="T157" s="17">
        <v>533.7575</v>
      </c>
      <c r="U157" s="17">
        <f t="shared" si="12"/>
        <v>323.0066666666667</v>
      </c>
      <c r="V157" s="48">
        <v>0.403</v>
      </c>
      <c r="W157" s="49">
        <v>3.123</v>
      </c>
      <c r="X157" s="49">
        <f t="shared" si="11"/>
        <v>3.1186666666666665</v>
      </c>
      <c r="Y157" s="25">
        <v>10.669</v>
      </c>
      <c r="Z157" s="19">
        <v>720.7312609547439</v>
      </c>
    </row>
    <row r="158" spans="1:26" ht="12.75">
      <c r="A158" s="1">
        <v>37035</v>
      </c>
      <c r="B158" s="17">
        <v>144</v>
      </c>
      <c r="C158" s="3">
        <v>0.794675946</v>
      </c>
      <c r="D158" s="18">
        <v>0.794675946</v>
      </c>
      <c r="E158" s="2">
        <v>1486</v>
      </c>
      <c r="F158" s="20">
        <v>0</v>
      </c>
      <c r="G158" s="62">
        <v>39.06017986</v>
      </c>
      <c r="H158" s="62">
        <v>-76.77383674</v>
      </c>
      <c r="I158" s="47">
        <v>973.6</v>
      </c>
      <c r="J158" s="4">
        <f t="shared" si="15"/>
        <v>928.61</v>
      </c>
      <c r="K158" s="5">
        <f t="shared" si="16"/>
        <v>724.3488708656824</v>
      </c>
      <c r="L158" s="5">
        <f t="shared" si="10"/>
        <v>731.2488708656824</v>
      </c>
      <c r="M158" s="5">
        <f t="shared" si="13"/>
        <v>756.6488708656824</v>
      </c>
      <c r="N158" s="19">
        <f t="shared" si="14"/>
        <v>743.9488708656825</v>
      </c>
      <c r="O158" s="4">
        <v>18.9</v>
      </c>
      <c r="P158" s="4">
        <v>65.4</v>
      </c>
      <c r="Q158" s="4">
        <v>64.4</v>
      </c>
      <c r="R158"/>
      <c r="S158" s="48">
        <v>3.905</v>
      </c>
      <c r="T158" s="17">
        <v>271.5925</v>
      </c>
      <c r="U158" s="17">
        <f t="shared" si="12"/>
        <v>340.81625</v>
      </c>
      <c r="V158" s="48">
        <v>0.393</v>
      </c>
      <c r="W158" s="49">
        <v>3.125</v>
      </c>
      <c r="X158" s="49">
        <f t="shared" si="11"/>
        <v>3.1205</v>
      </c>
      <c r="Y158" s="25">
        <v>10.674</v>
      </c>
      <c r="Z158" s="19">
        <v>743.9488708656825</v>
      </c>
    </row>
    <row r="159" spans="1:26" ht="12.75">
      <c r="A159" s="1">
        <v>37035</v>
      </c>
      <c r="B159" s="17">
        <v>144</v>
      </c>
      <c r="C159" s="3">
        <v>0.794791639</v>
      </c>
      <c r="D159" s="18">
        <v>0.794791639</v>
      </c>
      <c r="E159" s="2">
        <v>1496</v>
      </c>
      <c r="F159" s="20">
        <v>0</v>
      </c>
      <c r="G159" s="62">
        <v>39.05901603</v>
      </c>
      <c r="H159" s="62">
        <v>-76.76692888</v>
      </c>
      <c r="I159" s="47">
        <v>972.7</v>
      </c>
      <c r="J159" s="4">
        <f t="shared" si="15"/>
        <v>927.71</v>
      </c>
      <c r="K159" s="5">
        <f t="shared" si="16"/>
        <v>732.4008843335976</v>
      </c>
      <c r="L159" s="5">
        <f t="shared" si="10"/>
        <v>739.3008843335975</v>
      </c>
      <c r="M159" s="5">
        <f t="shared" si="13"/>
        <v>764.7008843335975</v>
      </c>
      <c r="N159" s="19">
        <f t="shared" si="14"/>
        <v>752.0008843335975</v>
      </c>
      <c r="O159" s="4">
        <v>18.7</v>
      </c>
      <c r="P159" s="4">
        <v>65.5</v>
      </c>
      <c r="Q159" s="4">
        <v>70.1</v>
      </c>
      <c r="R159" s="58">
        <v>2.05E-05</v>
      </c>
      <c r="S159" s="48">
        <v>3.954</v>
      </c>
      <c r="T159" s="17">
        <v>324.3975</v>
      </c>
      <c r="U159" s="17">
        <f t="shared" si="12"/>
        <v>323.62583333333333</v>
      </c>
      <c r="V159" s="48">
        <v>0.382</v>
      </c>
      <c r="W159" s="49">
        <v>3.127</v>
      </c>
      <c r="X159" s="49">
        <f t="shared" si="11"/>
        <v>3.122333333333333</v>
      </c>
      <c r="Y159" s="25">
        <v>10.657</v>
      </c>
      <c r="Z159" s="19">
        <v>752.0008843335975</v>
      </c>
    </row>
    <row r="160" spans="1:26" ht="12.75">
      <c r="A160" s="1">
        <v>37035</v>
      </c>
      <c r="B160" s="17">
        <v>144</v>
      </c>
      <c r="C160" s="3">
        <v>0.794907391</v>
      </c>
      <c r="D160" s="18">
        <v>0.794907391</v>
      </c>
      <c r="E160" s="2">
        <v>1506</v>
      </c>
      <c r="F160" s="20">
        <v>0</v>
      </c>
      <c r="G160" s="62">
        <v>39.06094948</v>
      </c>
      <c r="H160" s="62">
        <v>-76.76002396</v>
      </c>
      <c r="I160" s="47">
        <v>970.4</v>
      </c>
      <c r="J160" s="4">
        <f t="shared" si="15"/>
        <v>925.41</v>
      </c>
      <c r="K160" s="5">
        <f t="shared" si="16"/>
        <v>753.0137944124857</v>
      </c>
      <c r="L160" s="5">
        <f t="shared" si="10"/>
        <v>759.9137944124857</v>
      </c>
      <c r="M160" s="5">
        <f t="shared" si="13"/>
        <v>785.3137944124857</v>
      </c>
      <c r="N160" s="19">
        <f t="shared" si="14"/>
        <v>772.6137944124857</v>
      </c>
      <c r="O160" s="4">
        <v>18.4</v>
      </c>
      <c r="P160" s="4">
        <v>65.9</v>
      </c>
      <c r="Q160" s="4">
        <v>68.6</v>
      </c>
      <c r="R160"/>
      <c r="S160" s="48">
        <v>4.259</v>
      </c>
      <c r="T160" s="17">
        <v>482.17</v>
      </c>
      <c r="U160" s="17">
        <f t="shared" si="12"/>
        <v>332.675</v>
      </c>
      <c r="V160" s="48">
        <v>0.404</v>
      </c>
      <c r="W160" s="49">
        <v>3.128</v>
      </c>
      <c r="X160" s="49">
        <f t="shared" si="11"/>
        <v>3.124</v>
      </c>
      <c r="Y160" s="25">
        <v>10.693</v>
      </c>
      <c r="Z160" s="19">
        <v>772.6137944124857</v>
      </c>
    </row>
    <row r="161" spans="1:26" ht="12.75">
      <c r="A161" s="1">
        <v>37035</v>
      </c>
      <c r="B161" s="17">
        <v>144</v>
      </c>
      <c r="C161" s="3">
        <v>0.795023143</v>
      </c>
      <c r="D161" s="18">
        <v>0.795023143</v>
      </c>
      <c r="E161" s="2">
        <v>1516</v>
      </c>
      <c r="F161" s="20">
        <v>0</v>
      </c>
      <c r="G161" s="62">
        <v>39.06530126</v>
      </c>
      <c r="H161" s="62">
        <v>-76.75458311</v>
      </c>
      <c r="I161" s="47">
        <v>969</v>
      </c>
      <c r="J161" s="4">
        <f t="shared" si="15"/>
        <v>924.01</v>
      </c>
      <c r="K161" s="5">
        <f t="shared" si="16"/>
        <v>765.5858809492731</v>
      </c>
      <c r="L161" s="5">
        <f t="shared" si="10"/>
        <v>772.4858809492731</v>
      </c>
      <c r="M161" s="5">
        <f t="shared" si="13"/>
        <v>797.8858809492731</v>
      </c>
      <c r="N161" s="19">
        <f t="shared" si="14"/>
        <v>785.185880949273</v>
      </c>
      <c r="O161" s="4">
        <v>18.1</v>
      </c>
      <c r="P161" s="4">
        <v>67.1</v>
      </c>
      <c r="Q161" s="4">
        <v>64.9</v>
      </c>
      <c r="R161"/>
      <c r="S161" s="48">
        <v>4.39</v>
      </c>
      <c r="T161" s="17">
        <v>534.975</v>
      </c>
      <c r="U161" s="17">
        <f t="shared" si="12"/>
        <v>402.9741666666667</v>
      </c>
      <c r="V161" s="48">
        <v>0.423</v>
      </c>
      <c r="W161" s="49">
        <v>3.13</v>
      </c>
      <c r="X161" s="49">
        <f t="shared" si="11"/>
        <v>3.125666666666666</v>
      </c>
      <c r="Y161" s="25">
        <v>10.669</v>
      </c>
      <c r="Z161" s="19">
        <v>785.185880949273</v>
      </c>
    </row>
    <row r="162" spans="1:26" ht="12.75">
      <c r="A162" s="1">
        <v>37035</v>
      </c>
      <c r="B162" s="17">
        <v>144</v>
      </c>
      <c r="C162" s="3">
        <v>0.795138896</v>
      </c>
      <c r="D162" s="18">
        <v>0.795138896</v>
      </c>
      <c r="E162" s="2">
        <v>1526</v>
      </c>
      <c r="F162" s="20">
        <v>0</v>
      </c>
      <c r="G162" s="62">
        <v>39.07102092</v>
      </c>
      <c r="H162" s="62">
        <v>-76.75248652</v>
      </c>
      <c r="I162" s="47">
        <v>965.9</v>
      </c>
      <c r="J162" s="4">
        <f t="shared" si="15"/>
        <v>920.91</v>
      </c>
      <c r="K162" s="5">
        <f t="shared" si="16"/>
        <v>793.4919944717036</v>
      </c>
      <c r="L162" s="5">
        <f t="shared" si="10"/>
        <v>800.3919944717036</v>
      </c>
      <c r="M162" s="5">
        <f t="shared" si="13"/>
        <v>825.7919944717036</v>
      </c>
      <c r="N162" s="19">
        <f t="shared" si="14"/>
        <v>813.0919944717036</v>
      </c>
      <c r="O162" s="4">
        <v>17.8</v>
      </c>
      <c r="P162" s="4">
        <v>68.3</v>
      </c>
      <c r="Q162" s="4">
        <v>64.8</v>
      </c>
      <c r="R162"/>
      <c r="S162" s="48">
        <v>3.554</v>
      </c>
      <c r="T162" s="17">
        <v>115.31</v>
      </c>
      <c r="U162" s="17">
        <f t="shared" si="12"/>
        <v>377.03375</v>
      </c>
      <c r="V162" s="48">
        <v>0.391</v>
      </c>
      <c r="W162" s="49">
        <v>3.132</v>
      </c>
      <c r="X162" s="49">
        <f t="shared" si="11"/>
        <v>3.1275</v>
      </c>
      <c r="Y162" s="25">
        <v>10.671</v>
      </c>
      <c r="Z162" s="19">
        <v>813.0919944717036</v>
      </c>
    </row>
    <row r="163" spans="1:26" ht="12.75">
      <c r="A163" s="1">
        <v>37035</v>
      </c>
      <c r="B163" s="17">
        <v>144</v>
      </c>
      <c r="C163" s="3">
        <v>0.795254648</v>
      </c>
      <c r="D163" s="18">
        <v>0.795254648</v>
      </c>
      <c r="E163" s="2">
        <v>1536</v>
      </c>
      <c r="F163" s="20">
        <v>0</v>
      </c>
      <c r="G163" s="62">
        <v>39.07663817</v>
      </c>
      <c r="H163" s="62">
        <v>-76.75373569</v>
      </c>
      <c r="I163" s="47">
        <v>964.9</v>
      </c>
      <c r="J163" s="4">
        <f t="shared" si="15"/>
        <v>919.91</v>
      </c>
      <c r="K163" s="5">
        <f t="shared" si="16"/>
        <v>802.5140087792912</v>
      </c>
      <c r="L163" s="5">
        <f t="shared" si="10"/>
        <v>809.4140087792912</v>
      </c>
      <c r="M163" s="5">
        <f t="shared" si="13"/>
        <v>834.8140087792912</v>
      </c>
      <c r="N163" s="19">
        <f t="shared" si="14"/>
        <v>822.1140087792912</v>
      </c>
      <c r="O163" s="4">
        <v>17.6</v>
      </c>
      <c r="P163" s="4">
        <v>68.3</v>
      </c>
      <c r="Q163" s="4">
        <v>62.4</v>
      </c>
      <c r="R163"/>
      <c r="S163" s="48">
        <v>4.051</v>
      </c>
      <c r="T163" s="17">
        <v>378.1125</v>
      </c>
      <c r="U163" s="17">
        <f t="shared" si="12"/>
        <v>351.0929166666667</v>
      </c>
      <c r="V163" s="48">
        <v>0.401</v>
      </c>
      <c r="W163" s="49">
        <v>3.133</v>
      </c>
      <c r="X163" s="49">
        <f t="shared" si="11"/>
        <v>3.1291666666666664</v>
      </c>
      <c r="Y163" s="25">
        <v>10.707</v>
      </c>
      <c r="Z163" s="19">
        <v>822.1140087792912</v>
      </c>
    </row>
    <row r="164" spans="1:26" ht="12.75">
      <c r="A164" s="1">
        <v>37035</v>
      </c>
      <c r="B164" s="17">
        <v>144</v>
      </c>
      <c r="C164" s="3">
        <v>0.7953704</v>
      </c>
      <c r="D164" s="18">
        <v>0.7953704</v>
      </c>
      <c r="E164" s="2">
        <v>1546</v>
      </c>
      <c r="F164" s="20">
        <v>0</v>
      </c>
      <c r="G164" s="62">
        <v>39.08113857</v>
      </c>
      <c r="H164" s="62">
        <v>-76.75818219</v>
      </c>
      <c r="I164" s="47">
        <v>961.8</v>
      </c>
      <c r="J164" s="4">
        <f t="shared" si="15"/>
        <v>916.81</v>
      </c>
      <c r="K164" s="5">
        <f t="shared" si="16"/>
        <v>830.544708827969</v>
      </c>
      <c r="L164" s="5">
        <f t="shared" si="10"/>
        <v>837.444708827969</v>
      </c>
      <c r="M164" s="5">
        <f t="shared" si="13"/>
        <v>862.8447088279689</v>
      </c>
      <c r="N164" s="19">
        <f t="shared" si="14"/>
        <v>850.144708827969</v>
      </c>
      <c r="O164" s="4">
        <v>17.6</v>
      </c>
      <c r="P164" s="4">
        <v>67.6</v>
      </c>
      <c r="Q164" s="4">
        <v>65.5</v>
      </c>
      <c r="R164"/>
      <c r="S164" s="48">
        <v>4.586</v>
      </c>
      <c r="T164" s="17">
        <v>640.8875</v>
      </c>
      <c r="U164" s="17">
        <f t="shared" si="12"/>
        <v>412.64208333333335</v>
      </c>
      <c r="V164" s="48">
        <v>0.413</v>
      </c>
      <c r="W164" s="49">
        <v>3.135</v>
      </c>
      <c r="X164" s="49">
        <f t="shared" si="11"/>
        <v>3.130833333333333</v>
      </c>
      <c r="Y164" s="25">
        <v>10.672</v>
      </c>
      <c r="Z164" s="19">
        <v>850.144708827969</v>
      </c>
    </row>
    <row r="165" spans="1:26" ht="12.75">
      <c r="A165" s="1">
        <v>37035</v>
      </c>
      <c r="B165" s="17">
        <v>144</v>
      </c>
      <c r="C165" s="3">
        <v>0.795486093</v>
      </c>
      <c r="D165" s="18">
        <v>0.795486093</v>
      </c>
      <c r="E165" s="2">
        <v>1556</v>
      </c>
      <c r="F165" s="20">
        <v>0</v>
      </c>
      <c r="G165" s="62">
        <v>39.08373577</v>
      </c>
      <c r="H165" s="62">
        <v>-76.764693</v>
      </c>
      <c r="I165" s="47">
        <v>958.9</v>
      </c>
      <c r="J165" s="4">
        <f t="shared" si="15"/>
        <v>913.91</v>
      </c>
      <c r="K165" s="5">
        <f t="shared" si="16"/>
        <v>856.8529144753048</v>
      </c>
      <c r="L165" s="5">
        <f t="shared" si="10"/>
        <v>863.7529144753048</v>
      </c>
      <c r="M165" s="5">
        <f t="shared" si="13"/>
        <v>889.1529144753048</v>
      </c>
      <c r="N165" s="19">
        <f t="shared" si="14"/>
        <v>876.4529144753049</v>
      </c>
      <c r="O165" s="4">
        <v>17.4</v>
      </c>
      <c r="P165" s="4">
        <v>69.3</v>
      </c>
      <c r="Q165" s="4">
        <v>59.6</v>
      </c>
      <c r="R165" s="58">
        <v>2.09E-05</v>
      </c>
      <c r="S165" s="48">
        <v>3.696</v>
      </c>
      <c r="T165" s="17">
        <v>168.6925</v>
      </c>
      <c r="U165" s="17">
        <f t="shared" si="12"/>
        <v>386.69125</v>
      </c>
      <c r="V165" s="48">
        <v>0.373</v>
      </c>
      <c r="W165" s="49">
        <v>3.137</v>
      </c>
      <c r="X165" s="49">
        <f t="shared" si="11"/>
        <v>3.1325</v>
      </c>
      <c r="Y165" s="25">
        <v>10.675</v>
      </c>
      <c r="Z165" s="19">
        <v>876.4529144753049</v>
      </c>
    </row>
    <row r="166" spans="1:26" ht="12.75">
      <c r="A166" s="1">
        <v>37035</v>
      </c>
      <c r="B166" s="17">
        <v>144</v>
      </c>
      <c r="C166" s="3">
        <v>0.795601845</v>
      </c>
      <c r="D166" s="18">
        <v>0.795601845</v>
      </c>
      <c r="E166" s="2">
        <v>1566</v>
      </c>
      <c r="F166" s="20">
        <v>0</v>
      </c>
      <c r="G166" s="62">
        <v>39.08447866</v>
      </c>
      <c r="H166" s="62">
        <v>-76.77168691</v>
      </c>
      <c r="I166" s="47">
        <v>958.2</v>
      </c>
      <c r="J166" s="4">
        <f t="shared" si="15"/>
        <v>913.21</v>
      </c>
      <c r="K166" s="5">
        <f t="shared" si="16"/>
        <v>863.2156779990962</v>
      </c>
      <c r="L166" s="5">
        <f aca="true" t="shared" si="17" ref="L166:L229">K166+6.9</f>
        <v>870.1156779990962</v>
      </c>
      <c r="M166" s="5">
        <f t="shared" si="13"/>
        <v>895.5156779990962</v>
      </c>
      <c r="N166" s="19">
        <f t="shared" si="14"/>
        <v>882.8156779990961</v>
      </c>
      <c r="O166" s="4">
        <v>17.3</v>
      </c>
      <c r="P166" s="4">
        <v>66.9</v>
      </c>
      <c r="Q166" s="4">
        <v>61.9</v>
      </c>
      <c r="R166"/>
      <c r="S166" s="48">
        <v>4.4</v>
      </c>
      <c r="T166" s="17">
        <v>536.5275</v>
      </c>
      <c r="U166" s="17">
        <f t="shared" si="12"/>
        <v>395.75083333333333</v>
      </c>
      <c r="V166" s="48">
        <v>0.391</v>
      </c>
      <c r="W166" s="49">
        <v>3.139</v>
      </c>
      <c r="X166" s="49">
        <f t="shared" si="11"/>
        <v>3.1343333333333336</v>
      </c>
      <c r="Y166" s="25">
        <v>10.711</v>
      </c>
      <c r="Z166" s="19">
        <v>882.8156779990961</v>
      </c>
    </row>
    <row r="167" spans="1:26" ht="12.75">
      <c r="A167" s="1">
        <v>37035</v>
      </c>
      <c r="B167" s="17">
        <v>144</v>
      </c>
      <c r="C167" s="3">
        <v>0.795717597</v>
      </c>
      <c r="D167" s="18">
        <v>0.795717597</v>
      </c>
      <c r="E167" s="2">
        <v>1576</v>
      </c>
      <c r="F167" s="20">
        <v>0</v>
      </c>
      <c r="G167" s="62">
        <v>39.08287641</v>
      </c>
      <c r="H167" s="62">
        <v>-76.77788734</v>
      </c>
      <c r="I167" s="47">
        <v>956.4</v>
      </c>
      <c r="J167" s="4">
        <f t="shared" si="15"/>
        <v>911.41</v>
      </c>
      <c r="K167" s="5">
        <f t="shared" si="16"/>
        <v>879.5994919641134</v>
      </c>
      <c r="L167" s="5">
        <f t="shared" si="17"/>
        <v>886.4994919641134</v>
      </c>
      <c r="M167" s="5">
        <f t="shared" si="13"/>
        <v>911.8994919641134</v>
      </c>
      <c r="N167" s="19">
        <f t="shared" si="14"/>
        <v>899.1994919641133</v>
      </c>
      <c r="O167" s="4">
        <v>17.1</v>
      </c>
      <c r="P167" s="4">
        <v>67.2</v>
      </c>
      <c r="Q167" s="4">
        <v>62.9</v>
      </c>
      <c r="R167"/>
      <c r="S167" s="48">
        <v>4.021</v>
      </c>
      <c r="T167" s="17">
        <v>326.83</v>
      </c>
      <c r="U167" s="17">
        <f t="shared" si="12"/>
        <v>361.06</v>
      </c>
      <c r="V167" s="48">
        <v>0.382</v>
      </c>
      <c r="W167" s="49">
        <v>3.14</v>
      </c>
      <c r="X167" s="49">
        <f t="shared" si="11"/>
        <v>3.1359999999999997</v>
      </c>
      <c r="Y167" s="25">
        <v>10.674</v>
      </c>
      <c r="Z167" s="19">
        <v>899.1994919641133</v>
      </c>
    </row>
    <row r="168" spans="1:26" ht="12.75">
      <c r="A168" s="1">
        <v>37035</v>
      </c>
      <c r="B168" s="17">
        <v>144</v>
      </c>
      <c r="C168" s="3">
        <v>0.795833349</v>
      </c>
      <c r="D168" s="18">
        <v>0.795833349</v>
      </c>
      <c r="E168" s="2">
        <v>1586</v>
      </c>
      <c r="F168" s="20">
        <v>0</v>
      </c>
      <c r="G168" s="62">
        <v>39.07914764</v>
      </c>
      <c r="H168" s="62">
        <v>-76.78169925</v>
      </c>
      <c r="I168" s="47">
        <v>953.3</v>
      </c>
      <c r="J168" s="4">
        <f t="shared" si="15"/>
        <v>908.31</v>
      </c>
      <c r="K168" s="5">
        <f t="shared" si="16"/>
        <v>907.8920580243263</v>
      </c>
      <c r="L168" s="5">
        <f t="shared" si="17"/>
        <v>914.7920580243263</v>
      </c>
      <c r="M168" s="5">
        <f t="shared" si="13"/>
        <v>940.1920580243262</v>
      </c>
      <c r="N168" s="19">
        <f t="shared" si="14"/>
        <v>927.4920580243263</v>
      </c>
      <c r="O168" s="4">
        <v>16.8</v>
      </c>
      <c r="P168" s="4">
        <v>67.6</v>
      </c>
      <c r="Q168" s="4">
        <v>64.3</v>
      </c>
      <c r="R168"/>
      <c r="S168" s="48">
        <v>3.757</v>
      </c>
      <c r="T168" s="17">
        <v>222.105</v>
      </c>
      <c r="U168" s="17">
        <f t="shared" si="12"/>
        <v>378.8591666666667</v>
      </c>
      <c r="V168" s="48">
        <v>0.382</v>
      </c>
      <c r="W168" s="49">
        <v>3.142</v>
      </c>
      <c r="X168" s="49">
        <f t="shared" si="11"/>
        <v>3.1376666666666666</v>
      </c>
      <c r="Y168" s="25">
        <v>10.664</v>
      </c>
      <c r="Z168" s="19">
        <v>927.4920580243263</v>
      </c>
    </row>
    <row r="169" spans="1:26" ht="12.75">
      <c r="A169" s="1">
        <v>37035</v>
      </c>
      <c r="B169" s="17">
        <v>144</v>
      </c>
      <c r="C169" s="3">
        <v>0.795949101</v>
      </c>
      <c r="D169" s="18">
        <v>0.795949101</v>
      </c>
      <c r="E169" s="2">
        <v>1596</v>
      </c>
      <c r="F169" s="20">
        <v>0</v>
      </c>
      <c r="G169" s="62">
        <v>39.07428897</v>
      </c>
      <c r="H169" s="62">
        <v>-76.78252885</v>
      </c>
      <c r="I169" s="47">
        <v>951.2</v>
      </c>
      <c r="J169" s="4">
        <f t="shared" si="15"/>
        <v>906.21</v>
      </c>
      <c r="K169" s="5">
        <f t="shared" si="16"/>
        <v>927.1129050438245</v>
      </c>
      <c r="L169" s="5">
        <f t="shared" si="17"/>
        <v>934.0129050438245</v>
      </c>
      <c r="M169" s="5">
        <f t="shared" si="13"/>
        <v>959.4129050438245</v>
      </c>
      <c r="N169" s="19">
        <f t="shared" si="14"/>
        <v>946.7129050438245</v>
      </c>
      <c r="O169" s="4">
        <v>16.5</v>
      </c>
      <c r="P169" s="4">
        <v>68.7</v>
      </c>
      <c r="Q169" s="4">
        <v>62.6</v>
      </c>
      <c r="R169"/>
      <c r="S169" s="48">
        <v>4.48</v>
      </c>
      <c r="T169" s="17">
        <v>589.91</v>
      </c>
      <c r="U169" s="17">
        <f t="shared" si="12"/>
        <v>414.15875</v>
      </c>
      <c r="V169" s="48">
        <v>0.394</v>
      </c>
      <c r="W169" s="49">
        <v>3.144</v>
      </c>
      <c r="X169" s="49">
        <f t="shared" si="11"/>
        <v>3.1395</v>
      </c>
      <c r="Y169" s="25">
        <v>10.664</v>
      </c>
      <c r="Z169" s="19">
        <v>946.7129050438245</v>
      </c>
    </row>
    <row r="170" spans="1:26" ht="12.75">
      <c r="A170" s="1">
        <v>37035</v>
      </c>
      <c r="B170" s="17">
        <v>144</v>
      </c>
      <c r="C170" s="3">
        <v>0.796064794</v>
      </c>
      <c r="D170" s="18">
        <v>0.796064794</v>
      </c>
      <c r="E170" s="2">
        <v>1606</v>
      </c>
      <c r="F170" s="20">
        <v>0</v>
      </c>
      <c r="G170" s="62">
        <v>39.06976168</v>
      </c>
      <c r="H170" s="62">
        <v>-76.78021115</v>
      </c>
      <c r="I170" s="47">
        <v>952.3</v>
      </c>
      <c r="J170" s="4">
        <f t="shared" si="15"/>
        <v>907.31</v>
      </c>
      <c r="K170" s="5">
        <f t="shared" si="16"/>
        <v>917.0392939125416</v>
      </c>
      <c r="L170" s="5">
        <f t="shared" si="17"/>
        <v>923.9392939125415</v>
      </c>
      <c r="M170" s="5">
        <f t="shared" si="13"/>
        <v>949.3392939125415</v>
      </c>
      <c r="N170" s="19">
        <f t="shared" si="14"/>
        <v>936.6392939125415</v>
      </c>
      <c r="O170" s="4">
        <v>16.5</v>
      </c>
      <c r="P170" s="4">
        <v>69</v>
      </c>
      <c r="Q170" s="4">
        <v>63</v>
      </c>
      <c r="R170"/>
      <c r="S170" s="48">
        <v>3.993</v>
      </c>
      <c r="T170" s="17">
        <v>327.745</v>
      </c>
      <c r="U170" s="17">
        <f t="shared" si="12"/>
        <v>361.9683333333333</v>
      </c>
      <c r="V170" s="48">
        <v>0.372</v>
      </c>
      <c r="W170" s="49">
        <v>3.146</v>
      </c>
      <c r="X170" s="49">
        <f t="shared" si="11"/>
        <v>3.1413333333333333</v>
      </c>
      <c r="Y170" s="25">
        <v>10.672</v>
      </c>
      <c r="Z170" s="19">
        <v>936.6392939125415</v>
      </c>
    </row>
    <row r="171" spans="1:26" ht="12.75">
      <c r="A171" s="1">
        <v>37035</v>
      </c>
      <c r="B171" s="17">
        <v>144</v>
      </c>
      <c r="C171" s="3">
        <v>0.796180546</v>
      </c>
      <c r="D171" s="18">
        <v>0.796180546</v>
      </c>
      <c r="E171" s="2">
        <v>1616</v>
      </c>
      <c r="F171" s="20">
        <v>0</v>
      </c>
      <c r="G171" s="62">
        <v>39.06674852</v>
      </c>
      <c r="H171" s="62">
        <v>-76.77581775</v>
      </c>
      <c r="I171" s="47">
        <v>947.9</v>
      </c>
      <c r="J171" s="4">
        <f t="shared" si="15"/>
        <v>902.91</v>
      </c>
      <c r="K171" s="5">
        <f t="shared" si="16"/>
        <v>957.4072690666147</v>
      </c>
      <c r="L171" s="5">
        <f t="shared" si="17"/>
        <v>964.3072690666147</v>
      </c>
      <c r="M171" s="5">
        <f t="shared" si="13"/>
        <v>989.7072690666147</v>
      </c>
      <c r="N171" s="19">
        <f t="shared" si="14"/>
        <v>977.0072690666148</v>
      </c>
      <c r="O171" s="4">
        <v>16.1</v>
      </c>
      <c r="P171" s="4">
        <v>72.3</v>
      </c>
      <c r="Q171" s="4">
        <v>60.5</v>
      </c>
      <c r="R171" s="58">
        <v>1.87E-05</v>
      </c>
      <c r="S171" s="48">
        <v>3.896</v>
      </c>
      <c r="T171" s="17">
        <v>275.5475</v>
      </c>
      <c r="U171" s="17">
        <f t="shared" si="12"/>
        <v>379.7775</v>
      </c>
      <c r="V171" s="48">
        <v>0.362</v>
      </c>
      <c r="W171" s="49">
        <v>3.147</v>
      </c>
      <c r="X171" s="49">
        <f t="shared" si="11"/>
        <v>3.1429999999999993</v>
      </c>
      <c r="Y171" s="25">
        <v>10.671</v>
      </c>
      <c r="Z171" s="19">
        <v>977.0072690666148</v>
      </c>
    </row>
    <row r="172" spans="1:26" ht="12.75">
      <c r="A172" s="1">
        <v>37035</v>
      </c>
      <c r="B172" s="17">
        <v>144</v>
      </c>
      <c r="C172" s="3">
        <v>0.796296299</v>
      </c>
      <c r="D172" s="18">
        <v>0.796296299</v>
      </c>
      <c r="E172" s="2">
        <v>1626</v>
      </c>
      <c r="F172" s="20">
        <v>0</v>
      </c>
      <c r="G172" s="62">
        <v>39.06558685</v>
      </c>
      <c r="H172" s="62">
        <v>-76.77023109</v>
      </c>
      <c r="I172" s="47">
        <v>948.7</v>
      </c>
      <c r="J172" s="4">
        <f t="shared" si="15"/>
        <v>903.71</v>
      </c>
      <c r="K172" s="5">
        <f t="shared" si="16"/>
        <v>950.0530257483623</v>
      </c>
      <c r="L172" s="5">
        <f t="shared" si="17"/>
        <v>956.9530257483623</v>
      </c>
      <c r="M172" s="5">
        <f t="shared" si="13"/>
        <v>982.3530257483623</v>
      </c>
      <c r="N172" s="19">
        <f t="shared" si="14"/>
        <v>969.6530257483623</v>
      </c>
      <c r="O172" s="4">
        <v>16.3</v>
      </c>
      <c r="P172" s="4">
        <v>73.2</v>
      </c>
      <c r="Q172" s="4">
        <v>64.5</v>
      </c>
      <c r="R172"/>
      <c r="S172" s="48">
        <v>4.25</v>
      </c>
      <c r="T172" s="17">
        <v>433.3225</v>
      </c>
      <c r="U172" s="17">
        <f t="shared" si="12"/>
        <v>362.57666666666665</v>
      </c>
      <c r="V172" s="48">
        <v>0.341</v>
      </c>
      <c r="W172" s="49">
        <v>2.039</v>
      </c>
      <c r="X172" s="49">
        <f t="shared" si="11"/>
        <v>2.9596666666666667</v>
      </c>
      <c r="Y172" s="25">
        <v>10.72</v>
      </c>
      <c r="Z172" s="19">
        <v>969.6530257483623</v>
      </c>
    </row>
    <row r="173" spans="1:26" ht="12.75">
      <c r="A173" s="1">
        <v>37035</v>
      </c>
      <c r="B173" s="17">
        <v>144</v>
      </c>
      <c r="C173" s="3">
        <v>0.796412051</v>
      </c>
      <c r="D173" s="18">
        <v>0.796412051</v>
      </c>
      <c r="E173" s="2">
        <v>1636</v>
      </c>
      <c r="F173" s="20">
        <v>0</v>
      </c>
      <c r="G173" s="62">
        <v>39.06695382</v>
      </c>
      <c r="H173" s="62">
        <v>-76.76419654</v>
      </c>
      <c r="I173" s="47">
        <v>944.9</v>
      </c>
      <c r="J173" s="4">
        <f t="shared" si="15"/>
        <v>899.91</v>
      </c>
      <c r="K173" s="5">
        <f t="shared" si="16"/>
        <v>985.0438352356865</v>
      </c>
      <c r="L173" s="5">
        <f t="shared" si="17"/>
        <v>991.9438352356865</v>
      </c>
      <c r="M173" s="5">
        <f t="shared" si="13"/>
        <v>1017.3438352356865</v>
      </c>
      <c r="N173" s="19">
        <f t="shared" si="14"/>
        <v>1004.6438352356865</v>
      </c>
      <c r="O173" s="4">
        <v>16</v>
      </c>
      <c r="P173" s="4">
        <v>73.4</v>
      </c>
      <c r="Q173" s="4">
        <v>60.9</v>
      </c>
      <c r="R173"/>
      <c r="S173" s="48">
        <v>3.905</v>
      </c>
      <c r="T173" s="17">
        <v>276.1275</v>
      </c>
      <c r="U173" s="17">
        <f t="shared" si="12"/>
        <v>354.12624999999997</v>
      </c>
      <c r="V173" s="48">
        <v>0.331</v>
      </c>
      <c r="W173" s="49">
        <v>2.041</v>
      </c>
      <c r="X173" s="49">
        <f t="shared" si="11"/>
        <v>2.7765</v>
      </c>
      <c r="Y173" s="25">
        <v>10.679</v>
      </c>
      <c r="Z173" s="19">
        <v>1004.6438352356865</v>
      </c>
    </row>
    <row r="174" spans="1:26" ht="12.75">
      <c r="A174" s="1">
        <v>37035</v>
      </c>
      <c r="B174" s="17">
        <v>144</v>
      </c>
      <c r="C174" s="3">
        <v>0.796527803</v>
      </c>
      <c r="D174" s="18">
        <v>0.796527803</v>
      </c>
      <c r="E174" s="2">
        <v>1646</v>
      </c>
      <c r="F174" s="20">
        <v>0</v>
      </c>
      <c r="G174" s="62">
        <v>39.07078446</v>
      </c>
      <c r="H174" s="62">
        <v>-76.75941599</v>
      </c>
      <c r="I174" s="47">
        <v>945</v>
      </c>
      <c r="J174" s="4">
        <f t="shared" si="15"/>
        <v>900.01</v>
      </c>
      <c r="K174" s="5">
        <f t="shared" si="16"/>
        <v>984.1211329621918</v>
      </c>
      <c r="L174" s="5">
        <f t="shared" si="17"/>
        <v>991.0211329621918</v>
      </c>
      <c r="M174" s="5">
        <f t="shared" si="13"/>
        <v>1016.4211329621918</v>
      </c>
      <c r="N174" s="19">
        <f t="shared" si="14"/>
        <v>1003.7211329621919</v>
      </c>
      <c r="O174" s="4">
        <v>15.8</v>
      </c>
      <c r="P174" s="4">
        <v>73.5</v>
      </c>
      <c r="Q174" s="4">
        <v>62.5</v>
      </c>
      <c r="R174"/>
      <c r="S174" s="48">
        <v>3.524</v>
      </c>
      <c r="T174" s="17">
        <v>66.4625</v>
      </c>
      <c r="U174" s="17">
        <f t="shared" si="12"/>
        <v>328.18583333333333</v>
      </c>
      <c r="V174" s="48">
        <v>0.322</v>
      </c>
      <c r="W174" s="49">
        <v>2.042</v>
      </c>
      <c r="X174" s="49">
        <f t="shared" si="11"/>
        <v>2.5931666666666664</v>
      </c>
      <c r="Y174" s="25">
        <v>10.676</v>
      </c>
      <c r="Z174" s="19">
        <v>1003.7211329621919</v>
      </c>
    </row>
    <row r="175" spans="1:26" ht="12.75">
      <c r="A175" s="1">
        <v>37035</v>
      </c>
      <c r="B175" s="17">
        <v>144</v>
      </c>
      <c r="C175" s="3">
        <v>0.796643496</v>
      </c>
      <c r="D175" s="18">
        <v>0.796643496</v>
      </c>
      <c r="E175" s="2">
        <v>1656</v>
      </c>
      <c r="F175" s="20">
        <v>0</v>
      </c>
      <c r="G175" s="62">
        <v>39.07604195</v>
      </c>
      <c r="H175" s="62">
        <v>-76.75764234</v>
      </c>
      <c r="I175" s="47">
        <v>944.5</v>
      </c>
      <c r="J175" s="4">
        <f t="shared" si="15"/>
        <v>899.51</v>
      </c>
      <c r="K175" s="5">
        <f t="shared" si="16"/>
        <v>988.7356699418832</v>
      </c>
      <c r="L175" s="5">
        <f t="shared" si="17"/>
        <v>995.6356699418832</v>
      </c>
      <c r="M175" s="5">
        <f t="shared" si="13"/>
        <v>1021.0356699418832</v>
      </c>
      <c r="N175" s="19">
        <f t="shared" si="14"/>
        <v>1008.3356699418832</v>
      </c>
      <c r="O175" s="4">
        <v>15.8</v>
      </c>
      <c r="P175" s="4">
        <v>74.6</v>
      </c>
      <c r="Q175" s="4">
        <v>62.6</v>
      </c>
      <c r="R175"/>
      <c r="S175" s="48">
        <v>4.786</v>
      </c>
      <c r="T175" s="17">
        <v>749.235</v>
      </c>
      <c r="U175" s="17">
        <f t="shared" si="12"/>
        <v>354.74</v>
      </c>
      <c r="V175" s="48">
        <v>0.373</v>
      </c>
      <c r="W175" s="49">
        <v>3.154</v>
      </c>
      <c r="X175" s="49">
        <f t="shared" si="11"/>
        <v>2.5948333333333333</v>
      </c>
      <c r="Y175" s="25">
        <v>10.718</v>
      </c>
      <c r="Z175" s="19">
        <v>1008.3356699418832</v>
      </c>
    </row>
    <row r="176" spans="1:26" ht="12.75">
      <c r="A176" s="1">
        <v>37035</v>
      </c>
      <c r="B176" s="17">
        <v>144</v>
      </c>
      <c r="C176" s="3">
        <v>0.796759248</v>
      </c>
      <c r="D176" s="18">
        <v>0.796759248</v>
      </c>
      <c r="E176" s="2">
        <v>1666</v>
      </c>
      <c r="F176" s="20">
        <v>0</v>
      </c>
      <c r="G176" s="62">
        <v>39.08152191</v>
      </c>
      <c r="H176" s="62">
        <v>-76.75874085</v>
      </c>
      <c r="I176" s="47">
        <v>943.2</v>
      </c>
      <c r="J176" s="4">
        <f t="shared" si="15"/>
        <v>898.21</v>
      </c>
      <c r="K176" s="5">
        <f t="shared" si="16"/>
        <v>1000.7454808860743</v>
      </c>
      <c r="L176" s="5">
        <f t="shared" si="17"/>
        <v>1007.6454808860743</v>
      </c>
      <c r="M176" s="5">
        <f t="shared" si="13"/>
        <v>1033.0454808860743</v>
      </c>
      <c r="N176" s="19">
        <f t="shared" si="14"/>
        <v>1020.3454808860743</v>
      </c>
      <c r="O176" s="4">
        <v>16.1</v>
      </c>
      <c r="P176" s="4">
        <v>72</v>
      </c>
      <c r="Q176" s="4">
        <v>63.9</v>
      </c>
      <c r="R176"/>
      <c r="S176" s="48">
        <v>4.033</v>
      </c>
      <c r="T176" s="17">
        <v>329.54</v>
      </c>
      <c r="U176" s="17">
        <f t="shared" si="12"/>
        <v>355.0391666666667</v>
      </c>
      <c r="V176" s="48">
        <v>0.362</v>
      </c>
      <c r="W176" s="49">
        <v>3.156</v>
      </c>
      <c r="X176" s="49">
        <f t="shared" si="11"/>
        <v>2.5965000000000003</v>
      </c>
      <c r="Y176" s="25">
        <v>10.678</v>
      </c>
      <c r="Z176" s="19">
        <v>1020.3454808860743</v>
      </c>
    </row>
    <row r="177" spans="1:26" ht="12.75">
      <c r="A177" s="1">
        <v>37035</v>
      </c>
      <c r="B177" s="17">
        <v>144</v>
      </c>
      <c r="C177" s="3">
        <v>0.796875</v>
      </c>
      <c r="D177" s="18">
        <v>0.796875</v>
      </c>
      <c r="E177" s="2">
        <v>1676</v>
      </c>
      <c r="F177" s="20">
        <v>0</v>
      </c>
      <c r="G177" s="62">
        <v>39.08581922</v>
      </c>
      <c r="H177" s="62">
        <v>-76.76335182</v>
      </c>
      <c r="I177" s="47">
        <v>940.7</v>
      </c>
      <c r="J177" s="4">
        <f t="shared" si="15"/>
        <v>895.71</v>
      </c>
      <c r="K177" s="5">
        <f t="shared" si="16"/>
        <v>1023.8902051428304</v>
      </c>
      <c r="L177" s="5">
        <f t="shared" si="17"/>
        <v>1030.7902051428305</v>
      </c>
      <c r="M177" s="5">
        <f t="shared" si="13"/>
        <v>1056.1902051428303</v>
      </c>
      <c r="N177" s="19">
        <f t="shared" si="14"/>
        <v>1043.4902051428303</v>
      </c>
      <c r="O177" s="4">
        <v>15.9</v>
      </c>
      <c r="P177" s="4">
        <v>70</v>
      </c>
      <c r="Q177" s="4">
        <v>61.4</v>
      </c>
      <c r="R177" s="58">
        <v>2.08E-05</v>
      </c>
      <c r="S177" s="48">
        <v>4.203</v>
      </c>
      <c r="T177" s="17">
        <v>434.875</v>
      </c>
      <c r="U177" s="17">
        <f t="shared" si="12"/>
        <v>381.59375</v>
      </c>
      <c r="V177" s="48">
        <v>0.352</v>
      </c>
      <c r="W177" s="49">
        <v>3.158</v>
      </c>
      <c r="X177" s="49">
        <f aca="true" t="shared" si="18" ref="X177:X218">AVERAGE(W172:W177)</f>
        <v>2.598333333333333</v>
      </c>
      <c r="Y177" s="25">
        <v>10.664</v>
      </c>
      <c r="Z177" s="19">
        <v>1043.4902051428303</v>
      </c>
    </row>
    <row r="178" spans="1:26" ht="12.75">
      <c r="A178" s="1">
        <v>37035</v>
      </c>
      <c r="B178" s="17">
        <v>144</v>
      </c>
      <c r="C178" s="3">
        <v>0.796990752</v>
      </c>
      <c r="D178" s="18">
        <v>0.796990752</v>
      </c>
      <c r="E178" s="2">
        <v>1686</v>
      </c>
      <c r="F178" s="20">
        <v>0</v>
      </c>
      <c r="G178" s="62">
        <v>39.08723784</v>
      </c>
      <c r="H178" s="62">
        <v>-76.77029979</v>
      </c>
      <c r="I178" s="47">
        <v>939.4</v>
      </c>
      <c r="J178" s="4">
        <f t="shared" si="15"/>
        <v>894.41</v>
      </c>
      <c r="K178" s="5">
        <f t="shared" si="16"/>
        <v>1035.9510040628006</v>
      </c>
      <c r="L178" s="5">
        <f t="shared" si="17"/>
        <v>1042.8510040628007</v>
      </c>
      <c r="M178" s="5">
        <f t="shared" si="13"/>
        <v>1068.2510040628006</v>
      </c>
      <c r="N178" s="19">
        <f t="shared" si="14"/>
        <v>1055.5510040628005</v>
      </c>
      <c r="O178" s="4">
        <v>15.9</v>
      </c>
      <c r="P178" s="4">
        <v>68.7</v>
      </c>
      <c r="Q178" s="4">
        <v>66</v>
      </c>
      <c r="R178"/>
      <c r="S178" s="48">
        <v>4.471</v>
      </c>
      <c r="T178" s="17">
        <v>592.68</v>
      </c>
      <c r="U178" s="17">
        <f aca="true" t="shared" si="19" ref="U178:U218">AVERAGE(T173:T178)</f>
        <v>408.15333333333336</v>
      </c>
      <c r="V178" s="48">
        <v>0.362</v>
      </c>
      <c r="W178" s="49">
        <v>3.159</v>
      </c>
      <c r="X178" s="49">
        <f t="shared" si="18"/>
        <v>2.785</v>
      </c>
      <c r="Y178" s="25">
        <v>10.709</v>
      </c>
      <c r="Z178" s="19">
        <v>1055.5510040628005</v>
      </c>
    </row>
    <row r="179" spans="1:26" ht="12.75">
      <c r="A179" s="1">
        <v>37035</v>
      </c>
      <c r="B179" s="17">
        <v>144</v>
      </c>
      <c r="C179" s="3">
        <v>0.797106504</v>
      </c>
      <c r="D179" s="18">
        <v>0.797106504</v>
      </c>
      <c r="E179" s="2">
        <v>1696</v>
      </c>
      <c r="F179" s="20">
        <v>0</v>
      </c>
      <c r="G179" s="62">
        <v>39.08588426</v>
      </c>
      <c r="H179" s="62">
        <v>-76.77686945</v>
      </c>
      <c r="I179" s="47">
        <v>937.1</v>
      </c>
      <c r="J179" s="4">
        <f t="shared" si="15"/>
        <v>892.11</v>
      </c>
      <c r="K179" s="5">
        <f t="shared" si="16"/>
        <v>1057.3323473531364</v>
      </c>
      <c r="L179" s="5">
        <f t="shared" si="17"/>
        <v>1064.2323473531364</v>
      </c>
      <c r="M179" s="5">
        <f t="shared" si="13"/>
        <v>1089.6323473531363</v>
      </c>
      <c r="N179" s="19">
        <f t="shared" si="14"/>
        <v>1076.9323473531363</v>
      </c>
      <c r="O179" s="4">
        <v>15.6</v>
      </c>
      <c r="P179" s="4">
        <v>68.8</v>
      </c>
      <c r="Q179" s="4">
        <v>66.4</v>
      </c>
      <c r="R179"/>
      <c r="S179" s="48">
        <v>3.717</v>
      </c>
      <c r="T179" s="17">
        <v>172.9825</v>
      </c>
      <c r="U179" s="17">
        <f t="shared" si="19"/>
        <v>390.96250000000003</v>
      </c>
      <c r="V179" s="48">
        <v>0.363</v>
      </c>
      <c r="W179" s="49">
        <v>3.161</v>
      </c>
      <c r="X179" s="49">
        <f t="shared" si="18"/>
        <v>2.971666666666667</v>
      </c>
      <c r="Y179" s="25">
        <v>10.676</v>
      </c>
      <c r="Z179" s="19">
        <v>1076.9323473531363</v>
      </c>
    </row>
    <row r="180" spans="1:26" ht="12.75">
      <c r="A180" s="1">
        <v>37035</v>
      </c>
      <c r="B180" s="17">
        <v>144</v>
      </c>
      <c r="C180" s="3">
        <v>0.797222197</v>
      </c>
      <c r="D180" s="18">
        <v>0.797222197</v>
      </c>
      <c r="E180" s="2">
        <v>1706</v>
      </c>
      <c r="F180" s="20">
        <v>0</v>
      </c>
      <c r="G180" s="62">
        <v>39.08198512</v>
      </c>
      <c r="H180" s="62">
        <v>-76.78108268</v>
      </c>
      <c r="I180" s="47">
        <v>935.3</v>
      </c>
      <c r="J180" s="4">
        <f t="shared" si="15"/>
        <v>890.31</v>
      </c>
      <c r="K180" s="5">
        <f t="shared" si="16"/>
        <v>1074.1040594644705</v>
      </c>
      <c r="L180" s="5">
        <f t="shared" si="17"/>
        <v>1081.0040594644706</v>
      </c>
      <c r="M180" s="5">
        <f t="shared" si="13"/>
        <v>1106.4040594644705</v>
      </c>
      <c r="N180" s="19">
        <f t="shared" si="14"/>
        <v>1093.7040594644704</v>
      </c>
      <c r="O180" s="4">
        <v>15.4</v>
      </c>
      <c r="P180" s="4">
        <v>68.9</v>
      </c>
      <c r="Q180" s="4">
        <v>64.5</v>
      </c>
      <c r="R180"/>
      <c r="S180" s="48">
        <v>4.121</v>
      </c>
      <c r="T180" s="17">
        <v>383.2575</v>
      </c>
      <c r="U180" s="17">
        <f t="shared" si="19"/>
        <v>443.7616666666667</v>
      </c>
      <c r="V180" s="48">
        <v>0.362</v>
      </c>
      <c r="W180" s="49">
        <v>3.163</v>
      </c>
      <c r="X180" s="49">
        <f t="shared" si="18"/>
        <v>3.1584999999999996</v>
      </c>
      <c r="Y180" s="25">
        <v>10.676</v>
      </c>
      <c r="Z180" s="19">
        <v>1093.7040594644704</v>
      </c>
    </row>
    <row r="181" spans="1:26" ht="12.75">
      <c r="A181" s="1">
        <v>37035</v>
      </c>
      <c r="B181" s="17">
        <v>144</v>
      </c>
      <c r="C181" s="3">
        <v>0.797337949</v>
      </c>
      <c r="D181" s="18">
        <v>0.797337949</v>
      </c>
      <c r="E181" s="2">
        <v>1716</v>
      </c>
      <c r="F181" s="20">
        <v>0</v>
      </c>
      <c r="G181" s="62">
        <v>39.07706292</v>
      </c>
      <c r="H181" s="62">
        <v>-76.78251595</v>
      </c>
      <c r="I181" s="47">
        <v>931.6</v>
      </c>
      <c r="J181" s="4">
        <f t="shared" si="15"/>
        <v>886.61</v>
      </c>
      <c r="K181" s="5">
        <f t="shared" si="16"/>
        <v>1108.6859927891285</v>
      </c>
      <c r="L181" s="5">
        <f t="shared" si="17"/>
        <v>1115.5859927891286</v>
      </c>
      <c r="M181" s="5">
        <f t="shared" si="13"/>
        <v>1140.9859927891284</v>
      </c>
      <c r="N181" s="19">
        <f t="shared" si="14"/>
        <v>1128.2859927891286</v>
      </c>
      <c r="O181" s="4">
        <v>15.1</v>
      </c>
      <c r="P181" s="4">
        <v>70.5</v>
      </c>
      <c r="Q181" s="4">
        <v>63.8</v>
      </c>
      <c r="R181"/>
      <c r="S181" s="48">
        <v>3.921</v>
      </c>
      <c r="T181" s="17">
        <v>278.5925</v>
      </c>
      <c r="U181" s="17">
        <f t="shared" si="19"/>
        <v>365.32124999999996</v>
      </c>
      <c r="V181" s="48">
        <v>0.321</v>
      </c>
      <c r="W181" s="49">
        <v>2.055</v>
      </c>
      <c r="X181" s="49">
        <f t="shared" si="18"/>
        <v>2.9753333333333334</v>
      </c>
      <c r="Y181" s="25">
        <v>10.689</v>
      </c>
      <c r="Z181" s="19">
        <v>1128.2859927891286</v>
      </c>
    </row>
    <row r="182" spans="1:26" ht="12.75">
      <c r="A182" s="1">
        <v>37035</v>
      </c>
      <c r="B182" s="17">
        <v>144</v>
      </c>
      <c r="C182" s="3">
        <v>0.797453701</v>
      </c>
      <c r="D182" s="18">
        <v>0.797453701</v>
      </c>
      <c r="E182" s="2">
        <v>1726</v>
      </c>
      <c r="F182" s="20">
        <v>0</v>
      </c>
      <c r="G182" s="62">
        <v>39.07211811</v>
      </c>
      <c r="H182" s="62">
        <v>-76.78105811</v>
      </c>
      <c r="I182" s="47">
        <v>929.7</v>
      </c>
      <c r="J182" s="4">
        <f t="shared" si="15"/>
        <v>884.71</v>
      </c>
      <c r="K182" s="5">
        <f t="shared" si="16"/>
        <v>1126.5004065120563</v>
      </c>
      <c r="L182" s="5">
        <f t="shared" si="17"/>
        <v>1133.4004065120564</v>
      </c>
      <c r="M182" s="5">
        <f t="shared" si="13"/>
        <v>1158.8004065120563</v>
      </c>
      <c r="N182" s="19">
        <f t="shared" si="14"/>
        <v>1146.1004065120565</v>
      </c>
      <c r="O182" s="4">
        <v>14.7</v>
      </c>
      <c r="P182" s="4">
        <v>73.7</v>
      </c>
      <c r="Q182" s="4">
        <v>65.4</v>
      </c>
      <c r="R182"/>
      <c r="S182" s="48">
        <v>4.091</v>
      </c>
      <c r="T182" s="17">
        <v>383.8975</v>
      </c>
      <c r="U182" s="17">
        <f t="shared" si="19"/>
        <v>374.3808333333333</v>
      </c>
      <c r="V182" s="48">
        <v>0.351</v>
      </c>
      <c r="W182" s="49">
        <v>3.166</v>
      </c>
      <c r="X182" s="49">
        <f t="shared" si="18"/>
        <v>2.977</v>
      </c>
      <c r="Y182" s="25">
        <v>10.675</v>
      </c>
      <c r="Z182" s="19">
        <v>1146.1004065120565</v>
      </c>
    </row>
    <row r="183" spans="1:26" ht="12.75">
      <c r="A183" s="1">
        <v>37035</v>
      </c>
      <c r="B183" s="17">
        <v>144</v>
      </c>
      <c r="C183" s="3">
        <v>0.797569454</v>
      </c>
      <c r="D183" s="18">
        <v>0.797569454</v>
      </c>
      <c r="E183" s="2">
        <v>1736</v>
      </c>
      <c r="F183" s="20">
        <v>0</v>
      </c>
      <c r="G183" s="62">
        <v>39.06805552</v>
      </c>
      <c r="H183" s="62">
        <v>-76.77760456</v>
      </c>
      <c r="I183" s="47">
        <v>927.4</v>
      </c>
      <c r="J183" s="4">
        <f t="shared" si="15"/>
        <v>882.41</v>
      </c>
      <c r="K183" s="5">
        <f t="shared" si="16"/>
        <v>1148.116481187781</v>
      </c>
      <c r="L183" s="5">
        <f t="shared" si="17"/>
        <v>1155.016481187781</v>
      </c>
      <c r="M183" s="5">
        <f t="shared" si="13"/>
        <v>1180.4164811877808</v>
      </c>
      <c r="N183" s="19">
        <f t="shared" si="14"/>
        <v>1167.716481187781</v>
      </c>
      <c r="O183" s="4">
        <v>14.6</v>
      </c>
      <c r="P183" s="4">
        <v>76.2</v>
      </c>
      <c r="Q183" s="4">
        <v>64.5</v>
      </c>
      <c r="R183" s="58">
        <v>2.07E-05</v>
      </c>
      <c r="S183" s="48">
        <v>4.281</v>
      </c>
      <c r="T183" s="17">
        <v>489.17</v>
      </c>
      <c r="U183" s="17">
        <f t="shared" si="19"/>
        <v>383.43</v>
      </c>
      <c r="V183" s="48">
        <v>0.323</v>
      </c>
      <c r="W183" s="49">
        <v>2.058</v>
      </c>
      <c r="X183" s="49">
        <f t="shared" si="18"/>
        <v>2.7936666666666667</v>
      </c>
      <c r="Y183" s="25">
        <v>10.678</v>
      </c>
      <c r="Z183" s="19">
        <v>1167.716481187781</v>
      </c>
    </row>
    <row r="184" spans="1:26" ht="12.75">
      <c r="A184" s="1">
        <v>37035</v>
      </c>
      <c r="B184" s="17">
        <v>144</v>
      </c>
      <c r="C184" s="3">
        <v>0.797685206</v>
      </c>
      <c r="D184" s="18">
        <v>0.797685206</v>
      </c>
      <c r="E184" s="2">
        <v>1746</v>
      </c>
      <c r="F184" s="20">
        <v>0</v>
      </c>
      <c r="G184" s="62">
        <v>39.06568226</v>
      </c>
      <c r="H184" s="62">
        <v>-76.77211291</v>
      </c>
      <c r="I184" s="47">
        <v>924.9</v>
      </c>
      <c r="J184" s="4">
        <f t="shared" si="15"/>
        <v>879.91</v>
      </c>
      <c r="K184" s="5">
        <f t="shared" si="16"/>
        <v>1171.6762119468024</v>
      </c>
      <c r="L184" s="5">
        <f t="shared" si="17"/>
        <v>1178.5762119468025</v>
      </c>
      <c r="M184" s="5">
        <f t="shared" si="13"/>
        <v>1203.9762119468023</v>
      </c>
      <c r="N184" s="19">
        <f t="shared" si="14"/>
        <v>1191.2762119468025</v>
      </c>
      <c r="O184" s="4">
        <v>14.3</v>
      </c>
      <c r="P184" s="4">
        <v>76.5</v>
      </c>
      <c r="Q184" s="4">
        <v>64.4</v>
      </c>
      <c r="R184"/>
      <c r="S184" s="48">
        <v>4.153</v>
      </c>
      <c r="T184" s="17">
        <v>436.975</v>
      </c>
      <c r="U184" s="17">
        <f t="shared" si="19"/>
        <v>357.4791666666667</v>
      </c>
      <c r="V184" s="48">
        <v>0.313</v>
      </c>
      <c r="W184" s="49">
        <v>2.06</v>
      </c>
      <c r="X184" s="49">
        <f t="shared" si="18"/>
        <v>2.6105</v>
      </c>
      <c r="Y184" s="25">
        <v>10.688</v>
      </c>
      <c r="Z184" s="19">
        <v>1191.2762119468025</v>
      </c>
    </row>
    <row r="185" spans="1:26" ht="12.75">
      <c r="A185" s="1">
        <v>37035</v>
      </c>
      <c r="B185" s="17">
        <v>144</v>
      </c>
      <c r="C185" s="3">
        <v>0.797800899</v>
      </c>
      <c r="D185" s="18">
        <v>0.797800899</v>
      </c>
      <c r="E185" s="2">
        <v>1756</v>
      </c>
      <c r="F185" s="20">
        <v>0</v>
      </c>
      <c r="G185" s="62">
        <v>39.06537547</v>
      </c>
      <c r="H185" s="62">
        <v>-76.76544745</v>
      </c>
      <c r="I185" s="47">
        <v>922.8</v>
      </c>
      <c r="J185" s="4">
        <f t="shared" si="15"/>
        <v>877.81</v>
      </c>
      <c r="K185" s="5">
        <f t="shared" si="16"/>
        <v>1191.518173326574</v>
      </c>
      <c r="L185" s="5">
        <f t="shared" si="17"/>
        <v>1198.418173326574</v>
      </c>
      <c r="M185" s="5">
        <f t="shared" si="13"/>
        <v>1223.818173326574</v>
      </c>
      <c r="N185" s="19">
        <f t="shared" si="14"/>
        <v>1211.118173326574</v>
      </c>
      <c r="O185" s="4">
        <v>14.2</v>
      </c>
      <c r="P185" s="4">
        <v>76.4</v>
      </c>
      <c r="Q185" s="4">
        <v>63.5</v>
      </c>
      <c r="R185"/>
      <c r="S185" s="48">
        <v>4.062</v>
      </c>
      <c r="T185" s="17">
        <v>384.81</v>
      </c>
      <c r="U185" s="17">
        <f t="shared" si="19"/>
        <v>392.78375</v>
      </c>
      <c r="V185" s="48">
        <v>0.323</v>
      </c>
      <c r="W185" s="49">
        <v>2.061</v>
      </c>
      <c r="X185" s="49">
        <f t="shared" si="18"/>
        <v>2.427166666666667</v>
      </c>
      <c r="Y185" s="25">
        <v>10.67</v>
      </c>
      <c r="Z185" s="19">
        <v>1211.118173326574</v>
      </c>
    </row>
    <row r="186" spans="1:26" ht="12.75">
      <c r="A186" s="1">
        <v>37035</v>
      </c>
      <c r="B186" s="17">
        <v>144</v>
      </c>
      <c r="C186" s="3">
        <v>0.797916651</v>
      </c>
      <c r="D186" s="18">
        <v>0.797916651</v>
      </c>
      <c r="E186" s="2">
        <v>1766</v>
      </c>
      <c r="F186" s="20">
        <v>0</v>
      </c>
      <c r="G186" s="62">
        <v>39.06718104</v>
      </c>
      <c r="H186" s="62">
        <v>-76.75901362</v>
      </c>
      <c r="I186" s="47">
        <v>921.6</v>
      </c>
      <c r="J186" s="4">
        <f t="shared" si="15"/>
        <v>876.61</v>
      </c>
      <c r="K186" s="5">
        <f t="shared" si="16"/>
        <v>1202.8777601990005</v>
      </c>
      <c r="L186" s="5">
        <f t="shared" si="17"/>
        <v>1209.7777601990006</v>
      </c>
      <c r="M186" s="5">
        <f t="shared" si="13"/>
        <v>1235.1777601990004</v>
      </c>
      <c r="N186" s="19">
        <f t="shared" si="14"/>
        <v>1222.4777601990004</v>
      </c>
      <c r="O186" s="4">
        <v>14</v>
      </c>
      <c r="P186" s="4">
        <v>78.4</v>
      </c>
      <c r="Q186" s="4">
        <v>67.4</v>
      </c>
      <c r="R186"/>
      <c r="S186" s="48">
        <v>3.836</v>
      </c>
      <c r="T186" s="17">
        <v>227.6125</v>
      </c>
      <c r="U186" s="17">
        <f t="shared" si="19"/>
        <v>366.8429166666667</v>
      </c>
      <c r="V186" s="48">
        <v>0.341</v>
      </c>
      <c r="W186" s="49">
        <v>2.063</v>
      </c>
      <c r="X186" s="49">
        <f t="shared" si="18"/>
        <v>2.2438333333333333</v>
      </c>
      <c r="Y186" s="25">
        <v>10.666</v>
      </c>
      <c r="Z186" s="19">
        <v>1222.4777601990004</v>
      </c>
    </row>
    <row r="187" spans="1:26" ht="12.75">
      <c r="A187" s="1">
        <v>37035</v>
      </c>
      <c r="B187" s="17">
        <v>144</v>
      </c>
      <c r="C187" s="3">
        <v>0.798032403</v>
      </c>
      <c r="D187" s="18">
        <v>0.798032403</v>
      </c>
      <c r="E187" s="2">
        <v>1776</v>
      </c>
      <c r="F187" s="20">
        <v>0</v>
      </c>
      <c r="G187" s="62">
        <v>39.0716011</v>
      </c>
      <c r="H187" s="62">
        <v>-76.75456912</v>
      </c>
      <c r="I187" s="47">
        <v>919.8</v>
      </c>
      <c r="J187" s="4">
        <f t="shared" si="15"/>
        <v>874.81</v>
      </c>
      <c r="K187" s="5">
        <f t="shared" si="16"/>
        <v>1219.9463305387296</v>
      </c>
      <c r="L187" s="5">
        <f t="shared" si="17"/>
        <v>1226.8463305387297</v>
      </c>
      <c r="M187" s="5">
        <f t="shared" si="13"/>
        <v>1252.2463305387296</v>
      </c>
      <c r="N187" s="19">
        <f t="shared" si="14"/>
        <v>1239.5463305387298</v>
      </c>
      <c r="O187" s="4">
        <v>13.7</v>
      </c>
      <c r="P187" s="4">
        <v>80</v>
      </c>
      <c r="Q187" s="4">
        <v>65.9</v>
      </c>
      <c r="R187"/>
      <c r="S187" s="48">
        <v>4.171</v>
      </c>
      <c r="T187" s="17">
        <v>437.8875</v>
      </c>
      <c r="U187" s="17">
        <f t="shared" si="19"/>
        <v>393.39208333333335</v>
      </c>
      <c r="V187" s="48">
        <v>0.341</v>
      </c>
      <c r="W187" s="49">
        <v>2.065</v>
      </c>
      <c r="X187" s="49">
        <f t="shared" si="18"/>
        <v>2.2455000000000003</v>
      </c>
      <c r="Y187" s="25">
        <v>10.675</v>
      </c>
      <c r="Z187" s="19">
        <v>1239.5463305387298</v>
      </c>
    </row>
    <row r="188" spans="1:26" ht="12.75">
      <c r="A188" s="1">
        <v>37035</v>
      </c>
      <c r="B188" s="17">
        <v>144</v>
      </c>
      <c r="C188" s="3">
        <v>0.798148155</v>
      </c>
      <c r="D188" s="18">
        <v>0.798148155</v>
      </c>
      <c r="E188" s="2">
        <v>1786</v>
      </c>
      <c r="F188" s="20">
        <v>0</v>
      </c>
      <c r="G188" s="62">
        <v>39.07722742</v>
      </c>
      <c r="H188" s="62">
        <v>-76.75348359</v>
      </c>
      <c r="I188" s="47">
        <v>917.7</v>
      </c>
      <c r="J188" s="4">
        <f t="shared" si="15"/>
        <v>872.71</v>
      </c>
      <c r="K188" s="5">
        <f t="shared" si="16"/>
        <v>1239.9041064444293</v>
      </c>
      <c r="L188" s="5">
        <f t="shared" si="17"/>
        <v>1246.8041064444294</v>
      </c>
      <c r="M188" s="5">
        <f t="shared" si="13"/>
        <v>1272.2041064444293</v>
      </c>
      <c r="N188" s="19">
        <f t="shared" si="14"/>
        <v>1259.5041064444295</v>
      </c>
      <c r="O188" s="4">
        <v>13.6</v>
      </c>
      <c r="P188" s="4">
        <v>80.9</v>
      </c>
      <c r="Q188" s="4">
        <v>67.4</v>
      </c>
      <c r="R188"/>
      <c r="S188" s="48">
        <v>3.961</v>
      </c>
      <c r="T188" s="17">
        <v>333.1925</v>
      </c>
      <c r="U188" s="17">
        <f t="shared" si="19"/>
        <v>384.94125</v>
      </c>
      <c r="V188" s="48">
        <v>0.333</v>
      </c>
      <c r="W188" s="49">
        <v>2.066</v>
      </c>
      <c r="X188" s="49">
        <f t="shared" si="18"/>
        <v>2.0621666666666667</v>
      </c>
      <c r="Y188" s="25">
        <v>10.674</v>
      </c>
      <c r="Z188" s="19">
        <v>1259.5041064444295</v>
      </c>
    </row>
    <row r="189" spans="1:26" ht="12.75">
      <c r="A189" s="1">
        <v>37035</v>
      </c>
      <c r="B189" s="17">
        <v>144</v>
      </c>
      <c r="C189" s="3">
        <v>0.798263907</v>
      </c>
      <c r="D189" s="18">
        <v>0.798263907</v>
      </c>
      <c r="E189" s="2">
        <v>1796</v>
      </c>
      <c r="F189" s="20">
        <v>0</v>
      </c>
      <c r="G189" s="62">
        <v>39.08246059</v>
      </c>
      <c r="H189" s="62">
        <v>-76.75613122</v>
      </c>
      <c r="I189" s="47">
        <v>914.7</v>
      </c>
      <c r="J189" s="4">
        <f t="shared" si="15"/>
        <v>869.71</v>
      </c>
      <c r="K189" s="5">
        <f t="shared" si="16"/>
        <v>1268.4986803500058</v>
      </c>
      <c r="L189" s="5">
        <f t="shared" si="17"/>
        <v>1275.3986803500059</v>
      </c>
      <c r="M189" s="5">
        <f t="shared" si="13"/>
        <v>1300.7986803500057</v>
      </c>
      <c r="N189" s="19">
        <f t="shared" si="14"/>
        <v>1288.098680350006</v>
      </c>
      <c r="O189" s="4">
        <v>13.7</v>
      </c>
      <c r="P189" s="4">
        <v>75.2</v>
      </c>
      <c r="Q189" s="4">
        <v>63.4</v>
      </c>
      <c r="R189" s="58">
        <v>2.14E-05</v>
      </c>
      <c r="S189" s="48">
        <v>4.153</v>
      </c>
      <c r="T189" s="17">
        <v>438.5275</v>
      </c>
      <c r="U189" s="17">
        <f t="shared" si="19"/>
        <v>376.50083333333333</v>
      </c>
      <c r="V189" s="48">
        <v>0.322</v>
      </c>
      <c r="W189" s="49">
        <v>2.068</v>
      </c>
      <c r="X189" s="49">
        <f t="shared" si="18"/>
        <v>2.0638333333333336</v>
      </c>
      <c r="Y189" s="25">
        <v>10.684</v>
      </c>
      <c r="Z189" s="19">
        <v>1288.098680350006</v>
      </c>
    </row>
    <row r="190" spans="1:26" ht="12.75">
      <c r="A190" s="1">
        <v>37035</v>
      </c>
      <c r="B190" s="17">
        <v>144</v>
      </c>
      <c r="C190" s="3">
        <v>0.7983796</v>
      </c>
      <c r="D190" s="18">
        <v>0.7983796</v>
      </c>
      <c r="E190" s="2">
        <v>1806</v>
      </c>
      <c r="F190" s="20">
        <v>0</v>
      </c>
      <c r="G190" s="62">
        <v>39.08614449</v>
      </c>
      <c r="H190" s="62">
        <v>-76.76198714</v>
      </c>
      <c r="I190" s="47">
        <v>912.6</v>
      </c>
      <c r="J190" s="4">
        <f t="shared" si="15"/>
        <v>867.61</v>
      </c>
      <c r="K190" s="5">
        <f t="shared" si="16"/>
        <v>1288.5736307036784</v>
      </c>
      <c r="L190" s="5">
        <f t="shared" si="17"/>
        <v>1295.4736307036785</v>
      </c>
      <c r="M190" s="5">
        <f t="shared" si="13"/>
        <v>1320.8736307036784</v>
      </c>
      <c r="N190" s="19">
        <f t="shared" si="14"/>
        <v>1308.1736307036786</v>
      </c>
      <c r="O190" s="4">
        <v>13.5</v>
      </c>
      <c r="P190" s="4">
        <v>74</v>
      </c>
      <c r="Q190" s="4">
        <v>65.1</v>
      </c>
      <c r="R190"/>
      <c r="S190" s="48">
        <v>4.161</v>
      </c>
      <c r="T190" s="17">
        <v>438.83</v>
      </c>
      <c r="U190" s="17">
        <f t="shared" si="19"/>
        <v>376.81</v>
      </c>
      <c r="V190" s="48">
        <v>0.353</v>
      </c>
      <c r="W190" s="49">
        <v>3.18</v>
      </c>
      <c r="X190" s="49">
        <f t="shared" si="18"/>
        <v>2.2504999999999997</v>
      </c>
      <c r="Y190" s="25">
        <v>10.674</v>
      </c>
      <c r="Z190" s="19">
        <v>1308.1736307036786</v>
      </c>
    </row>
    <row r="191" spans="1:26" ht="12.75">
      <c r="A191" s="1">
        <v>37035</v>
      </c>
      <c r="B191" s="17">
        <v>144</v>
      </c>
      <c r="C191" s="3">
        <v>0.798495352</v>
      </c>
      <c r="D191" s="18">
        <v>0.798495352</v>
      </c>
      <c r="E191" s="2">
        <v>1816</v>
      </c>
      <c r="F191" s="20">
        <v>0</v>
      </c>
      <c r="G191" s="62">
        <v>39.08733561</v>
      </c>
      <c r="H191" s="62">
        <v>-76.76891478</v>
      </c>
      <c r="I191" s="47">
        <v>910.9</v>
      </c>
      <c r="J191" s="4">
        <f t="shared" si="15"/>
        <v>865.91</v>
      </c>
      <c r="K191" s="5">
        <f t="shared" si="16"/>
        <v>1304.8604019641862</v>
      </c>
      <c r="L191" s="5">
        <f t="shared" si="17"/>
        <v>1311.7604019641863</v>
      </c>
      <c r="M191" s="5">
        <f t="shared" si="13"/>
        <v>1337.1604019641861</v>
      </c>
      <c r="N191" s="19">
        <f t="shared" si="14"/>
        <v>1324.460401964186</v>
      </c>
      <c r="O191" s="4">
        <v>13.4</v>
      </c>
      <c r="P191" s="4">
        <v>73.2</v>
      </c>
      <c r="Q191" s="4">
        <v>64</v>
      </c>
      <c r="R191"/>
      <c r="S191" s="48">
        <v>4.122</v>
      </c>
      <c r="T191" s="17">
        <v>386.605</v>
      </c>
      <c r="U191" s="17">
        <f t="shared" si="19"/>
        <v>377.1091666666666</v>
      </c>
      <c r="V191" s="48">
        <v>0.332</v>
      </c>
      <c r="W191" s="49">
        <v>2.072</v>
      </c>
      <c r="X191" s="49">
        <f t="shared" si="18"/>
        <v>2.252333333333333</v>
      </c>
      <c r="Y191" s="25">
        <v>10.673</v>
      </c>
      <c r="Z191" s="19">
        <v>1324.460401964186</v>
      </c>
    </row>
    <row r="192" spans="1:26" ht="12.75">
      <c r="A192" s="1">
        <v>37035</v>
      </c>
      <c r="B192" s="17">
        <v>144</v>
      </c>
      <c r="C192" s="3">
        <v>0.798611104</v>
      </c>
      <c r="D192" s="18">
        <v>0.798611104</v>
      </c>
      <c r="E192" s="2">
        <v>1826</v>
      </c>
      <c r="F192" s="20">
        <v>0</v>
      </c>
      <c r="G192" s="62">
        <v>39.08562705</v>
      </c>
      <c r="H192" s="62">
        <v>-76.77527139</v>
      </c>
      <c r="I192" s="47">
        <v>909.3</v>
      </c>
      <c r="J192" s="4">
        <f t="shared" si="15"/>
        <v>864.31</v>
      </c>
      <c r="K192" s="5">
        <f t="shared" si="16"/>
        <v>1320.2183633591821</v>
      </c>
      <c r="L192" s="5">
        <f t="shared" si="17"/>
        <v>1327.1183633591822</v>
      </c>
      <c r="M192" s="5">
        <f t="shared" si="13"/>
        <v>1352.518363359182</v>
      </c>
      <c r="N192" s="19">
        <f t="shared" si="14"/>
        <v>1339.818363359182</v>
      </c>
      <c r="O192" s="4">
        <v>13.3</v>
      </c>
      <c r="P192" s="4">
        <v>72.9</v>
      </c>
      <c r="Q192" s="4">
        <v>66.4</v>
      </c>
      <c r="R192"/>
      <c r="S192" s="48">
        <v>4.041</v>
      </c>
      <c r="T192" s="17">
        <v>334.41</v>
      </c>
      <c r="U192" s="17">
        <f t="shared" si="19"/>
        <v>394.90875</v>
      </c>
      <c r="V192" s="48">
        <v>0.332</v>
      </c>
      <c r="W192" s="49">
        <v>2.073</v>
      </c>
      <c r="X192" s="49">
        <f t="shared" si="18"/>
        <v>2.254</v>
      </c>
      <c r="Y192" s="25">
        <v>10.681</v>
      </c>
      <c r="Z192" s="19">
        <v>1339.818363359182</v>
      </c>
    </row>
    <row r="193" spans="1:26" ht="12.75">
      <c r="A193" s="1">
        <v>37035</v>
      </c>
      <c r="B193" s="17">
        <v>144</v>
      </c>
      <c r="C193" s="3">
        <v>0.798726857</v>
      </c>
      <c r="D193" s="18">
        <v>0.798726857</v>
      </c>
      <c r="E193" s="2">
        <v>1836</v>
      </c>
      <c r="F193" s="20">
        <v>0</v>
      </c>
      <c r="G193" s="62">
        <v>39.08204359</v>
      </c>
      <c r="H193" s="62">
        <v>-76.77998397</v>
      </c>
      <c r="I193" s="47">
        <v>906.1</v>
      </c>
      <c r="J193" s="4">
        <f t="shared" si="15"/>
        <v>861.11</v>
      </c>
      <c r="K193" s="5">
        <f t="shared" si="16"/>
        <v>1351.0197622731268</v>
      </c>
      <c r="L193" s="5">
        <f t="shared" si="17"/>
        <v>1357.919762273127</v>
      </c>
      <c r="M193" s="5">
        <f t="shared" si="13"/>
        <v>1383.3197622731268</v>
      </c>
      <c r="N193" s="19">
        <f t="shared" si="14"/>
        <v>1370.619762273127</v>
      </c>
      <c r="O193" s="4">
        <v>12.9</v>
      </c>
      <c r="P193" s="4">
        <v>74.3</v>
      </c>
      <c r="Q193" s="4">
        <v>63.9</v>
      </c>
      <c r="R193"/>
      <c r="S193" s="48">
        <v>4.131</v>
      </c>
      <c r="T193" s="17">
        <v>387.245</v>
      </c>
      <c r="U193" s="17">
        <f t="shared" si="19"/>
        <v>386.4683333333333</v>
      </c>
      <c r="V193" s="48">
        <v>0.314</v>
      </c>
      <c r="W193" s="49">
        <v>2.075</v>
      </c>
      <c r="X193" s="49">
        <f t="shared" si="18"/>
        <v>2.2556666666666665</v>
      </c>
      <c r="Y193" s="25">
        <v>10.676</v>
      </c>
      <c r="Z193" s="19">
        <v>1370.619762273127</v>
      </c>
    </row>
    <row r="194" spans="1:26" ht="12.75">
      <c r="A194" s="1">
        <v>37035</v>
      </c>
      <c r="B194" s="17">
        <v>144</v>
      </c>
      <c r="C194" s="3">
        <v>0.798842609</v>
      </c>
      <c r="D194" s="18">
        <v>0.798842609</v>
      </c>
      <c r="E194" s="2">
        <v>1846</v>
      </c>
      <c r="F194" s="20">
        <v>0</v>
      </c>
      <c r="G194" s="62">
        <v>39.07724304</v>
      </c>
      <c r="H194" s="62">
        <v>-76.78236519</v>
      </c>
      <c r="I194" s="47">
        <v>904</v>
      </c>
      <c r="J194" s="4">
        <f t="shared" si="15"/>
        <v>859.01</v>
      </c>
      <c r="K194" s="5">
        <f t="shared" si="16"/>
        <v>1371.2954483240067</v>
      </c>
      <c r="L194" s="5">
        <f t="shared" si="17"/>
        <v>1378.1954483240067</v>
      </c>
      <c r="M194" s="5">
        <f t="shared" si="13"/>
        <v>1403.5954483240066</v>
      </c>
      <c r="N194" s="19">
        <f t="shared" si="14"/>
        <v>1390.8954483240068</v>
      </c>
      <c r="O194" s="4">
        <v>12.7</v>
      </c>
      <c r="P194" s="4">
        <v>76.2</v>
      </c>
      <c r="Q194" s="4">
        <v>65.8</v>
      </c>
      <c r="R194"/>
      <c r="S194" s="48">
        <v>5.494</v>
      </c>
      <c r="T194" s="17">
        <v>1122.5475</v>
      </c>
      <c r="U194" s="17">
        <f t="shared" si="19"/>
        <v>518.0275</v>
      </c>
      <c r="V194" s="48">
        <v>0.304</v>
      </c>
      <c r="W194" s="49">
        <v>2.077</v>
      </c>
      <c r="X194" s="49">
        <f t="shared" si="18"/>
        <v>2.2575</v>
      </c>
      <c r="Y194" s="25">
        <v>10.673</v>
      </c>
      <c r="Z194" s="19">
        <v>1390.8954483240068</v>
      </c>
    </row>
    <row r="195" spans="1:26" ht="12.75">
      <c r="A195" s="1">
        <v>37035</v>
      </c>
      <c r="B195" s="17">
        <v>144</v>
      </c>
      <c r="C195" s="3">
        <v>0.798958361</v>
      </c>
      <c r="D195" s="18">
        <v>0.798958361</v>
      </c>
      <c r="E195" s="2">
        <v>1856</v>
      </c>
      <c r="F195" s="20">
        <v>0</v>
      </c>
      <c r="G195" s="62">
        <v>39.07222268</v>
      </c>
      <c r="H195" s="62">
        <v>-76.78203244</v>
      </c>
      <c r="I195" s="47">
        <v>903.2</v>
      </c>
      <c r="J195" s="4">
        <f t="shared" si="15"/>
        <v>858.21</v>
      </c>
      <c r="K195" s="5">
        <f t="shared" si="16"/>
        <v>1379.0325601421735</v>
      </c>
      <c r="L195" s="5">
        <f t="shared" si="17"/>
        <v>1385.9325601421735</v>
      </c>
      <c r="M195" s="5">
        <f t="shared" si="13"/>
        <v>1411.3325601421734</v>
      </c>
      <c r="N195" s="19">
        <f t="shared" si="14"/>
        <v>1398.6325601421736</v>
      </c>
      <c r="O195" s="4">
        <v>12.5</v>
      </c>
      <c r="P195" s="4">
        <v>80.1</v>
      </c>
      <c r="Q195" s="4">
        <v>64.4</v>
      </c>
      <c r="R195" s="58">
        <v>1.65E-05</v>
      </c>
      <c r="S195" s="48">
        <v>4.13</v>
      </c>
      <c r="T195" s="17">
        <v>387.8225</v>
      </c>
      <c r="U195" s="17">
        <f t="shared" si="19"/>
        <v>509.57666666666665</v>
      </c>
      <c r="V195" s="48">
        <v>0.311</v>
      </c>
      <c r="W195" s="49">
        <v>2.079</v>
      </c>
      <c r="X195" s="49">
        <f t="shared" si="18"/>
        <v>2.2593333333333336</v>
      </c>
      <c r="Y195" s="25">
        <v>10.667</v>
      </c>
      <c r="Z195" s="19">
        <v>1398.6325601421736</v>
      </c>
    </row>
    <row r="196" spans="1:26" ht="12.75">
      <c r="A196" s="1">
        <v>37035</v>
      </c>
      <c r="B196" s="17">
        <v>144</v>
      </c>
      <c r="C196" s="3">
        <v>0.799074054</v>
      </c>
      <c r="D196" s="18">
        <v>0.799074054</v>
      </c>
      <c r="E196" s="2">
        <v>1866</v>
      </c>
      <c r="F196" s="20">
        <v>0</v>
      </c>
      <c r="G196" s="62">
        <v>39.06777954</v>
      </c>
      <c r="H196" s="62">
        <v>-76.77930431</v>
      </c>
      <c r="I196" s="47">
        <v>900.1</v>
      </c>
      <c r="J196" s="4">
        <f t="shared" si="15"/>
        <v>855.11</v>
      </c>
      <c r="K196" s="5">
        <f t="shared" si="16"/>
        <v>1409.082144976932</v>
      </c>
      <c r="L196" s="5">
        <f t="shared" si="17"/>
        <v>1415.9821449769322</v>
      </c>
      <c r="M196" s="5">
        <f t="shared" si="13"/>
        <v>1441.382144976932</v>
      </c>
      <c r="N196" s="19">
        <f t="shared" si="14"/>
        <v>1428.6821449769322</v>
      </c>
      <c r="O196" s="4">
        <v>12.3</v>
      </c>
      <c r="P196" s="4">
        <v>80.8</v>
      </c>
      <c r="Q196" s="4">
        <v>66.9</v>
      </c>
      <c r="R196"/>
      <c r="S196" s="48">
        <v>4.231</v>
      </c>
      <c r="T196" s="17">
        <v>440.6275</v>
      </c>
      <c r="U196" s="17">
        <f t="shared" si="19"/>
        <v>509.87625</v>
      </c>
      <c r="V196" s="48">
        <v>0.312</v>
      </c>
      <c r="W196" s="49">
        <v>2.08</v>
      </c>
      <c r="X196" s="49">
        <f t="shared" si="18"/>
        <v>2.076</v>
      </c>
      <c r="Y196" s="25">
        <v>10.677</v>
      </c>
      <c r="Z196" s="19">
        <v>1428.6821449769322</v>
      </c>
    </row>
    <row r="197" spans="1:26" ht="12.75">
      <c r="A197" s="1">
        <v>37035</v>
      </c>
      <c r="B197" s="17">
        <v>144</v>
      </c>
      <c r="C197" s="3">
        <v>0.799189806</v>
      </c>
      <c r="D197" s="18">
        <v>0.799189806</v>
      </c>
      <c r="E197" s="2">
        <v>1876</v>
      </c>
      <c r="F197" s="20">
        <v>0</v>
      </c>
      <c r="G197" s="62">
        <v>39.06488192</v>
      </c>
      <c r="H197" s="62">
        <v>-76.77401444</v>
      </c>
      <c r="I197" s="47">
        <v>900.3</v>
      </c>
      <c r="J197" s="4">
        <f t="shared" si="15"/>
        <v>855.31</v>
      </c>
      <c r="K197" s="5">
        <f t="shared" si="16"/>
        <v>1407.1401771772464</v>
      </c>
      <c r="L197" s="5">
        <f t="shared" si="17"/>
        <v>1414.0401771772465</v>
      </c>
      <c r="M197" s="5">
        <f t="shared" si="13"/>
        <v>1439.4401771772464</v>
      </c>
      <c r="N197" s="19">
        <f t="shared" si="14"/>
        <v>1426.7401771772466</v>
      </c>
      <c r="O197" s="4">
        <v>12.1</v>
      </c>
      <c r="P197" s="4">
        <v>82.1</v>
      </c>
      <c r="Q197" s="4">
        <v>63.4</v>
      </c>
      <c r="R197"/>
      <c r="S197" s="48">
        <v>4.001</v>
      </c>
      <c r="T197" s="17">
        <v>335.9625</v>
      </c>
      <c r="U197" s="17">
        <f t="shared" si="19"/>
        <v>501.4358333333333</v>
      </c>
      <c r="V197" s="48">
        <v>0.311</v>
      </c>
      <c r="W197" s="49">
        <v>2.082</v>
      </c>
      <c r="X197" s="49">
        <f t="shared" si="18"/>
        <v>2.077666666666667</v>
      </c>
      <c r="Y197" s="25">
        <v>10.675</v>
      </c>
      <c r="Z197" s="19">
        <v>1426.7401771772466</v>
      </c>
    </row>
    <row r="198" spans="1:26" ht="12.75">
      <c r="A198" s="1">
        <v>37035</v>
      </c>
      <c r="B198" s="17">
        <v>144</v>
      </c>
      <c r="C198" s="3">
        <v>0.799305558</v>
      </c>
      <c r="D198" s="18">
        <v>0.799305558</v>
      </c>
      <c r="E198" s="2">
        <v>1886</v>
      </c>
      <c r="F198" s="20">
        <v>0</v>
      </c>
      <c r="G198" s="62">
        <v>39.06419507</v>
      </c>
      <c r="H198" s="62">
        <v>-76.76709794</v>
      </c>
      <c r="I198" s="47">
        <v>898.5</v>
      </c>
      <c r="J198" s="4">
        <f t="shared" si="15"/>
        <v>853.51</v>
      </c>
      <c r="K198" s="5">
        <f t="shared" si="16"/>
        <v>1424.6342584706101</v>
      </c>
      <c r="L198" s="5">
        <f t="shared" si="17"/>
        <v>1431.5342584706102</v>
      </c>
      <c r="M198" s="5">
        <f t="shared" si="13"/>
        <v>1456.93425847061</v>
      </c>
      <c r="N198" s="19">
        <f t="shared" si="14"/>
        <v>1444.2342584706103</v>
      </c>
      <c r="O198" s="4">
        <v>11.9</v>
      </c>
      <c r="P198" s="4">
        <v>82.2</v>
      </c>
      <c r="Q198" s="4">
        <v>68.1</v>
      </c>
      <c r="R198"/>
      <c r="S198" s="48">
        <v>4.299</v>
      </c>
      <c r="T198" s="17">
        <v>493.765</v>
      </c>
      <c r="U198" s="17">
        <f t="shared" si="19"/>
        <v>527.995</v>
      </c>
      <c r="V198" s="48">
        <v>0.313</v>
      </c>
      <c r="W198" s="49">
        <v>2.084</v>
      </c>
      <c r="X198" s="49">
        <f t="shared" si="18"/>
        <v>2.0795</v>
      </c>
      <c r="Y198" s="25">
        <v>10.677</v>
      </c>
      <c r="Z198" s="19">
        <v>1444.2342584706103</v>
      </c>
    </row>
    <row r="199" spans="1:26" ht="12.75">
      <c r="A199" s="1">
        <v>37035</v>
      </c>
      <c r="B199" s="17">
        <v>144</v>
      </c>
      <c r="C199" s="3">
        <v>0.79942131</v>
      </c>
      <c r="D199" s="18">
        <v>0.79942131</v>
      </c>
      <c r="E199" s="2">
        <v>1896</v>
      </c>
      <c r="F199" s="20">
        <v>0</v>
      </c>
      <c r="G199" s="62">
        <v>39.06613334</v>
      </c>
      <c r="H199" s="62">
        <v>-76.7604887</v>
      </c>
      <c r="I199" s="47">
        <v>896</v>
      </c>
      <c r="J199" s="4">
        <f t="shared" si="15"/>
        <v>851.01</v>
      </c>
      <c r="K199" s="5">
        <f t="shared" si="16"/>
        <v>1448.9928970504636</v>
      </c>
      <c r="L199" s="5">
        <f t="shared" si="17"/>
        <v>1455.8928970504637</v>
      </c>
      <c r="M199" s="5">
        <f t="shared" si="13"/>
        <v>1481.2928970504636</v>
      </c>
      <c r="N199" s="19">
        <f t="shared" si="14"/>
        <v>1468.5928970504638</v>
      </c>
      <c r="O199" s="4">
        <v>11.8</v>
      </c>
      <c r="P199" s="4">
        <v>80.7</v>
      </c>
      <c r="Q199" s="4">
        <v>63.6</v>
      </c>
      <c r="R199"/>
      <c r="S199" s="48">
        <v>4.171</v>
      </c>
      <c r="T199" s="17">
        <v>441.54</v>
      </c>
      <c r="U199" s="17">
        <f t="shared" si="19"/>
        <v>537.0441666666667</v>
      </c>
      <c r="V199" s="48">
        <v>0.284</v>
      </c>
      <c r="W199" s="49">
        <v>2.085</v>
      </c>
      <c r="X199" s="49">
        <f t="shared" si="18"/>
        <v>2.081166666666667</v>
      </c>
      <c r="Y199" s="25">
        <v>10.68</v>
      </c>
      <c r="Z199" s="19">
        <v>1468.5928970504638</v>
      </c>
    </row>
    <row r="200" spans="1:26" ht="12.75">
      <c r="A200" s="1">
        <v>37035</v>
      </c>
      <c r="B200" s="17">
        <v>144</v>
      </c>
      <c r="C200" s="3">
        <v>0.799537063</v>
      </c>
      <c r="D200" s="18">
        <v>0.799537063</v>
      </c>
      <c r="E200" s="2">
        <v>1906</v>
      </c>
      <c r="F200" s="20">
        <v>0</v>
      </c>
      <c r="G200" s="62">
        <v>39.07046256</v>
      </c>
      <c r="H200" s="62">
        <v>-76.75579635</v>
      </c>
      <c r="I200" s="47">
        <v>896.7</v>
      </c>
      <c r="J200" s="4">
        <f t="shared" si="15"/>
        <v>851.71</v>
      </c>
      <c r="K200" s="5">
        <f t="shared" si="16"/>
        <v>1442.1652726754978</v>
      </c>
      <c r="L200" s="5">
        <f t="shared" si="17"/>
        <v>1449.065272675498</v>
      </c>
      <c r="M200" s="5">
        <f t="shared" si="13"/>
        <v>1474.4652726754978</v>
      </c>
      <c r="N200" s="19">
        <f t="shared" si="14"/>
        <v>1461.7652726754977</v>
      </c>
      <c r="O200" s="4">
        <v>11.8</v>
      </c>
      <c r="P200" s="4">
        <v>81</v>
      </c>
      <c r="Q200" s="4">
        <v>66.9</v>
      </c>
      <c r="R200"/>
      <c r="S200" s="48">
        <v>3.665</v>
      </c>
      <c r="T200" s="17">
        <v>179.345</v>
      </c>
      <c r="U200" s="17">
        <f t="shared" si="19"/>
        <v>379.84374999999994</v>
      </c>
      <c r="V200" s="48">
        <v>0.292</v>
      </c>
      <c r="W200" s="49">
        <v>2.087</v>
      </c>
      <c r="X200" s="49">
        <f t="shared" si="18"/>
        <v>2.0828333333333333</v>
      </c>
      <c r="Y200" s="25">
        <v>10.696</v>
      </c>
      <c r="Z200" s="19">
        <v>1461.7652726754977</v>
      </c>
    </row>
    <row r="201" spans="1:26" ht="12.75">
      <c r="A201" s="1">
        <v>37035</v>
      </c>
      <c r="B201" s="17">
        <v>144</v>
      </c>
      <c r="C201" s="3">
        <v>0.799652755</v>
      </c>
      <c r="D201" s="18">
        <v>0.799652755</v>
      </c>
      <c r="E201" s="2">
        <v>1916</v>
      </c>
      <c r="F201" s="20">
        <v>0</v>
      </c>
      <c r="G201" s="62">
        <v>39.07577001</v>
      </c>
      <c r="H201" s="62">
        <v>-76.75506766</v>
      </c>
      <c r="I201" s="47">
        <v>896.3</v>
      </c>
      <c r="J201" s="4">
        <f t="shared" si="15"/>
        <v>851.31</v>
      </c>
      <c r="K201" s="5">
        <f t="shared" si="16"/>
        <v>1446.0660848913046</v>
      </c>
      <c r="L201" s="5">
        <f t="shared" si="17"/>
        <v>1452.9660848913047</v>
      </c>
      <c r="M201" s="5">
        <f aca="true" t="shared" si="20" ref="M201:M264">K201+32.3</f>
        <v>1478.3660848913046</v>
      </c>
      <c r="N201" s="19">
        <f aca="true" t="shared" si="21" ref="N201:N264">AVERAGE(L201:M201)</f>
        <v>1465.6660848913048</v>
      </c>
      <c r="O201" s="4">
        <v>12</v>
      </c>
      <c r="P201" s="4">
        <v>80.8</v>
      </c>
      <c r="Q201" s="4">
        <v>63</v>
      </c>
      <c r="R201" s="58">
        <v>2.1E-05</v>
      </c>
      <c r="S201" s="48">
        <v>4.14</v>
      </c>
      <c r="T201" s="17">
        <v>389.6775</v>
      </c>
      <c r="U201" s="17">
        <f t="shared" si="19"/>
        <v>380.15291666666667</v>
      </c>
      <c r="V201" s="48">
        <v>0.291</v>
      </c>
      <c r="W201" s="49">
        <v>2.089</v>
      </c>
      <c r="X201" s="49">
        <f t="shared" si="18"/>
        <v>2.0845</v>
      </c>
      <c r="Y201" s="25">
        <v>10.678</v>
      </c>
      <c r="Z201" s="19">
        <v>1465.6660848913048</v>
      </c>
    </row>
    <row r="202" spans="1:26" ht="12.75">
      <c r="A202" s="1">
        <v>37035</v>
      </c>
      <c r="B202" s="17">
        <v>144</v>
      </c>
      <c r="C202" s="3">
        <v>0.799768507</v>
      </c>
      <c r="D202" s="18">
        <v>0.799768507</v>
      </c>
      <c r="E202" s="2">
        <v>1926</v>
      </c>
      <c r="F202" s="20">
        <v>0</v>
      </c>
      <c r="G202" s="62">
        <v>39.0807314</v>
      </c>
      <c r="H202" s="62">
        <v>-76.75817705</v>
      </c>
      <c r="I202" s="47">
        <v>894.4</v>
      </c>
      <c r="J202" s="4">
        <f aca="true" t="shared" si="22" ref="J202:J265">(I202-44.99)</f>
        <v>849.41</v>
      </c>
      <c r="K202" s="5">
        <f aca="true" t="shared" si="23" ref="K202:K265">(8303.951372*(LN(1013.25/J202)))</f>
        <v>1464.6200081363484</v>
      </c>
      <c r="L202" s="5">
        <f t="shared" si="17"/>
        <v>1471.5200081363485</v>
      </c>
      <c r="M202" s="5">
        <f t="shared" si="20"/>
        <v>1496.9200081363483</v>
      </c>
      <c r="N202" s="19">
        <f t="shared" si="21"/>
        <v>1484.2200081363485</v>
      </c>
      <c r="O202" s="4">
        <v>12</v>
      </c>
      <c r="P202" s="4">
        <v>77.5</v>
      </c>
      <c r="Q202" s="4">
        <v>67.4</v>
      </c>
      <c r="R202"/>
      <c r="S202" s="48">
        <v>4.002</v>
      </c>
      <c r="T202" s="17">
        <v>337.4825</v>
      </c>
      <c r="U202" s="17">
        <f t="shared" si="19"/>
        <v>362.96208333333334</v>
      </c>
      <c r="V202" s="48">
        <v>0.282</v>
      </c>
      <c r="W202" s="49">
        <v>2.091</v>
      </c>
      <c r="X202" s="49">
        <f t="shared" si="18"/>
        <v>2.0863333333333336</v>
      </c>
      <c r="Y202" s="25">
        <v>10.68</v>
      </c>
      <c r="Z202" s="19">
        <v>1484.2200081363485</v>
      </c>
    </row>
    <row r="203" spans="1:26" ht="12.75">
      <c r="A203" s="1">
        <v>37035</v>
      </c>
      <c r="B203" s="17">
        <v>144</v>
      </c>
      <c r="C203" s="3">
        <v>0.79988426</v>
      </c>
      <c r="D203" s="18">
        <v>0.79988426</v>
      </c>
      <c r="E203" s="2">
        <v>1936</v>
      </c>
      <c r="F203" s="20">
        <v>0</v>
      </c>
      <c r="G203" s="62">
        <v>39.08410763</v>
      </c>
      <c r="H203" s="62">
        <v>-76.76411211</v>
      </c>
      <c r="I203" s="47">
        <v>894.4</v>
      </c>
      <c r="J203" s="4">
        <f t="shared" si="22"/>
        <v>849.41</v>
      </c>
      <c r="K203" s="5">
        <f t="shared" si="23"/>
        <v>1464.6200081363484</v>
      </c>
      <c r="L203" s="5">
        <f t="shared" si="17"/>
        <v>1471.5200081363485</v>
      </c>
      <c r="M203" s="5">
        <f t="shared" si="20"/>
        <v>1496.9200081363483</v>
      </c>
      <c r="N203" s="19">
        <f t="shared" si="21"/>
        <v>1484.2200081363485</v>
      </c>
      <c r="O203" s="4">
        <v>12.3</v>
      </c>
      <c r="P203" s="4">
        <v>75.7</v>
      </c>
      <c r="Q203" s="4">
        <v>66.9</v>
      </c>
      <c r="R203"/>
      <c r="S203" s="48">
        <v>4.061</v>
      </c>
      <c r="T203" s="17">
        <v>390.2575</v>
      </c>
      <c r="U203" s="17">
        <f t="shared" si="19"/>
        <v>372.01125</v>
      </c>
      <c r="V203" s="48">
        <v>0.313</v>
      </c>
      <c r="W203" s="49">
        <v>2.092</v>
      </c>
      <c r="X203" s="49">
        <f t="shared" si="18"/>
        <v>2.088</v>
      </c>
      <c r="Y203" s="25">
        <v>10.703</v>
      </c>
      <c r="Z203" s="19">
        <v>1484.2200081363485</v>
      </c>
    </row>
    <row r="204" spans="1:26" ht="12.75">
      <c r="A204" s="1">
        <v>37035</v>
      </c>
      <c r="B204" s="17">
        <v>144</v>
      </c>
      <c r="C204" s="3">
        <v>0.800000012</v>
      </c>
      <c r="D204" s="18">
        <v>0.800000012</v>
      </c>
      <c r="E204" s="2">
        <v>1946</v>
      </c>
      <c r="F204" s="20">
        <v>0</v>
      </c>
      <c r="G204" s="62">
        <v>39.08503371</v>
      </c>
      <c r="H204" s="62">
        <v>-76.77111365</v>
      </c>
      <c r="I204" s="47">
        <v>890.7</v>
      </c>
      <c r="J204" s="4">
        <f t="shared" si="22"/>
        <v>845.71</v>
      </c>
      <c r="K204" s="5">
        <f t="shared" si="23"/>
        <v>1500.870738315565</v>
      </c>
      <c r="L204" s="5">
        <f t="shared" si="17"/>
        <v>1507.770738315565</v>
      </c>
      <c r="M204" s="5">
        <f t="shared" si="20"/>
        <v>1533.170738315565</v>
      </c>
      <c r="N204" s="19">
        <f t="shared" si="21"/>
        <v>1520.470738315565</v>
      </c>
      <c r="O204" s="4">
        <v>11.8</v>
      </c>
      <c r="P204" s="4">
        <v>75.4</v>
      </c>
      <c r="Q204" s="4">
        <v>70.1</v>
      </c>
      <c r="R204"/>
      <c r="S204" s="48">
        <v>4.032</v>
      </c>
      <c r="T204" s="17">
        <v>338.0925</v>
      </c>
      <c r="U204" s="17">
        <f t="shared" si="19"/>
        <v>346.06583333333333</v>
      </c>
      <c r="V204" s="48">
        <v>0.314</v>
      </c>
      <c r="W204" s="49">
        <v>2.094</v>
      </c>
      <c r="X204" s="49">
        <f t="shared" si="18"/>
        <v>2.0896666666666666</v>
      </c>
      <c r="Y204" s="25">
        <v>10.665</v>
      </c>
      <c r="Z204" s="19">
        <v>1520.470738315565</v>
      </c>
    </row>
    <row r="205" spans="1:26" ht="12.75">
      <c r="A205" s="1">
        <v>37035</v>
      </c>
      <c r="B205" s="17">
        <v>144</v>
      </c>
      <c r="C205" s="3">
        <v>0.800115764</v>
      </c>
      <c r="D205" s="18">
        <v>0.800115764</v>
      </c>
      <c r="E205" s="2">
        <v>1956</v>
      </c>
      <c r="F205" s="20">
        <v>0</v>
      </c>
      <c r="G205" s="62">
        <v>39.08262476</v>
      </c>
      <c r="H205" s="62">
        <v>-76.77727433</v>
      </c>
      <c r="I205" s="47">
        <v>889.4</v>
      </c>
      <c r="J205" s="4">
        <f t="shared" si="22"/>
        <v>844.41</v>
      </c>
      <c r="K205" s="5">
        <f t="shared" si="23"/>
        <v>1513.6451435797085</v>
      </c>
      <c r="L205" s="5">
        <f t="shared" si="17"/>
        <v>1520.5451435797086</v>
      </c>
      <c r="M205" s="5">
        <f t="shared" si="20"/>
        <v>1545.9451435797084</v>
      </c>
      <c r="N205" s="19">
        <f t="shared" si="21"/>
        <v>1533.2451435797084</v>
      </c>
      <c r="O205" s="4">
        <v>11.7</v>
      </c>
      <c r="P205" s="4">
        <v>76.5</v>
      </c>
      <c r="Q205" s="4">
        <v>68.4</v>
      </c>
      <c r="R205"/>
      <c r="S205" s="48">
        <v>4.33</v>
      </c>
      <c r="T205" s="17">
        <v>495.8975</v>
      </c>
      <c r="U205" s="17">
        <f t="shared" si="19"/>
        <v>355.1254166666667</v>
      </c>
      <c r="V205" s="48">
        <v>0.292</v>
      </c>
      <c r="W205" s="49">
        <v>2.096</v>
      </c>
      <c r="X205" s="49">
        <f t="shared" si="18"/>
        <v>2.0915</v>
      </c>
      <c r="Y205" s="25">
        <v>10.677</v>
      </c>
      <c r="Z205" s="19">
        <v>1533.2451435797084</v>
      </c>
    </row>
    <row r="206" spans="1:26" ht="12.75">
      <c r="A206" s="1">
        <v>37035</v>
      </c>
      <c r="B206" s="17">
        <v>144</v>
      </c>
      <c r="C206" s="3">
        <v>0.800231457</v>
      </c>
      <c r="D206" s="18">
        <v>0.800231457</v>
      </c>
      <c r="E206" s="2">
        <v>1966</v>
      </c>
      <c r="F206" s="20">
        <v>0</v>
      </c>
      <c r="G206" s="62">
        <v>39.07791475</v>
      </c>
      <c r="H206" s="62">
        <v>-76.78074095</v>
      </c>
      <c r="I206" s="47">
        <v>889</v>
      </c>
      <c r="J206" s="4">
        <f t="shared" si="22"/>
        <v>844.01</v>
      </c>
      <c r="K206" s="5">
        <f t="shared" si="23"/>
        <v>1517.5796866565984</v>
      </c>
      <c r="L206" s="5">
        <f t="shared" si="17"/>
        <v>1524.4796866565985</v>
      </c>
      <c r="M206" s="5">
        <f t="shared" si="20"/>
        <v>1549.8796866565983</v>
      </c>
      <c r="N206" s="19">
        <f t="shared" si="21"/>
        <v>1537.1796866565983</v>
      </c>
      <c r="O206" s="4">
        <v>11.6</v>
      </c>
      <c r="P206" s="4">
        <v>77.3</v>
      </c>
      <c r="Q206" s="4">
        <v>67.8</v>
      </c>
      <c r="R206"/>
      <c r="S206" s="48">
        <v>4.774</v>
      </c>
      <c r="T206" s="17">
        <v>758.67</v>
      </c>
      <c r="U206" s="17">
        <f t="shared" si="19"/>
        <v>451.6795833333333</v>
      </c>
      <c r="V206" s="48">
        <v>0.282</v>
      </c>
      <c r="W206" s="49">
        <v>2.098</v>
      </c>
      <c r="X206" s="49">
        <f t="shared" si="18"/>
        <v>2.0933333333333333</v>
      </c>
      <c r="Y206" s="25">
        <v>10.711</v>
      </c>
      <c r="Z206" s="19">
        <v>1537.1796866565983</v>
      </c>
    </row>
    <row r="207" spans="1:26" ht="12.75">
      <c r="A207" s="1">
        <v>37035</v>
      </c>
      <c r="B207" s="17">
        <v>144</v>
      </c>
      <c r="C207" s="3">
        <v>0.800347209</v>
      </c>
      <c r="D207" s="18">
        <v>0.800347209</v>
      </c>
      <c r="E207" s="2">
        <v>1976</v>
      </c>
      <c r="F207" s="20">
        <v>0</v>
      </c>
      <c r="G207" s="62">
        <v>39.07253552</v>
      </c>
      <c r="H207" s="62">
        <v>-76.78089524</v>
      </c>
      <c r="I207" s="47">
        <v>886.4</v>
      </c>
      <c r="J207" s="4">
        <f t="shared" si="22"/>
        <v>841.41</v>
      </c>
      <c r="K207" s="5">
        <f t="shared" si="23"/>
        <v>1543.1997584412843</v>
      </c>
      <c r="L207" s="5">
        <f t="shared" si="17"/>
        <v>1550.0997584412844</v>
      </c>
      <c r="M207" s="5">
        <f t="shared" si="20"/>
        <v>1575.4997584412843</v>
      </c>
      <c r="N207" s="19">
        <f t="shared" si="21"/>
        <v>1562.7997584412842</v>
      </c>
      <c r="O207" s="4">
        <v>11.1</v>
      </c>
      <c r="P207" s="4">
        <v>79.6</v>
      </c>
      <c r="Q207" s="4">
        <v>66.9</v>
      </c>
      <c r="R207" s="58">
        <v>1.54E-05</v>
      </c>
      <c r="S207" s="48">
        <v>3.797</v>
      </c>
      <c r="T207" s="17">
        <v>233.975</v>
      </c>
      <c r="U207" s="17">
        <f t="shared" si="19"/>
        <v>425.7291666666667</v>
      </c>
      <c r="V207" s="48">
        <v>0.293</v>
      </c>
      <c r="W207" s="49">
        <v>2.099</v>
      </c>
      <c r="X207" s="49">
        <f t="shared" si="18"/>
        <v>2.095</v>
      </c>
      <c r="Y207" s="25">
        <v>10.681</v>
      </c>
      <c r="Z207" s="19">
        <v>1562.7997584412842</v>
      </c>
    </row>
    <row r="208" spans="1:26" ht="12.75">
      <c r="A208" s="1">
        <v>37035</v>
      </c>
      <c r="B208" s="17">
        <v>144</v>
      </c>
      <c r="C208" s="3">
        <v>0.800462961</v>
      </c>
      <c r="D208" s="18">
        <v>0.800462961</v>
      </c>
      <c r="E208" s="2">
        <v>1986</v>
      </c>
      <c r="F208" s="20">
        <v>0</v>
      </c>
      <c r="G208" s="62">
        <v>39.0674978</v>
      </c>
      <c r="H208" s="62">
        <v>-76.7779608</v>
      </c>
      <c r="I208" s="47">
        <v>885.4</v>
      </c>
      <c r="J208" s="4">
        <f t="shared" si="22"/>
        <v>840.41</v>
      </c>
      <c r="K208" s="5">
        <f t="shared" si="23"/>
        <v>1553.074718128527</v>
      </c>
      <c r="L208" s="5">
        <f t="shared" si="17"/>
        <v>1559.974718128527</v>
      </c>
      <c r="M208" s="5">
        <f t="shared" si="20"/>
        <v>1585.3747181285269</v>
      </c>
      <c r="N208" s="19">
        <f t="shared" si="21"/>
        <v>1572.6747181285268</v>
      </c>
      <c r="O208" s="4">
        <v>11.1</v>
      </c>
      <c r="P208" s="4">
        <v>80.4</v>
      </c>
      <c r="Q208" s="4">
        <v>70.9</v>
      </c>
      <c r="R208"/>
      <c r="S208" s="48">
        <v>4.022</v>
      </c>
      <c r="T208" s="17">
        <v>339.31</v>
      </c>
      <c r="U208" s="17">
        <f t="shared" si="19"/>
        <v>426.03375</v>
      </c>
      <c r="V208" s="48">
        <v>0.274</v>
      </c>
      <c r="W208" s="49">
        <v>2.101</v>
      </c>
      <c r="X208" s="49">
        <f t="shared" si="18"/>
        <v>2.0966666666666662</v>
      </c>
      <c r="Y208" s="25">
        <v>10.683</v>
      </c>
      <c r="Z208" s="19">
        <v>1572.6747181285268</v>
      </c>
    </row>
    <row r="209" spans="1:26" ht="12.75">
      <c r="A209" s="1">
        <v>37035</v>
      </c>
      <c r="B209" s="17">
        <v>144</v>
      </c>
      <c r="C209" s="3">
        <v>0.800578713</v>
      </c>
      <c r="D209" s="18">
        <v>0.800578713</v>
      </c>
      <c r="E209" s="2">
        <v>1996</v>
      </c>
      <c r="F209" s="20">
        <v>0</v>
      </c>
      <c r="G209" s="62">
        <v>39.06348341</v>
      </c>
      <c r="H209" s="62">
        <v>-76.7730817</v>
      </c>
      <c r="I209" s="47">
        <v>882.8</v>
      </c>
      <c r="J209" s="4">
        <f t="shared" si="22"/>
        <v>837.81</v>
      </c>
      <c r="K209" s="5">
        <f t="shared" si="23"/>
        <v>1578.804706855799</v>
      </c>
      <c r="L209" s="5">
        <f t="shared" si="17"/>
        <v>1585.704706855799</v>
      </c>
      <c r="M209" s="5">
        <f t="shared" si="20"/>
        <v>1611.104706855799</v>
      </c>
      <c r="N209" s="19">
        <f t="shared" si="21"/>
        <v>1598.4047068557988</v>
      </c>
      <c r="O209" s="4">
        <v>10.7</v>
      </c>
      <c r="P209" s="4">
        <v>83.1</v>
      </c>
      <c r="Q209" s="4">
        <v>68.6</v>
      </c>
      <c r="R209"/>
      <c r="S209" s="48">
        <v>4.062</v>
      </c>
      <c r="T209" s="17">
        <v>392.1125</v>
      </c>
      <c r="U209" s="17">
        <f t="shared" si="19"/>
        <v>426.34291666666667</v>
      </c>
      <c r="V209" s="48">
        <v>0.273</v>
      </c>
      <c r="W209" s="49">
        <v>2.103</v>
      </c>
      <c r="X209" s="49">
        <f t="shared" si="18"/>
        <v>2.0985</v>
      </c>
      <c r="Y209" s="25">
        <v>10.718</v>
      </c>
      <c r="Z209" s="19">
        <v>1598.4047068557988</v>
      </c>
    </row>
    <row r="210" spans="1:26" ht="12.75">
      <c r="A210" s="1">
        <v>37035</v>
      </c>
      <c r="B210" s="17">
        <v>144</v>
      </c>
      <c r="C210" s="3">
        <v>0.800694466</v>
      </c>
      <c r="D210" s="18">
        <v>0.800694466</v>
      </c>
      <c r="E210" s="2">
        <v>2006</v>
      </c>
      <c r="F210" s="20">
        <v>0</v>
      </c>
      <c r="G210" s="62">
        <v>39.06086546</v>
      </c>
      <c r="H210" s="62">
        <v>-76.76677866</v>
      </c>
      <c r="I210" s="47">
        <v>881.7</v>
      </c>
      <c r="J210" s="4">
        <f t="shared" si="22"/>
        <v>836.71</v>
      </c>
      <c r="K210" s="5">
        <f t="shared" si="23"/>
        <v>1589.7145172170915</v>
      </c>
      <c r="L210" s="5">
        <f t="shared" si="17"/>
        <v>1596.6145172170916</v>
      </c>
      <c r="M210" s="5">
        <f t="shared" si="20"/>
        <v>1622.0145172170915</v>
      </c>
      <c r="N210" s="19">
        <f t="shared" si="21"/>
        <v>1609.3145172170916</v>
      </c>
      <c r="O210" s="4">
        <v>10.6</v>
      </c>
      <c r="P210" s="4">
        <v>82.8</v>
      </c>
      <c r="Q210" s="4">
        <v>71.4</v>
      </c>
      <c r="R210"/>
      <c r="S210" s="48">
        <v>3.971</v>
      </c>
      <c r="T210" s="17">
        <v>339.8875</v>
      </c>
      <c r="U210" s="17">
        <f t="shared" si="19"/>
        <v>426.64208333333323</v>
      </c>
      <c r="V210" s="48">
        <v>0.262</v>
      </c>
      <c r="W210" s="49">
        <v>2.104</v>
      </c>
      <c r="X210" s="49">
        <f t="shared" si="18"/>
        <v>2.1001666666666665</v>
      </c>
      <c r="Y210" s="25">
        <v>10.683</v>
      </c>
      <c r="Z210" s="19">
        <v>1609.3145172170916</v>
      </c>
    </row>
    <row r="211" spans="1:26" ht="12.75">
      <c r="A211" s="1">
        <v>37035</v>
      </c>
      <c r="B211" s="17">
        <v>144</v>
      </c>
      <c r="C211" s="3">
        <v>0.800810158</v>
      </c>
      <c r="D211" s="18">
        <v>0.800810158</v>
      </c>
      <c r="E211" s="2">
        <v>2016</v>
      </c>
      <c r="F211" s="20">
        <v>0</v>
      </c>
      <c r="G211" s="62">
        <v>39.05916579</v>
      </c>
      <c r="H211" s="62">
        <v>-76.75985512</v>
      </c>
      <c r="I211" s="47">
        <v>878.7</v>
      </c>
      <c r="J211" s="4">
        <f t="shared" si="22"/>
        <v>833.71</v>
      </c>
      <c r="K211" s="5">
        <f t="shared" si="23"/>
        <v>1619.541603698435</v>
      </c>
      <c r="L211" s="5">
        <f t="shared" si="17"/>
        <v>1626.441603698435</v>
      </c>
      <c r="M211" s="5">
        <f t="shared" si="20"/>
        <v>1651.841603698435</v>
      </c>
      <c r="N211" s="19">
        <f t="shared" si="21"/>
        <v>1639.1416036984351</v>
      </c>
      <c r="O211" s="4">
        <v>10.4</v>
      </c>
      <c r="P211" s="4">
        <v>80.6</v>
      </c>
      <c r="Q211" s="4">
        <v>66.9</v>
      </c>
      <c r="R211"/>
      <c r="S211" s="48">
        <v>4.082</v>
      </c>
      <c r="T211" s="17">
        <v>392.6925</v>
      </c>
      <c r="U211" s="17">
        <f t="shared" si="19"/>
        <v>409.44125</v>
      </c>
      <c r="V211" s="48">
        <v>0.272</v>
      </c>
      <c r="W211" s="49">
        <v>2.106</v>
      </c>
      <c r="X211" s="49">
        <f t="shared" si="18"/>
        <v>2.101833333333333</v>
      </c>
      <c r="Y211" s="25">
        <v>10.686</v>
      </c>
      <c r="Z211" s="19">
        <v>1639.1416036984351</v>
      </c>
    </row>
    <row r="212" spans="1:26" ht="12.75">
      <c r="A212" s="1">
        <v>37035</v>
      </c>
      <c r="B212" s="17">
        <v>144</v>
      </c>
      <c r="C212" s="3">
        <v>0.80092591</v>
      </c>
      <c r="D212" s="18">
        <v>0.80092591</v>
      </c>
      <c r="E212" s="2">
        <v>2026</v>
      </c>
      <c r="F212" s="20">
        <v>0</v>
      </c>
      <c r="G212" s="62">
        <v>39.05810832</v>
      </c>
      <c r="H212" s="62">
        <v>-76.75270793</v>
      </c>
      <c r="I212" s="47">
        <v>877.2</v>
      </c>
      <c r="J212" s="4">
        <f t="shared" si="22"/>
        <v>832.21</v>
      </c>
      <c r="K212" s="5">
        <f t="shared" si="23"/>
        <v>1634.4954195168627</v>
      </c>
      <c r="L212" s="5">
        <f t="shared" si="17"/>
        <v>1641.3954195168628</v>
      </c>
      <c r="M212" s="5">
        <f t="shared" si="20"/>
        <v>1666.7954195168627</v>
      </c>
      <c r="N212" s="19">
        <f t="shared" si="21"/>
        <v>1654.0954195168629</v>
      </c>
      <c r="O212" s="4">
        <v>10.3</v>
      </c>
      <c r="P212" s="4">
        <v>79.8</v>
      </c>
      <c r="Q212" s="4">
        <v>68</v>
      </c>
      <c r="R212"/>
      <c r="S212" s="48">
        <v>4.111</v>
      </c>
      <c r="T212" s="17">
        <v>393.0275</v>
      </c>
      <c r="U212" s="17">
        <f t="shared" si="19"/>
        <v>348.50083333333333</v>
      </c>
      <c r="V212" s="48">
        <v>0.272</v>
      </c>
      <c r="W212" s="49">
        <v>2.108</v>
      </c>
      <c r="X212" s="49">
        <f t="shared" si="18"/>
        <v>2.1035</v>
      </c>
      <c r="Y212" s="25">
        <v>10.723</v>
      </c>
      <c r="Z212" s="19">
        <v>1654.0954195168629</v>
      </c>
    </row>
    <row r="213" spans="1:26" ht="12.75">
      <c r="A213" s="1">
        <v>37035</v>
      </c>
      <c r="B213" s="17">
        <v>144</v>
      </c>
      <c r="C213" s="3">
        <v>0.801041663</v>
      </c>
      <c r="D213" s="18">
        <v>0.801041663</v>
      </c>
      <c r="E213" s="2">
        <v>2036</v>
      </c>
      <c r="F213" s="20">
        <v>0</v>
      </c>
      <c r="G213" s="62">
        <v>39.05868028</v>
      </c>
      <c r="H213" s="62">
        <v>-76.74562714</v>
      </c>
      <c r="I213" s="47">
        <v>875.2</v>
      </c>
      <c r="J213" s="4">
        <f t="shared" si="22"/>
        <v>830.21</v>
      </c>
      <c r="K213" s="5">
        <f t="shared" si="23"/>
        <v>1654.4758224915388</v>
      </c>
      <c r="L213" s="5">
        <f t="shared" si="17"/>
        <v>1661.3758224915389</v>
      </c>
      <c r="M213" s="5">
        <f t="shared" si="20"/>
        <v>1686.7758224915387</v>
      </c>
      <c r="N213" s="19">
        <f t="shared" si="21"/>
        <v>1674.075822491539</v>
      </c>
      <c r="O213" s="4">
        <v>10.1</v>
      </c>
      <c r="P213" s="4">
        <v>79.7</v>
      </c>
      <c r="R213" s="58">
        <v>1.56E-05</v>
      </c>
      <c r="S213" s="48">
        <v>4.312</v>
      </c>
      <c r="T213" s="17">
        <v>498.33</v>
      </c>
      <c r="U213" s="17">
        <f t="shared" si="19"/>
        <v>392.56</v>
      </c>
      <c r="V213" s="48">
        <v>0.263</v>
      </c>
      <c r="W213" s="49">
        <v>2.11</v>
      </c>
      <c r="X213" s="49">
        <f t="shared" si="18"/>
        <v>2.1053333333333337</v>
      </c>
      <c r="Y213" s="25">
        <v>10.668</v>
      </c>
      <c r="Z213" s="19">
        <v>1674.075822491539</v>
      </c>
    </row>
    <row r="214" spans="1:26" ht="12.75">
      <c r="A214" s="1">
        <v>37035</v>
      </c>
      <c r="B214" s="17">
        <v>144</v>
      </c>
      <c r="C214" s="3">
        <v>0.801157415</v>
      </c>
      <c r="D214" s="18">
        <v>0.801157415</v>
      </c>
      <c r="E214" s="2">
        <v>2046</v>
      </c>
      <c r="F214" s="20">
        <v>0</v>
      </c>
      <c r="G214" s="62">
        <v>39.06094661</v>
      </c>
      <c r="H214" s="62">
        <v>-76.73927496</v>
      </c>
      <c r="I214" s="47">
        <v>873</v>
      </c>
      <c r="J214" s="4">
        <f t="shared" si="22"/>
        <v>828.01</v>
      </c>
      <c r="K214" s="5">
        <f t="shared" si="23"/>
        <v>1676.509935862791</v>
      </c>
      <c r="L214" s="5">
        <f t="shared" si="17"/>
        <v>1683.4099358627911</v>
      </c>
      <c r="M214" s="5">
        <f t="shared" si="20"/>
        <v>1708.809935862791</v>
      </c>
      <c r="N214" s="19">
        <f t="shared" si="21"/>
        <v>1696.1099358627912</v>
      </c>
      <c r="O214" s="4">
        <v>10</v>
      </c>
      <c r="P214" s="4">
        <v>78.6</v>
      </c>
      <c r="R214"/>
      <c r="S214" s="48">
        <v>4.411</v>
      </c>
      <c r="T214" s="17">
        <v>551.105</v>
      </c>
      <c r="U214" s="17">
        <f t="shared" si="19"/>
        <v>427.8591666666666</v>
      </c>
      <c r="V214" s="48">
        <v>0.263</v>
      </c>
      <c r="W214" s="49">
        <v>2.111</v>
      </c>
      <c r="X214" s="49">
        <f t="shared" si="18"/>
        <v>2.107</v>
      </c>
      <c r="Y214" s="25">
        <v>10.688</v>
      </c>
      <c r="Z214" s="19">
        <v>1696.1099358627912</v>
      </c>
    </row>
    <row r="215" spans="1:26" ht="12.75">
      <c r="A215" s="1">
        <v>37035</v>
      </c>
      <c r="B215" s="17">
        <v>144</v>
      </c>
      <c r="C215" s="3">
        <v>0.801273167</v>
      </c>
      <c r="D215" s="18">
        <v>0.801273167</v>
      </c>
      <c r="E215" s="2">
        <v>2056</v>
      </c>
      <c r="F215" s="20">
        <v>0</v>
      </c>
      <c r="G215" s="62">
        <v>39.0646307</v>
      </c>
      <c r="H215" s="62">
        <v>-76.73399598</v>
      </c>
      <c r="I215" s="47">
        <v>868.4</v>
      </c>
      <c r="J215" s="4">
        <f t="shared" si="22"/>
        <v>823.41</v>
      </c>
      <c r="K215" s="5">
        <f t="shared" si="23"/>
        <v>1722.7710627762367</v>
      </c>
      <c r="L215" s="5">
        <f t="shared" si="17"/>
        <v>1729.6710627762368</v>
      </c>
      <c r="M215" s="5">
        <f t="shared" si="20"/>
        <v>1755.0710627762367</v>
      </c>
      <c r="N215" s="19">
        <f t="shared" si="21"/>
        <v>1742.3710627762366</v>
      </c>
      <c r="O215" s="4">
        <v>9.5</v>
      </c>
      <c r="P215" s="4">
        <v>79.8</v>
      </c>
      <c r="R215"/>
      <c r="S215" s="48">
        <v>3.506</v>
      </c>
      <c r="T215" s="17">
        <v>78.91</v>
      </c>
      <c r="U215" s="17">
        <f t="shared" si="19"/>
        <v>375.6587499999999</v>
      </c>
      <c r="V215" s="48">
        <v>0.273</v>
      </c>
      <c r="W215" s="49">
        <v>2.113</v>
      </c>
      <c r="X215" s="49">
        <f t="shared" si="18"/>
        <v>2.1086666666666667</v>
      </c>
      <c r="Y215" s="25">
        <v>10.721</v>
      </c>
      <c r="Z215" s="19">
        <v>1742.3710627762366</v>
      </c>
    </row>
    <row r="216" spans="1:26" ht="12.75">
      <c r="A216" s="1">
        <v>37035</v>
      </c>
      <c r="B216" s="17">
        <v>144</v>
      </c>
      <c r="C216" s="3">
        <v>0.80138886</v>
      </c>
      <c r="D216" s="18">
        <v>0.80138886</v>
      </c>
      <c r="E216" s="2">
        <v>2066</v>
      </c>
      <c r="F216" s="20">
        <v>0</v>
      </c>
      <c r="G216" s="62">
        <v>39.06939458</v>
      </c>
      <c r="H216" s="62">
        <v>-76.73057621</v>
      </c>
      <c r="I216" s="47">
        <v>868.6</v>
      </c>
      <c r="J216" s="4">
        <f t="shared" si="22"/>
        <v>823.61</v>
      </c>
      <c r="K216" s="5">
        <f t="shared" si="23"/>
        <v>1720.7543413246897</v>
      </c>
      <c r="L216" s="5">
        <f t="shared" si="17"/>
        <v>1727.6543413246898</v>
      </c>
      <c r="M216" s="5">
        <f t="shared" si="20"/>
        <v>1753.0543413246896</v>
      </c>
      <c r="N216" s="19">
        <f t="shared" si="21"/>
        <v>1740.3543413246898</v>
      </c>
      <c r="O216" s="4">
        <v>9.7</v>
      </c>
      <c r="P216" s="4">
        <v>77.4</v>
      </c>
      <c r="R216"/>
      <c r="S216" s="48">
        <v>4.371</v>
      </c>
      <c r="U216" s="17">
        <f t="shared" si="19"/>
        <v>382.813</v>
      </c>
      <c r="V216" s="48">
        <v>0.252</v>
      </c>
      <c r="X216" s="49">
        <f t="shared" si="18"/>
        <v>2.1096</v>
      </c>
      <c r="Y216" s="25">
        <v>-0.036</v>
      </c>
      <c r="Z216" s="19">
        <v>1740.3543413246898</v>
      </c>
    </row>
    <row r="217" spans="1:26" ht="12.75">
      <c r="A217" s="1">
        <v>37035</v>
      </c>
      <c r="B217" s="17">
        <v>144</v>
      </c>
      <c r="C217" s="3">
        <v>0.801504612</v>
      </c>
      <c r="D217" s="18">
        <v>0.801504612</v>
      </c>
      <c r="E217" s="2">
        <v>2076</v>
      </c>
      <c r="F217" s="20">
        <v>0</v>
      </c>
      <c r="G217" s="62">
        <v>39.07460854</v>
      </c>
      <c r="H217" s="62">
        <v>-76.72880508</v>
      </c>
      <c r="I217" s="47">
        <v>870.4</v>
      </c>
      <c r="J217" s="4">
        <f t="shared" si="22"/>
        <v>825.41</v>
      </c>
      <c r="K217" s="5">
        <f t="shared" si="23"/>
        <v>1702.6258548222982</v>
      </c>
      <c r="L217" s="5">
        <f t="shared" si="17"/>
        <v>1709.5258548222982</v>
      </c>
      <c r="M217" s="5">
        <f t="shared" si="20"/>
        <v>1734.925854822298</v>
      </c>
      <c r="N217" s="19">
        <f t="shared" si="21"/>
        <v>1722.225854822298</v>
      </c>
      <c r="O217" s="4">
        <v>10</v>
      </c>
      <c r="P217" s="4">
        <v>77.5</v>
      </c>
      <c r="R217"/>
      <c r="S217" s="48">
        <v>5.424</v>
      </c>
      <c r="U217" s="17">
        <f t="shared" si="19"/>
        <v>380.34312500000004</v>
      </c>
      <c r="V217" s="48">
        <v>0.233</v>
      </c>
      <c r="X217" s="49">
        <f t="shared" si="18"/>
        <v>2.1105</v>
      </c>
      <c r="Y217" s="25">
        <v>-0.044</v>
      </c>
      <c r="Z217" s="19">
        <v>1722.225854822298</v>
      </c>
    </row>
    <row r="218" spans="1:26" ht="12.75">
      <c r="A218" s="1">
        <v>37035</v>
      </c>
      <c r="B218" s="17">
        <v>144</v>
      </c>
      <c r="C218" s="3">
        <v>0.801620364</v>
      </c>
      <c r="D218" s="18">
        <v>0.801620364</v>
      </c>
      <c r="E218" s="2">
        <v>2086</v>
      </c>
      <c r="F218" s="20">
        <v>0</v>
      </c>
      <c r="G218" s="62">
        <v>39.07988201</v>
      </c>
      <c r="H218" s="62">
        <v>-76.72793381</v>
      </c>
      <c r="I218" s="47">
        <v>870.6</v>
      </c>
      <c r="J218" s="4">
        <f t="shared" si="22"/>
        <v>825.61</v>
      </c>
      <c r="K218" s="5">
        <f t="shared" si="23"/>
        <v>1700.6140193720628</v>
      </c>
      <c r="L218" s="5">
        <f t="shared" si="17"/>
        <v>1707.5140193720629</v>
      </c>
      <c r="M218" s="5">
        <f t="shared" si="20"/>
        <v>1732.9140193720627</v>
      </c>
      <c r="N218" s="19">
        <f t="shared" si="21"/>
        <v>1720.214019372063</v>
      </c>
      <c r="O218" s="4">
        <v>10.2</v>
      </c>
      <c r="P218" s="4">
        <v>77</v>
      </c>
      <c r="R218"/>
      <c r="S218" s="48">
        <v>3.575</v>
      </c>
      <c r="U218" s="17">
        <f t="shared" si="19"/>
        <v>376.115</v>
      </c>
      <c r="V218" s="48">
        <v>0.214</v>
      </c>
      <c r="X218" s="49">
        <f t="shared" si="18"/>
        <v>2.111333333333333</v>
      </c>
      <c r="Y218" s="25">
        <v>-0.047</v>
      </c>
      <c r="Z218" s="19">
        <v>1720.214019372063</v>
      </c>
    </row>
    <row r="219" spans="1:26" ht="12.75">
      <c r="A219" s="1">
        <v>37035</v>
      </c>
      <c r="B219" s="17">
        <v>144</v>
      </c>
      <c r="C219" s="3">
        <v>0.801736116</v>
      </c>
      <c r="D219" s="18">
        <v>0.801736116</v>
      </c>
      <c r="E219" s="2">
        <v>2096</v>
      </c>
      <c r="F219" s="20">
        <v>0</v>
      </c>
      <c r="G219" s="62">
        <v>39.08526136</v>
      </c>
      <c r="H219" s="62">
        <v>-76.72556087</v>
      </c>
      <c r="I219" s="47">
        <v>870.1</v>
      </c>
      <c r="J219" s="4">
        <f t="shared" si="22"/>
        <v>825.11</v>
      </c>
      <c r="K219" s="5">
        <f t="shared" si="23"/>
        <v>1705.6445221986803</v>
      </c>
      <c r="L219" s="5">
        <f t="shared" si="17"/>
        <v>1712.5445221986804</v>
      </c>
      <c r="M219" s="5">
        <f t="shared" si="20"/>
        <v>1737.9445221986803</v>
      </c>
      <c r="N219" s="19">
        <f t="shared" si="21"/>
        <v>1725.2445221986804</v>
      </c>
      <c r="O219" s="4">
        <v>10.3</v>
      </c>
      <c r="P219" s="4">
        <v>74.8</v>
      </c>
      <c r="Q219" s="4">
        <v>73.9</v>
      </c>
      <c r="R219" s="58">
        <v>7.74E-06</v>
      </c>
      <c r="S219" s="48">
        <v>3.484</v>
      </c>
      <c r="V219" s="48">
        <v>0.182</v>
      </c>
      <c r="Y219" s="25">
        <v>-0.05</v>
      </c>
      <c r="Z219" s="19">
        <v>1725.2445221986804</v>
      </c>
    </row>
    <row r="220" spans="1:26" ht="12.75">
      <c r="A220" s="1">
        <v>37035</v>
      </c>
      <c r="B220" s="17">
        <v>144</v>
      </c>
      <c r="C220" s="3">
        <v>0.801851869</v>
      </c>
      <c r="D220" s="18">
        <v>0.801851869</v>
      </c>
      <c r="E220" s="2">
        <v>2106</v>
      </c>
      <c r="F220" s="20">
        <v>0</v>
      </c>
      <c r="G220" s="62">
        <v>39.08986434</v>
      </c>
      <c r="H220" s="62">
        <v>-76.72035809</v>
      </c>
      <c r="I220" s="47">
        <v>870.1</v>
      </c>
      <c r="J220" s="4">
        <f t="shared" si="22"/>
        <v>825.11</v>
      </c>
      <c r="K220" s="5">
        <f t="shared" si="23"/>
        <v>1705.6445221986803</v>
      </c>
      <c r="L220" s="5">
        <f t="shared" si="17"/>
        <v>1712.5445221986804</v>
      </c>
      <c r="M220" s="5">
        <f t="shared" si="20"/>
        <v>1737.9445221986803</v>
      </c>
      <c r="N220" s="19">
        <f t="shared" si="21"/>
        <v>1725.2445221986804</v>
      </c>
      <c r="O220" s="4">
        <v>10.4</v>
      </c>
      <c r="P220" s="4">
        <v>73.6</v>
      </c>
      <c r="R220"/>
      <c r="S220" s="48">
        <v>4.073</v>
      </c>
      <c r="V220" s="48">
        <v>0.162</v>
      </c>
      <c r="Y220" s="25">
        <v>-0.05</v>
      </c>
      <c r="Z220" s="19">
        <v>1725.2445221986804</v>
      </c>
    </row>
    <row r="221" spans="1:26" ht="12.75">
      <c r="A221" s="1">
        <v>37035</v>
      </c>
      <c r="B221" s="17">
        <v>144</v>
      </c>
      <c r="C221" s="3">
        <v>0.801967621</v>
      </c>
      <c r="D221" s="18">
        <v>0.801967621</v>
      </c>
      <c r="E221" s="2">
        <v>2116</v>
      </c>
      <c r="F221" s="20">
        <v>0</v>
      </c>
      <c r="G221" s="62">
        <v>39.09270496</v>
      </c>
      <c r="H221" s="62">
        <v>-76.71340955</v>
      </c>
      <c r="I221" s="47">
        <v>867.2</v>
      </c>
      <c r="J221" s="4">
        <f t="shared" si="22"/>
        <v>822.21</v>
      </c>
      <c r="K221" s="5">
        <f t="shared" si="23"/>
        <v>1734.8816878447626</v>
      </c>
      <c r="L221" s="5">
        <f t="shared" si="17"/>
        <v>1741.7816878447627</v>
      </c>
      <c r="M221" s="5">
        <f t="shared" si="20"/>
        <v>1767.1816878447626</v>
      </c>
      <c r="N221" s="19">
        <f t="shared" si="21"/>
        <v>1754.4816878447627</v>
      </c>
      <c r="O221" s="4">
        <v>10.4</v>
      </c>
      <c r="P221" s="4">
        <v>69.9</v>
      </c>
      <c r="R221"/>
      <c r="S221" s="48">
        <v>2.889</v>
      </c>
      <c r="V221" s="48">
        <v>0.153</v>
      </c>
      <c r="Y221" s="25">
        <v>-0.051</v>
      </c>
      <c r="Z221" s="19">
        <v>1754.4816878447627</v>
      </c>
    </row>
    <row r="222" spans="1:26" ht="12.75">
      <c r="A222" s="1">
        <v>37035</v>
      </c>
      <c r="B222" s="17">
        <v>144</v>
      </c>
      <c r="C222" s="3">
        <v>0.802083313</v>
      </c>
      <c r="D222" s="18">
        <v>0.802083313</v>
      </c>
      <c r="E222" s="2">
        <v>2126</v>
      </c>
      <c r="F222" s="20">
        <v>0</v>
      </c>
      <c r="G222" s="62">
        <v>39.09397103</v>
      </c>
      <c r="H222" s="62">
        <v>-76.70579131</v>
      </c>
      <c r="I222" s="47">
        <v>868</v>
      </c>
      <c r="J222" s="4">
        <f t="shared" si="22"/>
        <v>823.01</v>
      </c>
      <c r="K222" s="5">
        <f t="shared" si="23"/>
        <v>1726.8059756346236</v>
      </c>
      <c r="L222" s="5">
        <f t="shared" si="17"/>
        <v>1733.7059756346237</v>
      </c>
      <c r="M222" s="5">
        <f t="shared" si="20"/>
        <v>1759.1059756346235</v>
      </c>
      <c r="N222" s="19">
        <f t="shared" si="21"/>
        <v>1746.4059756346237</v>
      </c>
      <c r="O222" s="4">
        <v>10.4</v>
      </c>
      <c r="P222" s="4">
        <v>70</v>
      </c>
      <c r="Q222" s="4">
        <v>85.9</v>
      </c>
      <c r="R222"/>
      <c r="S222" s="48">
        <v>3.954</v>
      </c>
      <c r="V222" s="48">
        <v>0.153</v>
      </c>
      <c r="Y222" s="25">
        <v>-0.052</v>
      </c>
      <c r="Z222" s="19">
        <v>1746.4059756346237</v>
      </c>
    </row>
    <row r="223" spans="1:26" ht="12.75">
      <c r="A223" s="1">
        <v>37035</v>
      </c>
      <c r="B223" s="17">
        <v>144</v>
      </c>
      <c r="C223" s="3">
        <v>0.802199066</v>
      </c>
      <c r="D223" s="18">
        <v>0.802199066</v>
      </c>
      <c r="E223" s="2">
        <v>2136</v>
      </c>
      <c r="F223" s="20">
        <v>0</v>
      </c>
      <c r="G223" s="62">
        <v>39.09368586</v>
      </c>
      <c r="H223" s="62">
        <v>-76.69822756</v>
      </c>
      <c r="I223" s="47">
        <v>868.5</v>
      </c>
      <c r="J223" s="4">
        <f t="shared" si="22"/>
        <v>823.51</v>
      </c>
      <c r="K223" s="5">
        <f t="shared" si="23"/>
        <v>1721.7626408271194</v>
      </c>
      <c r="L223" s="5">
        <f t="shared" si="17"/>
        <v>1728.6626408271195</v>
      </c>
      <c r="M223" s="5">
        <f t="shared" si="20"/>
        <v>1754.0626408271194</v>
      </c>
      <c r="N223" s="19">
        <f t="shared" si="21"/>
        <v>1741.3626408271193</v>
      </c>
      <c r="O223" s="4">
        <v>10.4</v>
      </c>
      <c r="P223" s="4">
        <v>72</v>
      </c>
      <c r="Q223" s="4">
        <v>57.1</v>
      </c>
      <c r="R223"/>
      <c r="S223" s="48">
        <v>3.414</v>
      </c>
      <c r="V223" s="48">
        <v>0.132</v>
      </c>
      <c r="Y223" s="25">
        <v>-0.054</v>
      </c>
      <c r="Z223" s="19">
        <v>1741.3626408271193</v>
      </c>
    </row>
    <row r="224" spans="1:26" ht="12.75">
      <c r="A224" s="1">
        <v>37035</v>
      </c>
      <c r="B224" s="17">
        <v>144</v>
      </c>
      <c r="C224" s="3">
        <v>0.802314818</v>
      </c>
      <c r="D224" s="18">
        <v>0.802314818</v>
      </c>
      <c r="E224" s="2">
        <v>2146</v>
      </c>
      <c r="F224" s="20">
        <v>0</v>
      </c>
      <c r="G224" s="62">
        <v>39.09208042</v>
      </c>
      <c r="H224" s="62">
        <v>-76.69091402</v>
      </c>
      <c r="I224" s="47">
        <v>870.6</v>
      </c>
      <c r="J224" s="4">
        <f t="shared" si="22"/>
        <v>825.61</v>
      </c>
      <c r="K224" s="5">
        <f t="shared" si="23"/>
        <v>1700.6140193720628</v>
      </c>
      <c r="L224" s="5">
        <f t="shared" si="17"/>
        <v>1707.5140193720629</v>
      </c>
      <c r="M224" s="5">
        <f t="shared" si="20"/>
        <v>1732.9140193720627</v>
      </c>
      <c r="N224" s="19">
        <f t="shared" si="21"/>
        <v>1720.214019372063</v>
      </c>
      <c r="O224" s="4">
        <v>10.8</v>
      </c>
      <c r="P224" s="4">
        <v>72.5</v>
      </c>
      <c r="Q224" s="4">
        <v>65.4</v>
      </c>
      <c r="R224"/>
      <c r="S224" s="48">
        <v>3.434</v>
      </c>
      <c r="V224" s="48">
        <v>0.132</v>
      </c>
      <c r="Y224" s="25">
        <v>-0.055</v>
      </c>
      <c r="Z224" s="19">
        <v>1720.214019372063</v>
      </c>
    </row>
    <row r="225" spans="1:26" ht="12.75">
      <c r="A225" s="1">
        <v>37035</v>
      </c>
      <c r="B225" s="17">
        <v>144</v>
      </c>
      <c r="C225" s="3">
        <v>0.80243057</v>
      </c>
      <c r="D225" s="18">
        <v>0.80243057</v>
      </c>
      <c r="E225" s="2">
        <v>2156</v>
      </c>
      <c r="F225" s="20">
        <v>0</v>
      </c>
      <c r="G225" s="62">
        <v>39.08992785</v>
      </c>
      <c r="H225" s="62">
        <v>-76.68350185</v>
      </c>
      <c r="I225" s="47">
        <v>870.7</v>
      </c>
      <c r="J225" s="4">
        <f t="shared" si="22"/>
        <v>825.71</v>
      </c>
      <c r="K225" s="5">
        <f t="shared" si="23"/>
        <v>1699.6082843985685</v>
      </c>
      <c r="L225" s="5">
        <f t="shared" si="17"/>
        <v>1706.5082843985685</v>
      </c>
      <c r="M225" s="5">
        <f t="shared" si="20"/>
        <v>1731.9082843985684</v>
      </c>
      <c r="N225" s="19">
        <f t="shared" si="21"/>
        <v>1719.2082843985686</v>
      </c>
      <c r="O225" s="4">
        <v>10.8</v>
      </c>
      <c r="P225" s="4">
        <v>72.7</v>
      </c>
      <c r="Q225" s="4">
        <v>74.5</v>
      </c>
      <c r="R225" s="58">
        <v>1.45E-05</v>
      </c>
      <c r="S225" s="48">
        <v>3.187</v>
      </c>
      <c r="V225" s="48">
        <v>0.134</v>
      </c>
      <c r="Y225" s="25">
        <v>-0.038</v>
      </c>
      <c r="Z225" s="19">
        <v>1719.2082843985686</v>
      </c>
    </row>
    <row r="226" spans="1:26" ht="12.75">
      <c r="A226" s="1">
        <v>37035</v>
      </c>
      <c r="B226" s="17">
        <v>144</v>
      </c>
      <c r="C226" s="3">
        <v>0.802546322</v>
      </c>
      <c r="D226" s="18">
        <v>0.802546322</v>
      </c>
      <c r="E226" s="2">
        <v>2166</v>
      </c>
      <c r="F226" s="20">
        <v>0</v>
      </c>
      <c r="G226" s="62">
        <v>39.08756755</v>
      </c>
      <c r="H226" s="62">
        <v>-76.67606515</v>
      </c>
      <c r="I226" s="47">
        <v>869.6</v>
      </c>
      <c r="J226" s="4">
        <f t="shared" si="22"/>
        <v>824.61</v>
      </c>
      <c r="K226" s="5">
        <f t="shared" si="23"/>
        <v>1710.6780743325355</v>
      </c>
      <c r="L226" s="5">
        <f t="shared" si="17"/>
        <v>1717.5780743325356</v>
      </c>
      <c r="M226" s="5">
        <f t="shared" si="20"/>
        <v>1742.9780743325355</v>
      </c>
      <c r="N226" s="19">
        <f t="shared" si="21"/>
        <v>1730.2780743325357</v>
      </c>
      <c r="O226" s="4">
        <v>10.7</v>
      </c>
      <c r="P226" s="4">
        <v>71.8</v>
      </c>
      <c r="Q226" s="4">
        <v>60</v>
      </c>
      <c r="R226"/>
      <c r="S226" s="48">
        <v>4.092</v>
      </c>
      <c r="V226" s="48">
        <v>0.133</v>
      </c>
      <c r="Y226" s="25">
        <v>-0.031</v>
      </c>
      <c r="Z226" s="19">
        <v>1730.2780743325357</v>
      </c>
    </row>
    <row r="227" spans="1:26" ht="12.75">
      <c r="A227" s="1">
        <v>37035</v>
      </c>
      <c r="B227" s="17">
        <v>144</v>
      </c>
      <c r="C227" s="3">
        <v>0.802662015</v>
      </c>
      <c r="D227" s="18">
        <v>0.802662015</v>
      </c>
      <c r="E227" s="2">
        <v>2176</v>
      </c>
      <c r="F227" s="20">
        <v>0</v>
      </c>
      <c r="G227" s="62">
        <v>39.08329632</v>
      </c>
      <c r="H227" s="62">
        <v>-76.66984251</v>
      </c>
      <c r="I227" s="47">
        <v>869.6</v>
      </c>
      <c r="J227" s="4">
        <f t="shared" si="22"/>
        <v>824.61</v>
      </c>
      <c r="K227" s="5">
        <f t="shared" si="23"/>
        <v>1710.6780743325355</v>
      </c>
      <c r="L227" s="5">
        <f t="shared" si="17"/>
        <v>1717.5780743325356</v>
      </c>
      <c r="M227" s="5">
        <f t="shared" si="20"/>
        <v>1742.9780743325355</v>
      </c>
      <c r="N227" s="19">
        <f t="shared" si="21"/>
        <v>1730.2780743325357</v>
      </c>
      <c r="O227" s="4">
        <v>10.8</v>
      </c>
      <c r="P227" s="4">
        <v>70.9</v>
      </c>
      <c r="Q227" s="4">
        <v>77.4</v>
      </c>
      <c r="R227"/>
      <c r="S227" s="48">
        <v>2.494</v>
      </c>
      <c r="V227" s="48">
        <v>0.144</v>
      </c>
      <c r="Y227" s="25">
        <v>-0.033</v>
      </c>
      <c r="Z227" s="19">
        <v>1730.2780743325357</v>
      </c>
    </row>
    <row r="228" spans="1:26" ht="12.75">
      <c r="A228" s="1">
        <v>37035</v>
      </c>
      <c r="B228" s="17">
        <v>144</v>
      </c>
      <c r="C228" s="3">
        <v>0.802777767</v>
      </c>
      <c r="D228" s="18">
        <v>0.802777767</v>
      </c>
      <c r="E228" s="2">
        <v>2186</v>
      </c>
      <c r="F228" s="20">
        <v>0</v>
      </c>
      <c r="G228" s="62">
        <v>39.07855018</v>
      </c>
      <c r="H228" s="62">
        <v>-76.6644056</v>
      </c>
      <c r="I228" s="47">
        <v>871.2</v>
      </c>
      <c r="J228" s="4">
        <f t="shared" si="22"/>
        <v>826.21</v>
      </c>
      <c r="K228" s="5">
        <f t="shared" si="23"/>
        <v>1694.581435867413</v>
      </c>
      <c r="L228" s="5">
        <f t="shared" si="17"/>
        <v>1701.481435867413</v>
      </c>
      <c r="M228" s="5">
        <f t="shared" si="20"/>
        <v>1726.8814358674128</v>
      </c>
      <c r="N228" s="19">
        <f t="shared" si="21"/>
        <v>1714.1814358674128</v>
      </c>
      <c r="O228" s="4">
        <v>11.1</v>
      </c>
      <c r="P228" s="4">
        <v>69.9</v>
      </c>
      <c r="Q228" s="4">
        <v>59.4</v>
      </c>
      <c r="R228"/>
      <c r="S228" s="48">
        <v>2.928</v>
      </c>
      <c r="V228" s="48">
        <v>0.141</v>
      </c>
      <c r="Y228" s="25">
        <v>-0.022</v>
      </c>
      <c r="Z228" s="19">
        <v>1714.1814358674128</v>
      </c>
    </row>
    <row r="229" spans="1:26" ht="12.75">
      <c r="A229" s="1">
        <v>37035</v>
      </c>
      <c r="B229" s="17">
        <v>144</v>
      </c>
      <c r="C229" s="3">
        <v>0.802893519</v>
      </c>
      <c r="D229" s="18">
        <v>0.802893519</v>
      </c>
      <c r="E229" s="2">
        <v>2196</v>
      </c>
      <c r="F229" s="20">
        <v>0</v>
      </c>
      <c r="G229" s="62">
        <v>39.07452674</v>
      </c>
      <c r="H229" s="62">
        <v>-76.65833926</v>
      </c>
      <c r="I229" s="47">
        <v>869.9</v>
      </c>
      <c r="J229" s="4">
        <f t="shared" si="22"/>
        <v>824.91</v>
      </c>
      <c r="K229" s="5">
        <f t="shared" si="23"/>
        <v>1707.6575769283622</v>
      </c>
      <c r="L229" s="5">
        <f t="shared" si="17"/>
        <v>1714.5575769283623</v>
      </c>
      <c r="M229" s="5">
        <f t="shared" si="20"/>
        <v>1739.9575769283622</v>
      </c>
      <c r="N229" s="19">
        <f t="shared" si="21"/>
        <v>1727.2575769283621</v>
      </c>
      <c r="O229" s="4">
        <v>11</v>
      </c>
      <c r="P229" s="4">
        <v>68.5</v>
      </c>
      <c r="Q229" s="4">
        <v>74.4</v>
      </c>
      <c r="R229"/>
      <c r="S229" s="48">
        <v>3.583</v>
      </c>
      <c r="V229" s="48">
        <v>0.143</v>
      </c>
      <c r="Y229" s="25">
        <v>-0.024</v>
      </c>
      <c r="Z229" s="19">
        <v>1727.2575769283621</v>
      </c>
    </row>
    <row r="230" spans="1:26" ht="12.75">
      <c r="A230" s="1">
        <v>37035</v>
      </c>
      <c r="B230" s="17">
        <v>144</v>
      </c>
      <c r="C230" s="3">
        <v>0.803009272</v>
      </c>
      <c r="D230" s="18">
        <v>0.803009272</v>
      </c>
      <c r="E230" s="2">
        <v>2206</v>
      </c>
      <c r="F230" s="20">
        <v>0</v>
      </c>
      <c r="G230" s="62">
        <v>39.07010457</v>
      </c>
      <c r="H230" s="62">
        <v>-76.65265415</v>
      </c>
      <c r="I230" s="47">
        <v>869.4</v>
      </c>
      <c r="J230" s="4">
        <f t="shared" si="22"/>
        <v>824.41</v>
      </c>
      <c r="K230" s="5">
        <f t="shared" si="23"/>
        <v>1712.6923498204537</v>
      </c>
      <c r="L230" s="5">
        <f aca="true" t="shared" si="24" ref="L230:L293">K230+6.9</f>
        <v>1719.5923498204538</v>
      </c>
      <c r="M230" s="5">
        <f t="shared" si="20"/>
        <v>1744.9923498204537</v>
      </c>
      <c r="N230" s="19">
        <f t="shared" si="21"/>
        <v>1732.2923498204536</v>
      </c>
      <c r="O230" s="4">
        <v>10.7</v>
      </c>
      <c r="P230" s="4">
        <v>68.9</v>
      </c>
      <c r="Q230" s="4">
        <v>59.6</v>
      </c>
      <c r="R230"/>
      <c r="S230" s="48">
        <v>3.424</v>
      </c>
      <c r="V230" s="48">
        <v>0.132</v>
      </c>
      <c r="Y230" s="25">
        <v>-0.024</v>
      </c>
      <c r="Z230" s="19">
        <v>1732.2923498204536</v>
      </c>
    </row>
    <row r="231" spans="1:26" ht="12.75">
      <c r="A231" s="1">
        <v>37035</v>
      </c>
      <c r="B231" s="17">
        <v>144</v>
      </c>
      <c r="C231" s="3">
        <v>0.803125024</v>
      </c>
      <c r="D231" s="18">
        <v>0.803125024</v>
      </c>
      <c r="E231" s="2">
        <v>2216</v>
      </c>
      <c r="F231" s="20">
        <v>0</v>
      </c>
      <c r="G231" s="62">
        <v>39.06565122</v>
      </c>
      <c r="H231" s="62">
        <v>-76.64702273</v>
      </c>
      <c r="I231" s="47">
        <v>869.1</v>
      </c>
      <c r="J231" s="4">
        <f t="shared" si="22"/>
        <v>824.11</v>
      </c>
      <c r="K231" s="5">
        <f t="shared" si="23"/>
        <v>1715.7146794726273</v>
      </c>
      <c r="L231" s="5">
        <f t="shared" si="24"/>
        <v>1722.6146794726274</v>
      </c>
      <c r="M231" s="5">
        <f t="shared" si="20"/>
        <v>1748.0146794726272</v>
      </c>
      <c r="N231" s="19">
        <f t="shared" si="21"/>
        <v>1735.3146794726272</v>
      </c>
      <c r="O231" s="4">
        <v>10.6</v>
      </c>
      <c r="P231" s="4">
        <v>70</v>
      </c>
      <c r="Q231" s="4">
        <v>74.9</v>
      </c>
      <c r="R231" s="58">
        <v>1.4E-05</v>
      </c>
      <c r="S231" s="48">
        <v>3.494</v>
      </c>
      <c r="V231" s="48">
        <v>0.134</v>
      </c>
      <c r="Y231" s="25">
        <v>-0.023</v>
      </c>
      <c r="Z231" s="19">
        <v>1735.3146794726272</v>
      </c>
    </row>
    <row r="232" spans="1:26" ht="12.75">
      <c r="A232" s="1">
        <v>37035</v>
      </c>
      <c r="B232" s="17">
        <v>144</v>
      </c>
      <c r="C232" s="3">
        <v>0.803240716</v>
      </c>
      <c r="D232" s="18">
        <v>0.803240716</v>
      </c>
      <c r="E232" s="2">
        <v>2226</v>
      </c>
      <c r="F232" s="20">
        <v>0</v>
      </c>
      <c r="G232" s="62">
        <v>39.06125813</v>
      </c>
      <c r="H232" s="62">
        <v>-76.64113298</v>
      </c>
      <c r="I232" s="47">
        <v>869.7</v>
      </c>
      <c r="J232" s="4">
        <f t="shared" si="22"/>
        <v>824.71</v>
      </c>
      <c r="K232" s="5">
        <f t="shared" si="23"/>
        <v>1709.6711197837305</v>
      </c>
      <c r="L232" s="5">
        <f t="shared" si="24"/>
        <v>1716.5711197837306</v>
      </c>
      <c r="M232" s="5">
        <f t="shared" si="20"/>
        <v>1741.9711197837305</v>
      </c>
      <c r="N232" s="19">
        <f t="shared" si="21"/>
        <v>1729.2711197837307</v>
      </c>
      <c r="O232" s="4">
        <v>11.1</v>
      </c>
      <c r="P232" s="4">
        <v>68</v>
      </c>
      <c r="Q232" s="4">
        <v>60.4</v>
      </c>
      <c r="R232"/>
      <c r="S232" s="48">
        <v>3.524</v>
      </c>
      <c r="V232" s="48">
        <v>0.132</v>
      </c>
      <c r="Y232" s="25">
        <v>-0.025</v>
      </c>
      <c r="Z232" s="19">
        <v>1729.2711197837307</v>
      </c>
    </row>
    <row r="233" spans="1:26" ht="12.75">
      <c r="A233" s="1">
        <v>37035</v>
      </c>
      <c r="B233" s="17">
        <v>144</v>
      </c>
      <c r="C233" s="3">
        <v>0.803356469</v>
      </c>
      <c r="D233" s="18">
        <v>0.803356469</v>
      </c>
      <c r="E233" s="2">
        <v>2236</v>
      </c>
      <c r="F233" s="20">
        <v>0</v>
      </c>
      <c r="G233" s="62">
        <v>39.05682117</v>
      </c>
      <c r="H233" s="62">
        <v>-76.63526797</v>
      </c>
      <c r="I233" s="47">
        <v>870.1</v>
      </c>
      <c r="J233" s="4">
        <f t="shared" si="22"/>
        <v>825.11</v>
      </c>
      <c r="K233" s="5">
        <f t="shared" si="23"/>
        <v>1705.6445221986803</v>
      </c>
      <c r="L233" s="5">
        <f t="shared" si="24"/>
        <v>1712.5445221986804</v>
      </c>
      <c r="M233" s="5">
        <f t="shared" si="20"/>
        <v>1737.9445221986803</v>
      </c>
      <c r="N233" s="19">
        <f t="shared" si="21"/>
        <v>1725.2445221986804</v>
      </c>
      <c r="O233" s="4">
        <v>11.5</v>
      </c>
      <c r="P233" s="4">
        <v>64</v>
      </c>
      <c r="Q233" s="4">
        <v>75.5</v>
      </c>
      <c r="R233"/>
      <c r="S233" s="48">
        <v>3.274</v>
      </c>
      <c r="V233" s="48">
        <v>0.134</v>
      </c>
      <c r="Y233" s="25">
        <v>-0.025</v>
      </c>
      <c r="Z233" s="19">
        <v>1725.2445221986804</v>
      </c>
    </row>
    <row r="234" spans="1:26" ht="12.75">
      <c r="A234" s="1">
        <v>37035</v>
      </c>
      <c r="B234" s="17">
        <v>144</v>
      </c>
      <c r="C234" s="3">
        <v>0.803472221</v>
      </c>
      <c r="D234" s="18">
        <v>0.803472221</v>
      </c>
      <c r="E234" s="2">
        <v>2246</v>
      </c>
      <c r="F234" s="20">
        <v>0</v>
      </c>
      <c r="G234" s="62">
        <v>39.05222849</v>
      </c>
      <c r="H234" s="62">
        <v>-76.62948909</v>
      </c>
      <c r="I234" s="47">
        <v>870.6</v>
      </c>
      <c r="J234" s="4">
        <f t="shared" si="22"/>
        <v>825.61</v>
      </c>
      <c r="K234" s="5">
        <f t="shared" si="23"/>
        <v>1700.6140193720628</v>
      </c>
      <c r="L234" s="5">
        <f t="shared" si="24"/>
        <v>1707.5140193720629</v>
      </c>
      <c r="M234" s="5">
        <f t="shared" si="20"/>
        <v>1732.9140193720627</v>
      </c>
      <c r="N234" s="19">
        <f t="shared" si="21"/>
        <v>1720.214019372063</v>
      </c>
      <c r="O234" s="4">
        <v>11.4</v>
      </c>
      <c r="P234" s="4">
        <v>65.7</v>
      </c>
      <c r="Q234" s="4">
        <v>59.6</v>
      </c>
      <c r="R234"/>
      <c r="S234" s="48">
        <v>3.178</v>
      </c>
      <c r="V234" s="48">
        <v>0.123</v>
      </c>
      <c r="Y234" s="25">
        <v>-0.026</v>
      </c>
      <c r="Z234" s="19">
        <v>1720.214019372063</v>
      </c>
    </row>
    <row r="235" spans="1:26" ht="12.75">
      <c r="A235" s="1">
        <v>37035</v>
      </c>
      <c r="B235" s="17">
        <v>144</v>
      </c>
      <c r="C235" s="3">
        <v>0.803587973</v>
      </c>
      <c r="D235" s="18">
        <v>0.803587973</v>
      </c>
      <c r="E235" s="2">
        <v>2256</v>
      </c>
      <c r="F235" s="20">
        <v>0</v>
      </c>
      <c r="G235" s="62">
        <v>39.0474825</v>
      </c>
      <c r="H235" s="62">
        <v>-76.6239598</v>
      </c>
      <c r="I235" s="47">
        <v>871.8</v>
      </c>
      <c r="J235" s="4">
        <f t="shared" si="22"/>
        <v>826.81</v>
      </c>
      <c r="K235" s="5">
        <f t="shared" si="23"/>
        <v>1688.5532316811286</v>
      </c>
      <c r="L235" s="5">
        <f t="shared" si="24"/>
        <v>1695.4532316811287</v>
      </c>
      <c r="M235" s="5">
        <f t="shared" si="20"/>
        <v>1720.8532316811286</v>
      </c>
      <c r="N235" s="19">
        <f t="shared" si="21"/>
        <v>1708.1532316811285</v>
      </c>
      <c r="O235" s="4">
        <v>11.3</v>
      </c>
      <c r="P235" s="4">
        <v>68.1</v>
      </c>
      <c r="Q235" s="4">
        <v>71.9</v>
      </c>
      <c r="R235"/>
      <c r="S235" s="48">
        <v>3.303</v>
      </c>
      <c r="V235" s="48">
        <v>0.131</v>
      </c>
      <c r="Y235" s="25">
        <v>-0.026</v>
      </c>
      <c r="Z235" s="19">
        <v>1708.1532316811285</v>
      </c>
    </row>
    <row r="236" spans="1:26" ht="12.75">
      <c r="A236" s="1">
        <v>37035</v>
      </c>
      <c r="B236" s="17">
        <v>144</v>
      </c>
      <c r="C236" s="3">
        <v>0.803703725</v>
      </c>
      <c r="D236" s="18">
        <v>0.803703725</v>
      </c>
      <c r="E236" s="2">
        <v>2266</v>
      </c>
      <c r="F236" s="20">
        <v>0</v>
      </c>
      <c r="G236" s="62">
        <v>39.04203275</v>
      </c>
      <c r="H236" s="62">
        <v>-76.61920903</v>
      </c>
      <c r="I236" s="47">
        <v>873.4</v>
      </c>
      <c r="J236" s="4">
        <f t="shared" si="22"/>
        <v>828.41</v>
      </c>
      <c r="K236" s="5">
        <f t="shared" si="23"/>
        <v>1672.4993822430988</v>
      </c>
      <c r="L236" s="5">
        <f t="shared" si="24"/>
        <v>1679.399382243099</v>
      </c>
      <c r="M236" s="5">
        <f t="shared" si="20"/>
        <v>1704.7993822430988</v>
      </c>
      <c r="N236" s="19">
        <f t="shared" si="21"/>
        <v>1692.0993822430987</v>
      </c>
      <c r="O236" s="4">
        <v>11.6</v>
      </c>
      <c r="P236" s="4">
        <v>68.6</v>
      </c>
      <c r="Q236" s="4">
        <v>60.4</v>
      </c>
      <c r="R236"/>
      <c r="S236" s="48">
        <v>3.248</v>
      </c>
      <c r="V236" s="48">
        <v>0.152</v>
      </c>
      <c r="Y236" s="25">
        <v>-0.027</v>
      </c>
      <c r="Z236" s="19">
        <v>1692.0993822430987</v>
      </c>
    </row>
    <row r="237" spans="1:26" ht="12.75">
      <c r="A237" s="1">
        <v>37035</v>
      </c>
      <c r="B237" s="17">
        <v>144</v>
      </c>
      <c r="C237" s="3">
        <v>0.803819418</v>
      </c>
      <c r="D237" s="18">
        <v>0.803819418</v>
      </c>
      <c r="E237" s="2">
        <v>2276</v>
      </c>
      <c r="F237" s="20">
        <v>0</v>
      </c>
      <c r="G237" s="62">
        <v>39.03633369</v>
      </c>
      <c r="H237" s="62">
        <v>-76.61486342</v>
      </c>
      <c r="I237" s="47">
        <v>872.6</v>
      </c>
      <c r="J237" s="4">
        <f t="shared" si="22"/>
        <v>827.61</v>
      </c>
      <c r="K237" s="5">
        <f t="shared" si="23"/>
        <v>1680.522427392765</v>
      </c>
      <c r="L237" s="5">
        <f t="shared" si="24"/>
        <v>1687.422427392765</v>
      </c>
      <c r="M237" s="5">
        <f t="shared" si="20"/>
        <v>1712.822427392765</v>
      </c>
      <c r="N237" s="19">
        <f t="shared" si="21"/>
        <v>1700.122427392765</v>
      </c>
      <c r="O237" s="4">
        <v>11.5</v>
      </c>
      <c r="P237" s="4">
        <v>67</v>
      </c>
      <c r="Q237" s="4">
        <v>73.9</v>
      </c>
      <c r="R237" s="58">
        <v>1.64E-05</v>
      </c>
      <c r="S237" s="48">
        <v>3.444</v>
      </c>
      <c r="V237" s="48">
        <v>0.133</v>
      </c>
      <c r="Y237" s="25">
        <v>-0.028</v>
      </c>
      <c r="Z237" s="19">
        <v>1700.122427392765</v>
      </c>
    </row>
    <row r="238" spans="1:26" ht="12.75">
      <c r="A238" s="1">
        <v>37035</v>
      </c>
      <c r="B238" s="17">
        <v>144</v>
      </c>
      <c r="C238" s="3">
        <v>0.80393517</v>
      </c>
      <c r="D238" s="18">
        <v>0.80393517</v>
      </c>
      <c r="E238" s="2">
        <v>2286</v>
      </c>
      <c r="F238" s="20">
        <v>0</v>
      </c>
      <c r="G238" s="62">
        <v>39.03056218</v>
      </c>
      <c r="H238" s="62">
        <v>-76.61051041</v>
      </c>
      <c r="I238" s="47">
        <v>870.6</v>
      </c>
      <c r="J238" s="4">
        <f t="shared" si="22"/>
        <v>825.61</v>
      </c>
      <c r="K238" s="5">
        <f t="shared" si="23"/>
        <v>1700.6140193720628</v>
      </c>
      <c r="L238" s="5">
        <f t="shared" si="24"/>
        <v>1707.5140193720629</v>
      </c>
      <c r="M238" s="5">
        <f t="shared" si="20"/>
        <v>1732.9140193720627</v>
      </c>
      <c r="N238" s="19">
        <f t="shared" si="21"/>
        <v>1720.214019372063</v>
      </c>
      <c r="O238" s="4">
        <v>10.9</v>
      </c>
      <c r="P238" s="4">
        <v>67.4</v>
      </c>
      <c r="Q238" s="4">
        <v>63.5</v>
      </c>
      <c r="R238"/>
      <c r="S238" s="48">
        <v>3.158</v>
      </c>
      <c r="V238" s="48">
        <v>0.133</v>
      </c>
      <c r="Y238" s="25">
        <v>-0.026</v>
      </c>
      <c r="Z238" s="19">
        <v>1720.214019372063</v>
      </c>
    </row>
    <row r="239" spans="1:26" ht="12.75">
      <c r="A239" s="1">
        <v>37035</v>
      </c>
      <c r="B239" s="17">
        <v>144</v>
      </c>
      <c r="C239" s="3">
        <v>0.804050922</v>
      </c>
      <c r="D239" s="18">
        <v>0.804050922</v>
      </c>
      <c r="E239" s="2">
        <v>2296</v>
      </c>
      <c r="F239" s="20">
        <v>0</v>
      </c>
      <c r="G239" s="62">
        <v>39.02491586</v>
      </c>
      <c r="H239" s="62">
        <v>-76.60660691</v>
      </c>
      <c r="I239" s="47">
        <v>871</v>
      </c>
      <c r="J239" s="4">
        <f t="shared" si="22"/>
        <v>826.01</v>
      </c>
      <c r="K239" s="5">
        <f t="shared" si="23"/>
        <v>1696.5918101305401</v>
      </c>
      <c r="L239" s="5">
        <f t="shared" si="24"/>
        <v>1703.4918101305402</v>
      </c>
      <c r="M239" s="5">
        <f t="shared" si="20"/>
        <v>1728.89181013054</v>
      </c>
      <c r="N239" s="19">
        <f t="shared" si="21"/>
        <v>1716.19181013054</v>
      </c>
      <c r="O239" s="4">
        <v>10.9</v>
      </c>
      <c r="P239" s="4">
        <v>68.5</v>
      </c>
      <c r="Q239" s="4">
        <v>69.9</v>
      </c>
      <c r="R239"/>
      <c r="S239" s="48">
        <v>3.423</v>
      </c>
      <c r="V239" s="48">
        <v>0.132</v>
      </c>
      <c r="Y239" s="25">
        <v>-0.028</v>
      </c>
      <c r="Z239" s="19">
        <v>1716.19181013054</v>
      </c>
    </row>
    <row r="240" spans="1:26" ht="12.75">
      <c r="A240" s="1">
        <v>37035</v>
      </c>
      <c r="B240" s="17">
        <v>144</v>
      </c>
      <c r="C240" s="3">
        <v>0.804166675</v>
      </c>
      <c r="D240" s="18">
        <v>0.804166675</v>
      </c>
      <c r="E240" s="2">
        <v>2306</v>
      </c>
      <c r="F240" s="20">
        <v>0</v>
      </c>
      <c r="G240" s="62">
        <v>39.01945557</v>
      </c>
      <c r="H240" s="62">
        <v>-76.6030429</v>
      </c>
      <c r="I240" s="47">
        <v>870.8</v>
      </c>
      <c r="J240" s="4">
        <f t="shared" si="22"/>
        <v>825.81</v>
      </c>
      <c r="K240" s="5">
        <f t="shared" si="23"/>
        <v>1698.6026712201458</v>
      </c>
      <c r="L240" s="5">
        <f t="shared" si="24"/>
        <v>1705.5026712201459</v>
      </c>
      <c r="M240" s="5">
        <f t="shared" si="20"/>
        <v>1730.9026712201457</v>
      </c>
      <c r="N240" s="19">
        <f t="shared" si="21"/>
        <v>1718.202671220146</v>
      </c>
      <c r="O240" s="4">
        <v>11</v>
      </c>
      <c r="P240" s="4">
        <v>68.9</v>
      </c>
      <c r="Q240" s="4">
        <v>63.4</v>
      </c>
      <c r="R240"/>
      <c r="S240" s="48">
        <v>2.958</v>
      </c>
      <c r="V240" s="48">
        <v>0.131</v>
      </c>
      <c r="Y240" s="25">
        <v>-0.029</v>
      </c>
      <c r="Z240" s="19">
        <v>1718.202671220146</v>
      </c>
    </row>
    <row r="241" spans="1:26" ht="12.75">
      <c r="A241" s="1">
        <v>37035</v>
      </c>
      <c r="B241" s="17">
        <v>144</v>
      </c>
      <c r="C241" s="3">
        <v>0.804282427</v>
      </c>
      <c r="D241" s="18">
        <v>0.804282427</v>
      </c>
      <c r="E241" s="2">
        <v>2316</v>
      </c>
      <c r="F241" s="20">
        <v>0</v>
      </c>
      <c r="G241" s="62">
        <v>39.0140917</v>
      </c>
      <c r="H241" s="62">
        <v>-76.59970292</v>
      </c>
      <c r="I241" s="47">
        <v>869.8</v>
      </c>
      <c r="J241" s="4">
        <f t="shared" si="22"/>
        <v>824.81</v>
      </c>
      <c r="K241" s="5">
        <f t="shared" si="23"/>
        <v>1708.6642873255403</v>
      </c>
      <c r="L241" s="5">
        <f t="shared" si="24"/>
        <v>1715.5642873255404</v>
      </c>
      <c r="M241" s="5">
        <f t="shared" si="20"/>
        <v>1740.9642873255402</v>
      </c>
      <c r="N241" s="19">
        <f t="shared" si="21"/>
        <v>1728.2642873255404</v>
      </c>
      <c r="O241" s="4">
        <v>10.8</v>
      </c>
      <c r="P241" s="4">
        <v>70.3</v>
      </c>
      <c r="Q241" s="4">
        <v>53.9</v>
      </c>
      <c r="R241"/>
      <c r="S241" s="48">
        <v>3.736</v>
      </c>
      <c r="V241" s="48">
        <v>0.121</v>
      </c>
      <c r="Y241" s="25">
        <v>-0.029</v>
      </c>
      <c r="Z241" s="19">
        <v>1728.2642873255404</v>
      </c>
    </row>
    <row r="242" spans="1:26" ht="12.75">
      <c r="A242" s="1">
        <v>37035</v>
      </c>
      <c r="B242" s="17">
        <v>144</v>
      </c>
      <c r="C242" s="3">
        <v>0.804398119</v>
      </c>
      <c r="D242" s="18">
        <v>0.804398119</v>
      </c>
      <c r="E242" s="2">
        <v>2326</v>
      </c>
      <c r="F242" s="20">
        <v>0</v>
      </c>
      <c r="G242" s="62">
        <v>39.00855741</v>
      </c>
      <c r="H242" s="62">
        <v>-76.59639385</v>
      </c>
      <c r="I242" s="47">
        <v>871.1</v>
      </c>
      <c r="J242" s="4">
        <f t="shared" si="22"/>
        <v>826.11</v>
      </c>
      <c r="K242" s="5">
        <f t="shared" si="23"/>
        <v>1695.5865621604005</v>
      </c>
      <c r="L242" s="5">
        <f t="shared" si="24"/>
        <v>1702.4865621604006</v>
      </c>
      <c r="M242" s="5">
        <f t="shared" si="20"/>
        <v>1727.8865621604004</v>
      </c>
      <c r="N242" s="19">
        <f t="shared" si="21"/>
        <v>1715.1865621604006</v>
      </c>
      <c r="O242" s="4">
        <v>10.7</v>
      </c>
      <c r="P242" s="4">
        <v>70.3</v>
      </c>
      <c r="Q242" s="4">
        <v>62.4</v>
      </c>
      <c r="R242"/>
      <c r="S242" s="48">
        <v>3.294</v>
      </c>
      <c r="V242" s="48">
        <v>0.123</v>
      </c>
      <c r="Y242" s="25">
        <v>-0.029</v>
      </c>
      <c r="Z242" s="19">
        <v>1715.1865621604006</v>
      </c>
    </row>
    <row r="243" spans="1:26" ht="12.75">
      <c r="A243" s="1">
        <v>37035</v>
      </c>
      <c r="B243" s="17">
        <v>144</v>
      </c>
      <c r="C243" s="3">
        <v>0.804513872</v>
      </c>
      <c r="D243" s="18">
        <v>0.804513872</v>
      </c>
      <c r="E243" s="2">
        <v>2336</v>
      </c>
      <c r="F243" s="20">
        <v>0</v>
      </c>
      <c r="G243" s="62">
        <v>39.00310398</v>
      </c>
      <c r="H243" s="62">
        <v>-76.59288092</v>
      </c>
      <c r="I243" s="47">
        <v>871.5</v>
      </c>
      <c r="J243" s="4">
        <f t="shared" si="22"/>
        <v>826.51</v>
      </c>
      <c r="K243" s="5">
        <f t="shared" si="23"/>
        <v>1691.5667867569043</v>
      </c>
      <c r="L243" s="5">
        <f t="shared" si="24"/>
        <v>1698.4667867569044</v>
      </c>
      <c r="M243" s="5">
        <f t="shared" si="20"/>
        <v>1723.8667867569043</v>
      </c>
      <c r="N243" s="19">
        <f t="shared" si="21"/>
        <v>1711.1667867569045</v>
      </c>
      <c r="O243" s="4">
        <v>10.8</v>
      </c>
      <c r="P243" s="4">
        <v>70.7</v>
      </c>
      <c r="Q243" s="4">
        <v>71.4</v>
      </c>
      <c r="R243" s="58">
        <v>1.86E-05</v>
      </c>
      <c r="S243" s="48">
        <v>3.284</v>
      </c>
      <c r="V243" s="48">
        <v>0.123</v>
      </c>
      <c r="Y243" s="25">
        <v>-0.029</v>
      </c>
      <c r="Z243" s="19">
        <v>1711.1667867569045</v>
      </c>
    </row>
    <row r="244" spans="1:26" ht="12.75">
      <c r="A244" s="1">
        <v>37035</v>
      </c>
      <c r="B244" s="17">
        <v>144</v>
      </c>
      <c r="C244" s="3">
        <v>0.804629624</v>
      </c>
      <c r="D244" s="18">
        <v>0.804629624</v>
      </c>
      <c r="E244" s="2">
        <v>2346</v>
      </c>
      <c r="F244" s="20">
        <v>0</v>
      </c>
      <c r="G244" s="62">
        <v>38.99765102</v>
      </c>
      <c r="H244" s="62">
        <v>-76.58925137</v>
      </c>
      <c r="I244" s="47">
        <v>870.8</v>
      </c>
      <c r="J244" s="4">
        <f t="shared" si="22"/>
        <v>825.81</v>
      </c>
      <c r="K244" s="5">
        <f t="shared" si="23"/>
        <v>1698.6026712201458</v>
      </c>
      <c r="L244" s="5">
        <f t="shared" si="24"/>
        <v>1705.5026712201459</v>
      </c>
      <c r="M244" s="5">
        <f t="shared" si="20"/>
        <v>1730.9026712201457</v>
      </c>
      <c r="N244" s="19">
        <f t="shared" si="21"/>
        <v>1718.202671220146</v>
      </c>
      <c r="O244" s="4">
        <v>10.8</v>
      </c>
      <c r="P244" s="4">
        <v>69.8</v>
      </c>
      <c r="Q244" s="4">
        <v>62.9</v>
      </c>
      <c r="R244"/>
      <c r="S244" s="48">
        <v>3.303</v>
      </c>
      <c r="V244" s="48">
        <v>0.132</v>
      </c>
      <c r="Y244" s="25">
        <v>-0.031</v>
      </c>
      <c r="Z244" s="19">
        <v>1718.202671220146</v>
      </c>
    </row>
    <row r="245" spans="1:26" ht="12.75">
      <c r="A245" s="1">
        <v>37035</v>
      </c>
      <c r="B245" s="17">
        <v>144</v>
      </c>
      <c r="C245" s="3">
        <v>0.804745376</v>
      </c>
      <c r="D245" s="18">
        <v>0.804745376</v>
      </c>
      <c r="E245" s="2">
        <v>2356</v>
      </c>
      <c r="F245" s="20">
        <v>0</v>
      </c>
      <c r="G245" s="62">
        <v>38.99190068</v>
      </c>
      <c r="H245" s="62">
        <v>-76.58584842</v>
      </c>
      <c r="I245" s="47">
        <v>868.9</v>
      </c>
      <c r="J245" s="4">
        <f t="shared" si="22"/>
        <v>823.91</v>
      </c>
      <c r="K245" s="5">
        <f t="shared" si="23"/>
        <v>1717.7301772002688</v>
      </c>
      <c r="L245" s="5">
        <f t="shared" si="24"/>
        <v>1724.630177200269</v>
      </c>
      <c r="M245" s="5">
        <f t="shared" si="20"/>
        <v>1750.0301772002688</v>
      </c>
      <c r="N245" s="19">
        <f t="shared" si="21"/>
        <v>1737.3301772002687</v>
      </c>
      <c r="O245" s="4">
        <v>10.8</v>
      </c>
      <c r="P245" s="4">
        <v>67.7</v>
      </c>
      <c r="Q245" s="4">
        <v>68.9</v>
      </c>
      <c r="R245"/>
      <c r="S245" s="48">
        <v>3.364</v>
      </c>
      <c r="V245" s="48">
        <v>0.121</v>
      </c>
      <c r="Y245" s="25">
        <v>-0.031</v>
      </c>
      <c r="Z245" s="19">
        <v>1737.3301772002687</v>
      </c>
    </row>
    <row r="246" spans="1:26" ht="12.75">
      <c r="A246" s="1">
        <v>37035</v>
      </c>
      <c r="B246" s="17">
        <v>144</v>
      </c>
      <c r="C246" s="3">
        <v>0.804861128</v>
      </c>
      <c r="D246" s="18">
        <v>0.804861128</v>
      </c>
      <c r="E246" s="2">
        <v>2366</v>
      </c>
      <c r="F246" s="20">
        <v>0</v>
      </c>
      <c r="G246" s="62">
        <v>38.98624075</v>
      </c>
      <c r="H246" s="62">
        <v>-76.5819529</v>
      </c>
      <c r="I246" s="47">
        <v>867.1</v>
      </c>
      <c r="J246" s="4">
        <f t="shared" si="22"/>
        <v>822.11</v>
      </c>
      <c r="K246" s="5">
        <f t="shared" si="23"/>
        <v>1735.8917043114159</v>
      </c>
      <c r="L246" s="5">
        <f t="shared" si="24"/>
        <v>1742.791704311416</v>
      </c>
      <c r="M246" s="5">
        <f t="shared" si="20"/>
        <v>1768.1917043114158</v>
      </c>
      <c r="N246" s="19">
        <f t="shared" si="21"/>
        <v>1755.491704311416</v>
      </c>
      <c r="O246" s="4">
        <v>10.5</v>
      </c>
      <c r="P246" s="4">
        <v>67.8</v>
      </c>
      <c r="Q246" s="4">
        <v>67.5</v>
      </c>
      <c r="R246"/>
      <c r="S246" s="48">
        <v>3.314</v>
      </c>
      <c r="V246" s="48">
        <v>0.131</v>
      </c>
      <c r="Y246" s="25">
        <v>-0.031</v>
      </c>
      <c r="Z246" s="19">
        <v>1755.491704311416</v>
      </c>
    </row>
    <row r="247" spans="1:26" ht="12.75">
      <c r="A247" s="1">
        <v>37035</v>
      </c>
      <c r="B247" s="17">
        <v>144</v>
      </c>
      <c r="C247" s="3">
        <v>0.804976881</v>
      </c>
      <c r="D247" s="18">
        <v>0.804976881</v>
      </c>
      <c r="E247" s="2">
        <v>2376</v>
      </c>
      <c r="F247" s="20">
        <v>0</v>
      </c>
      <c r="G247" s="62">
        <v>38.9805027</v>
      </c>
      <c r="H247" s="62">
        <v>-76.57864343</v>
      </c>
      <c r="I247" s="47">
        <v>869.8</v>
      </c>
      <c r="J247" s="4">
        <f t="shared" si="22"/>
        <v>824.81</v>
      </c>
      <c r="K247" s="5">
        <f t="shared" si="23"/>
        <v>1708.6642873255403</v>
      </c>
      <c r="L247" s="5">
        <f t="shared" si="24"/>
        <v>1715.5642873255404</v>
      </c>
      <c r="M247" s="5">
        <f t="shared" si="20"/>
        <v>1740.9642873255402</v>
      </c>
      <c r="N247" s="19">
        <f t="shared" si="21"/>
        <v>1728.2642873255404</v>
      </c>
      <c r="O247" s="4">
        <v>11</v>
      </c>
      <c r="P247" s="4">
        <v>67.3</v>
      </c>
      <c r="Q247" s="4">
        <v>70.9</v>
      </c>
      <c r="R247"/>
      <c r="S247" s="48">
        <v>3.275</v>
      </c>
      <c r="V247" s="48">
        <v>0.122</v>
      </c>
      <c r="Y247" s="25">
        <v>-0.031</v>
      </c>
      <c r="Z247" s="19">
        <v>1728.2642873255404</v>
      </c>
    </row>
    <row r="248" spans="1:26" ht="12.75">
      <c r="A248" s="1">
        <v>37035</v>
      </c>
      <c r="B248" s="17">
        <v>144</v>
      </c>
      <c r="C248" s="3">
        <v>0.805092573</v>
      </c>
      <c r="D248" s="18">
        <v>0.805092573</v>
      </c>
      <c r="E248" s="2">
        <v>2386</v>
      </c>
      <c r="F248" s="20">
        <v>0</v>
      </c>
      <c r="G248" s="62">
        <v>38.97486035</v>
      </c>
      <c r="H248" s="62">
        <v>-76.57568399</v>
      </c>
      <c r="I248" s="47">
        <v>873.2</v>
      </c>
      <c r="J248" s="4">
        <f t="shared" si="22"/>
        <v>828.21</v>
      </c>
      <c r="K248" s="5">
        <f t="shared" si="23"/>
        <v>1674.50441693116</v>
      </c>
      <c r="L248" s="5">
        <f t="shared" si="24"/>
        <v>1681.40441693116</v>
      </c>
      <c r="M248" s="5">
        <f t="shared" si="20"/>
        <v>1706.80441693116</v>
      </c>
      <c r="N248" s="19">
        <f t="shared" si="21"/>
        <v>1694.10441693116</v>
      </c>
      <c r="O248" s="4">
        <v>11.1</v>
      </c>
      <c r="P248" s="4">
        <v>69.4</v>
      </c>
      <c r="Q248" s="4">
        <v>68.9</v>
      </c>
      <c r="R248"/>
      <c r="S248" s="48">
        <v>3.176</v>
      </c>
      <c r="V248" s="48">
        <v>0.133</v>
      </c>
      <c r="Y248" s="25">
        <v>-0.029</v>
      </c>
      <c r="Z248" s="19">
        <v>1694.10441693116</v>
      </c>
    </row>
    <row r="249" spans="1:26" ht="12.75">
      <c r="A249" s="1">
        <v>37035</v>
      </c>
      <c r="B249" s="17">
        <v>144</v>
      </c>
      <c r="C249" s="3">
        <v>0.805208325</v>
      </c>
      <c r="D249" s="18">
        <v>0.805208325</v>
      </c>
      <c r="E249" s="2">
        <v>2396</v>
      </c>
      <c r="F249" s="20">
        <v>0</v>
      </c>
      <c r="G249" s="62">
        <v>38.96931265</v>
      </c>
      <c r="H249" s="62">
        <v>-76.5720525</v>
      </c>
      <c r="I249" s="47">
        <v>867.4</v>
      </c>
      <c r="J249" s="4">
        <f t="shared" si="22"/>
        <v>822.41</v>
      </c>
      <c r="K249" s="5">
        <f t="shared" si="23"/>
        <v>1732.8620233841748</v>
      </c>
      <c r="L249" s="5">
        <f t="shared" si="24"/>
        <v>1739.7620233841749</v>
      </c>
      <c r="M249" s="5">
        <f t="shared" si="20"/>
        <v>1765.1620233841747</v>
      </c>
      <c r="N249" s="19">
        <f t="shared" si="21"/>
        <v>1752.4620233841747</v>
      </c>
      <c r="O249" s="4">
        <v>10.4</v>
      </c>
      <c r="P249" s="4">
        <v>70.5</v>
      </c>
      <c r="Q249" s="4">
        <v>69.9</v>
      </c>
      <c r="R249" s="58">
        <v>1.53E-05</v>
      </c>
      <c r="S249" s="48">
        <v>3.106</v>
      </c>
      <c r="V249" s="48">
        <v>0.132</v>
      </c>
      <c r="Y249" s="25">
        <v>-0.03</v>
      </c>
      <c r="Z249" s="19">
        <v>1752.4620233841747</v>
      </c>
    </row>
    <row r="250" spans="1:26" ht="12.75">
      <c r="A250" s="1">
        <v>37035</v>
      </c>
      <c r="B250" s="17">
        <v>144</v>
      </c>
      <c r="C250" s="3">
        <v>0.805324078</v>
      </c>
      <c r="D250" s="18">
        <v>0.805324078</v>
      </c>
      <c r="E250" s="2">
        <v>2406</v>
      </c>
      <c r="F250" s="20">
        <v>0</v>
      </c>
      <c r="G250" s="62">
        <v>38.96326396</v>
      </c>
      <c r="H250" s="62">
        <v>-76.56847298</v>
      </c>
      <c r="I250" s="47">
        <v>868.2</v>
      </c>
      <c r="J250" s="4">
        <f t="shared" si="22"/>
        <v>823.21</v>
      </c>
      <c r="K250" s="5">
        <f t="shared" si="23"/>
        <v>1724.7882741335213</v>
      </c>
      <c r="L250" s="5">
        <f t="shared" si="24"/>
        <v>1731.6882741335214</v>
      </c>
      <c r="M250" s="5">
        <f t="shared" si="20"/>
        <v>1757.0882741335213</v>
      </c>
      <c r="N250" s="19">
        <f t="shared" si="21"/>
        <v>1744.3882741335215</v>
      </c>
      <c r="O250" s="4">
        <v>10.3</v>
      </c>
      <c r="P250" s="4">
        <v>72.2</v>
      </c>
      <c r="Q250" s="4">
        <v>67.9</v>
      </c>
      <c r="R250"/>
      <c r="S250" s="48">
        <v>3.677</v>
      </c>
      <c r="V250" s="48">
        <v>0.111</v>
      </c>
      <c r="Y250" s="25">
        <v>-0.031</v>
      </c>
      <c r="Z250" s="19">
        <v>1744.3882741335215</v>
      </c>
    </row>
    <row r="251" spans="1:26" ht="12.75">
      <c r="A251" s="1">
        <v>37035</v>
      </c>
      <c r="B251" s="17">
        <v>144</v>
      </c>
      <c r="C251" s="3">
        <v>0.80543983</v>
      </c>
      <c r="D251" s="18">
        <v>0.80543983</v>
      </c>
      <c r="E251" s="2">
        <v>2416</v>
      </c>
      <c r="F251" s="20">
        <v>0</v>
      </c>
      <c r="G251" s="62">
        <v>38.95740866</v>
      </c>
      <c r="H251" s="62">
        <v>-76.56500807</v>
      </c>
      <c r="I251" s="47">
        <v>870.8</v>
      </c>
      <c r="J251" s="4">
        <f t="shared" si="22"/>
        <v>825.81</v>
      </c>
      <c r="K251" s="5">
        <f t="shared" si="23"/>
        <v>1698.6026712201458</v>
      </c>
      <c r="L251" s="5">
        <f t="shared" si="24"/>
        <v>1705.5026712201459</v>
      </c>
      <c r="M251" s="5">
        <f t="shared" si="20"/>
        <v>1730.9026712201457</v>
      </c>
      <c r="N251" s="19">
        <f t="shared" si="21"/>
        <v>1718.202671220146</v>
      </c>
      <c r="O251" s="4">
        <v>10.8</v>
      </c>
      <c r="P251" s="4">
        <v>71.3</v>
      </c>
      <c r="Q251" s="4">
        <v>77.4</v>
      </c>
      <c r="R251"/>
      <c r="S251" s="48">
        <v>3.424</v>
      </c>
      <c r="V251" s="48">
        <v>0.132</v>
      </c>
      <c r="Y251" s="25">
        <v>-0.029</v>
      </c>
      <c r="Z251" s="19">
        <v>1718.202671220146</v>
      </c>
    </row>
    <row r="252" spans="1:26" ht="12.75">
      <c r="A252" s="1">
        <v>37035</v>
      </c>
      <c r="B252" s="17">
        <v>144</v>
      </c>
      <c r="C252" s="3">
        <v>0.805555582</v>
      </c>
      <c r="D252" s="18">
        <v>0.805555582</v>
      </c>
      <c r="E252" s="2">
        <v>2426</v>
      </c>
      <c r="F252" s="20">
        <v>0</v>
      </c>
      <c r="G252" s="62">
        <v>38.9517364</v>
      </c>
      <c r="H252" s="62">
        <v>-76.56166163</v>
      </c>
      <c r="I252" s="47">
        <v>870.8</v>
      </c>
      <c r="J252" s="4">
        <f t="shared" si="22"/>
        <v>825.81</v>
      </c>
      <c r="K252" s="5">
        <f t="shared" si="23"/>
        <v>1698.6026712201458</v>
      </c>
      <c r="L252" s="5">
        <f t="shared" si="24"/>
        <v>1705.5026712201459</v>
      </c>
      <c r="M252" s="5">
        <f t="shared" si="20"/>
        <v>1730.9026712201457</v>
      </c>
      <c r="N252" s="19">
        <f t="shared" si="21"/>
        <v>1718.202671220146</v>
      </c>
      <c r="O252" s="4">
        <v>11.1</v>
      </c>
      <c r="P252" s="4">
        <v>69</v>
      </c>
      <c r="Q252" s="4">
        <v>74.8</v>
      </c>
      <c r="R252"/>
      <c r="S252" s="48">
        <v>3.209</v>
      </c>
      <c r="V252" s="48">
        <v>0.132</v>
      </c>
      <c r="Y252" s="25">
        <v>-0.031</v>
      </c>
      <c r="Z252" s="19">
        <v>1718.202671220146</v>
      </c>
    </row>
    <row r="253" spans="1:26" ht="12.75">
      <c r="A253" s="1">
        <v>37035</v>
      </c>
      <c r="B253" s="17">
        <v>144</v>
      </c>
      <c r="C253" s="3">
        <v>0.805671275</v>
      </c>
      <c r="D253" s="18">
        <v>0.805671275</v>
      </c>
      <c r="E253" s="2">
        <v>2436</v>
      </c>
      <c r="F253" s="20">
        <v>0</v>
      </c>
      <c r="G253" s="62">
        <v>38.94577472</v>
      </c>
      <c r="H253" s="62">
        <v>-76.55932192</v>
      </c>
      <c r="I253" s="47">
        <v>868.8</v>
      </c>
      <c r="J253" s="4">
        <f t="shared" si="22"/>
        <v>823.81</v>
      </c>
      <c r="K253" s="5">
        <f t="shared" si="23"/>
        <v>1718.7381095409805</v>
      </c>
      <c r="L253" s="5">
        <f t="shared" si="24"/>
        <v>1725.6381095409806</v>
      </c>
      <c r="M253" s="5">
        <f t="shared" si="20"/>
        <v>1751.0381095409805</v>
      </c>
      <c r="N253" s="19">
        <f t="shared" si="21"/>
        <v>1738.3381095409804</v>
      </c>
      <c r="O253" s="4">
        <v>10.7</v>
      </c>
      <c r="P253" s="4">
        <v>67.5</v>
      </c>
      <c r="Q253" s="4">
        <v>70.4</v>
      </c>
      <c r="R253"/>
      <c r="S253" s="48">
        <v>3.089</v>
      </c>
      <c r="V253" s="48">
        <v>0.114</v>
      </c>
      <c r="Y253" s="25">
        <v>-0.029</v>
      </c>
      <c r="Z253" s="19">
        <v>1738.3381095409804</v>
      </c>
    </row>
    <row r="254" spans="1:26" ht="12.75">
      <c r="A254" s="1">
        <v>37035</v>
      </c>
      <c r="B254" s="17">
        <v>144</v>
      </c>
      <c r="C254" s="3">
        <v>0.805787027</v>
      </c>
      <c r="D254" s="18">
        <v>0.805787027</v>
      </c>
      <c r="E254" s="2">
        <v>2446</v>
      </c>
      <c r="F254" s="20">
        <v>0</v>
      </c>
      <c r="G254" s="62">
        <v>38.93933815</v>
      </c>
      <c r="H254" s="62">
        <v>-76.55847254</v>
      </c>
      <c r="I254" s="47">
        <v>868.4</v>
      </c>
      <c r="J254" s="4">
        <f t="shared" si="22"/>
        <v>823.41</v>
      </c>
      <c r="K254" s="5">
        <f t="shared" si="23"/>
        <v>1722.7710627762367</v>
      </c>
      <c r="L254" s="5">
        <f t="shared" si="24"/>
        <v>1729.6710627762368</v>
      </c>
      <c r="M254" s="5">
        <f t="shared" si="20"/>
        <v>1755.0710627762367</v>
      </c>
      <c r="N254" s="19">
        <f t="shared" si="21"/>
        <v>1742.3710627762366</v>
      </c>
      <c r="O254" s="4">
        <v>11</v>
      </c>
      <c r="P254" s="4">
        <v>65.6</v>
      </c>
      <c r="Q254" s="4">
        <v>70.9</v>
      </c>
      <c r="R254"/>
      <c r="S254" s="48">
        <v>3.296</v>
      </c>
      <c r="V254" s="48">
        <v>0.111</v>
      </c>
      <c r="Y254" s="25">
        <v>-0.033</v>
      </c>
      <c r="Z254" s="19">
        <v>1742.3710627762366</v>
      </c>
    </row>
    <row r="255" spans="1:26" ht="12.75">
      <c r="A255" s="1">
        <v>37035</v>
      </c>
      <c r="B255" s="17">
        <v>144</v>
      </c>
      <c r="C255" s="3">
        <v>0.805902779</v>
      </c>
      <c r="D255" s="18">
        <v>0.805902779</v>
      </c>
      <c r="E255" s="2">
        <v>2456</v>
      </c>
      <c r="F255" s="20">
        <v>0</v>
      </c>
      <c r="G255" s="62">
        <v>38.93354525</v>
      </c>
      <c r="H255" s="62">
        <v>-76.55607639</v>
      </c>
      <c r="I255" s="47">
        <v>868</v>
      </c>
      <c r="J255" s="4">
        <f t="shared" si="22"/>
        <v>823.01</v>
      </c>
      <c r="K255" s="5">
        <f t="shared" si="23"/>
        <v>1726.8059756346236</v>
      </c>
      <c r="L255" s="5">
        <f t="shared" si="24"/>
        <v>1733.7059756346237</v>
      </c>
      <c r="M255" s="5">
        <f t="shared" si="20"/>
        <v>1759.1059756346235</v>
      </c>
      <c r="N255" s="19">
        <f t="shared" si="21"/>
        <v>1746.4059756346237</v>
      </c>
      <c r="O255" s="4">
        <v>10.8</v>
      </c>
      <c r="P255" s="4">
        <v>66.1</v>
      </c>
      <c r="Q255" s="4">
        <v>68.9</v>
      </c>
      <c r="R255" s="58">
        <v>1.13E-05</v>
      </c>
      <c r="S255" s="48">
        <v>3.407</v>
      </c>
      <c r="V255" s="48">
        <v>0.13</v>
      </c>
      <c r="Y255" s="25">
        <v>10.693</v>
      </c>
      <c r="Z255" s="19">
        <v>1746.4059756346237</v>
      </c>
    </row>
    <row r="256" spans="1:26" ht="12.75">
      <c r="A256" s="1">
        <v>37035</v>
      </c>
      <c r="B256" s="17">
        <v>144</v>
      </c>
      <c r="C256" s="3">
        <v>0.806018531</v>
      </c>
      <c r="D256" s="18">
        <v>0.806018531</v>
      </c>
      <c r="E256" s="2">
        <v>2466</v>
      </c>
      <c r="F256" s="20">
        <v>0</v>
      </c>
      <c r="G256" s="62">
        <v>38.92941435</v>
      </c>
      <c r="H256" s="62">
        <v>-76.54989785</v>
      </c>
      <c r="I256" s="47">
        <v>868.6</v>
      </c>
      <c r="J256" s="4">
        <f t="shared" si="22"/>
        <v>823.61</v>
      </c>
      <c r="K256" s="5">
        <f t="shared" si="23"/>
        <v>1720.7543413246897</v>
      </c>
      <c r="L256" s="5">
        <f t="shared" si="24"/>
        <v>1727.6543413246898</v>
      </c>
      <c r="M256" s="5">
        <f t="shared" si="20"/>
        <v>1753.0543413246896</v>
      </c>
      <c r="N256" s="19">
        <f t="shared" si="21"/>
        <v>1740.3543413246898</v>
      </c>
      <c r="O256" s="4">
        <v>10.9</v>
      </c>
      <c r="P256" s="4">
        <v>66.4</v>
      </c>
      <c r="Q256" s="4">
        <v>68.4</v>
      </c>
      <c r="R256"/>
      <c r="S256" s="48">
        <v>3.714</v>
      </c>
      <c r="V256" s="48">
        <v>0.123</v>
      </c>
      <c r="Y256" s="25">
        <v>10.716</v>
      </c>
      <c r="Z256" s="19">
        <v>1740.3543413246898</v>
      </c>
    </row>
    <row r="257" spans="1:26" ht="12.75">
      <c r="A257" s="1">
        <v>37035</v>
      </c>
      <c r="B257" s="17">
        <v>144</v>
      </c>
      <c r="C257" s="3">
        <v>0.806134284</v>
      </c>
      <c r="D257" s="18">
        <v>0.806134284</v>
      </c>
      <c r="E257" s="2">
        <v>2476</v>
      </c>
      <c r="F257" s="20">
        <v>0</v>
      </c>
      <c r="G257" s="62">
        <v>38.9289408</v>
      </c>
      <c r="H257" s="62">
        <v>-76.54166302</v>
      </c>
      <c r="I257" s="47">
        <v>867.1</v>
      </c>
      <c r="J257" s="4">
        <f t="shared" si="22"/>
        <v>822.11</v>
      </c>
      <c r="K257" s="5">
        <f t="shared" si="23"/>
        <v>1735.8917043114159</v>
      </c>
      <c r="L257" s="5">
        <f t="shared" si="24"/>
        <v>1742.791704311416</v>
      </c>
      <c r="M257" s="5">
        <f t="shared" si="20"/>
        <v>1768.1917043114158</v>
      </c>
      <c r="N257" s="19">
        <f t="shared" si="21"/>
        <v>1755.491704311416</v>
      </c>
      <c r="O257" s="4">
        <v>10.5</v>
      </c>
      <c r="P257" s="4">
        <v>67.6</v>
      </c>
      <c r="Q257" s="4">
        <v>69</v>
      </c>
      <c r="R257"/>
      <c r="S257" s="48">
        <v>3.206</v>
      </c>
      <c r="V257" s="48">
        <v>0.154</v>
      </c>
      <c r="Y257" s="25">
        <v>10.752</v>
      </c>
      <c r="Z257" s="19">
        <v>1755.491704311416</v>
      </c>
    </row>
    <row r="258" spans="1:26" ht="12.75">
      <c r="A258" s="1">
        <v>37035</v>
      </c>
      <c r="B258" s="17">
        <v>144</v>
      </c>
      <c r="C258" s="3">
        <v>0.806249976</v>
      </c>
      <c r="D258" s="18">
        <v>0.806249976</v>
      </c>
      <c r="E258" s="2">
        <v>2486</v>
      </c>
      <c r="F258" s="20">
        <v>0</v>
      </c>
      <c r="G258" s="62">
        <v>38.93154509</v>
      </c>
      <c r="H258" s="62">
        <v>-76.53401958</v>
      </c>
      <c r="I258" s="47">
        <v>865.6</v>
      </c>
      <c r="J258" s="4">
        <f t="shared" si="22"/>
        <v>820.61</v>
      </c>
      <c r="K258" s="5">
        <f t="shared" si="23"/>
        <v>1751.056711762312</v>
      </c>
      <c r="L258" s="5">
        <f t="shared" si="24"/>
        <v>1757.9567117623121</v>
      </c>
      <c r="M258" s="5">
        <f t="shared" si="20"/>
        <v>1783.356711762312</v>
      </c>
      <c r="N258" s="19">
        <f t="shared" si="21"/>
        <v>1770.6567117623122</v>
      </c>
      <c r="O258" s="4">
        <v>10.4</v>
      </c>
      <c r="P258" s="4">
        <v>67.9</v>
      </c>
      <c r="Q258" s="4">
        <v>67.5</v>
      </c>
      <c r="R258"/>
      <c r="S258" s="48">
        <v>3.626</v>
      </c>
      <c r="V258" s="48">
        <v>0.184</v>
      </c>
      <c r="Y258" s="25">
        <v>10.716</v>
      </c>
      <c r="Z258" s="19">
        <v>1770.6567117623122</v>
      </c>
    </row>
    <row r="259" spans="1:26" ht="12.75">
      <c r="A259" s="1">
        <v>37035</v>
      </c>
      <c r="B259" s="17">
        <v>144</v>
      </c>
      <c r="C259" s="3">
        <v>0.806365728</v>
      </c>
      <c r="D259" s="18">
        <v>0.806365728</v>
      </c>
      <c r="E259" s="2">
        <v>2496</v>
      </c>
      <c r="F259" s="20">
        <v>0</v>
      </c>
      <c r="G259" s="62">
        <v>38.93592879</v>
      </c>
      <c r="H259" s="62">
        <v>-76.52800716</v>
      </c>
      <c r="I259" s="47">
        <v>866.6</v>
      </c>
      <c r="J259" s="4">
        <f t="shared" si="22"/>
        <v>821.61</v>
      </c>
      <c r="K259" s="5">
        <f t="shared" si="23"/>
        <v>1740.9436302039776</v>
      </c>
      <c r="L259" s="5">
        <f t="shared" si="24"/>
        <v>1747.8436302039777</v>
      </c>
      <c r="M259" s="5">
        <f t="shared" si="20"/>
        <v>1773.2436302039775</v>
      </c>
      <c r="N259" s="19">
        <f t="shared" si="21"/>
        <v>1760.5436302039775</v>
      </c>
      <c r="O259" s="4">
        <v>10.4</v>
      </c>
      <c r="P259" s="4">
        <v>68.5</v>
      </c>
      <c r="Q259" s="4">
        <v>69.7</v>
      </c>
      <c r="R259"/>
      <c r="S259" s="48">
        <v>3.646</v>
      </c>
      <c r="V259" s="48">
        <v>0.191</v>
      </c>
      <c r="Y259" s="25">
        <v>10.7</v>
      </c>
      <c r="Z259" s="19">
        <v>1760.5436302039775</v>
      </c>
    </row>
    <row r="260" spans="1:26" ht="12.75">
      <c r="A260" s="1">
        <v>37035</v>
      </c>
      <c r="B260" s="17">
        <v>144</v>
      </c>
      <c r="C260" s="3">
        <v>0.806481481</v>
      </c>
      <c r="D260" s="18">
        <v>0.806481481</v>
      </c>
      <c r="E260" s="2">
        <v>2506</v>
      </c>
      <c r="F260" s="20">
        <v>0</v>
      </c>
      <c r="G260" s="62">
        <v>38.94145515</v>
      </c>
      <c r="H260" s="62">
        <v>-76.52434108</v>
      </c>
      <c r="I260" s="47">
        <v>866.8</v>
      </c>
      <c r="J260" s="4">
        <f t="shared" si="22"/>
        <v>821.81</v>
      </c>
      <c r="K260" s="5">
        <f t="shared" si="23"/>
        <v>1738.9224910154594</v>
      </c>
      <c r="L260" s="5">
        <f t="shared" si="24"/>
        <v>1745.8224910154595</v>
      </c>
      <c r="M260" s="5">
        <f t="shared" si="20"/>
        <v>1771.2224910154594</v>
      </c>
      <c r="N260" s="19">
        <f t="shared" si="21"/>
        <v>1758.5224910154593</v>
      </c>
      <c r="O260" s="4">
        <v>10.4</v>
      </c>
      <c r="P260" s="4">
        <v>69.9</v>
      </c>
      <c r="Q260" s="4">
        <v>67.8</v>
      </c>
      <c r="R260"/>
      <c r="S260" s="48">
        <v>3.581</v>
      </c>
      <c r="V260" s="48">
        <v>0.201</v>
      </c>
      <c r="Y260" s="25">
        <v>10.749</v>
      </c>
      <c r="Z260" s="19">
        <v>1758.5224910154593</v>
      </c>
    </row>
    <row r="261" spans="1:26" ht="12.75">
      <c r="A261" s="1">
        <v>37035</v>
      </c>
      <c r="B261" s="17">
        <v>144</v>
      </c>
      <c r="C261" s="3">
        <v>0.806597233</v>
      </c>
      <c r="D261" s="18">
        <v>0.806597233</v>
      </c>
      <c r="E261" s="2">
        <v>2516</v>
      </c>
      <c r="F261" s="20">
        <v>0</v>
      </c>
      <c r="G261" s="62">
        <v>38.94764452</v>
      </c>
      <c r="H261" s="62">
        <v>-76.52370689</v>
      </c>
      <c r="I261" s="47">
        <v>867.9</v>
      </c>
      <c r="J261" s="4">
        <f t="shared" si="22"/>
        <v>822.91</v>
      </c>
      <c r="K261" s="5">
        <f t="shared" si="23"/>
        <v>1727.8150102635507</v>
      </c>
      <c r="L261" s="5">
        <f t="shared" si="24"/>
        <v>1734.7150102635508</v>
      </c>
      <c r="M261" s="5">
        <f t="shared" si="20"/>
        <v>1760.1150102635506</v>
      </c>
      <c r="N261" s="19">
        <f t="shared" si="21"/>
        <v>1747.4150102635508</v>
      </c>
      <c r="O261" s="4">
        <v>10.6</v>
      </c>
      <c r="P261" s="4">
        <v>70.4</v>
      </c>
      <c r="Q261" s="4">
        <v>73.9</v>
      </c>
      <c r="R261" s="58">
        <v>1.93E-05</v>
      </c>
      <c r="S261" s="48">
        <v>3.757</v>
      </c>
      <c r="T261" s="17">
        <v>269.015</v>
      </c>
      <c r="U261" s="17">
        <f aca="true" t="shared" si="25" ref="U261:U324">AVERAGE(T256:T261)</f>
        <v>269.015</v>
      </c>
      <c r="V261" s="48">
        <v>0.183</v>
      </c>
      <c r="W261" s="49">
        <v>1.04</v>
      </c>
      <c r="X261" s="49">
        <f aca="true" t="shared" si="26" ref="X261:X304">AVERAGE(W256:W261)</f>
        <v>1.04</v>
      </c>
      <c r="Y261" s="25">
        <v>10.716</v>
      </c>
      <c r="Z261" s="19">
        <v>1747.4150102635508</v>
      </c>
    </row>
    <row r="262" spans="1:26" ht="12.75">
      <c r="A262" s="1">
        <v>37035</v>
      </c>
      <c r="B262" s="17">
        <v>144</v>
      </c>
      <c r="C262" s="3">
        <v>0.806712985</v>
      </c>
      <c r="D262" s="18">
        <v>0.806712985</v>
      </c>
      <c r="E262" s="2">
        <v>2526</v>
      </c>
      <c r="F262" s="20">
        <v>0</v>
      </c>
      <c r="G262" s="62">
        <v>38.95351923</v>
      </c>
      <c r="H262" s="62">
        <v>-76.52623867</v>
      </c>
      <c r="I262" s="47">
        <v>867.7</v>
      </c>
      <c r="J262" s="4">
        <f t="shared" si="22"/>
        <v>822.71</v>
      </c>
      <c r="K262" s="5">
        <f t="shared" si="23"/>
        <v>1729.8334474271444</v>
      </c>
      <c r="L262" s="5">
        <f t="shared" si="24"/>
        <v>1736.7334474271445</v>
      </c>
      <c r="M262" s="5">
        <f t="shared" si="20"/>
        <v>1762.1334474271443</v>
      </c>
      <c r="N262" s="19">
        <f t="shared" si="21"/>
        <v>1749.4334474271445</v>
      </c>
      <c r="O262" s="4">
        <v>10.6</v>
      </c>
      <c r="P262" s="4">
        <v>70.5</v>
      </c>
      <c r="Q262" s="4">
        <v>70.4</v>
      </c>
      <c r="R262"/>
      <c r="S262" s="48">
        <v>3.877</v>
      </c>
      <c r="T262" s="17">
        <v>322.63</v>
      </c>
      <c r="U262" s="17">
        <f t="shared" si="25"/>
        <v>295.8225</v>
      </c>
      <c r="V262" s="48">
        <v>0.182</v>
      </c>
      <c r="W262" s="49">
        <v>1.04</v>
      </c>
      <c r="X262" s="49">
        <f t="shared" si="26"/>
        <v>1.04</v>
      </c>
      <c r="Y262" s="25">
        <v>10.718</v>
      </c>
      <c r="Z262" s="19">
        <v>1749.4334474271445</v>
      </c>
    </row>
    <row r="263" spans="1:26" ht="12.75">
      <c r="A263" s="1">
        <v>37035</v>
      </c>
      <c r="B263" s="17">
        <v>144</v>
      </c>
      <c r="C263" s="3">
        <v>0.806828678</v>
      </c>
      <c r="D263" s="18">
        <v>0.806828678</v>
      </c>
      <c r="E263" s="2">
        <v>2536</v>
      </c>
      <c r="F263" s="20">
        <v>0</v>
      </c>
      <c r="G263" s="62">
        <v>38.95799309</v>
      </c>
      <c r="H263" s="62">
        <v>-76.53208167</v>
      </c>
      <c r="I263" s="47">
        <v>866.9</v>
      </c>
      <c r="J263" s="4">
        <f t="shared" si="22"/>
        <v>821.91</v>
      </c>
      <c r="K263" s="5">
        <f t="shared" si="23"/>
        <v>1737.9121058668634</v>
      </c>
      <c r="L263" s="5">
        <f t="shared" si="24"/>
        <v>1744.8121058668635</v>
      </c>
      <c r="M263" s="5">
        <f t="shared" si="20"/>
        <v>1770.2121058668633</v>
      </c>
      <c r="N263" s="19">
        <f t="shared" si="21"/>
        <v>1757.5121058668633</v>
      </c>
      <c r="O263" s="4">
        <v>10.5</v>
      </c>
      <c r="P263" s="4">
        <v>70.8</v>
      </c>
      <c r="Q263" s="4">
        <v>71.9</v>
      </c>
      <c r="R263"/>
      <c r="S263" s="48">
        <v>3.494</v>
      </c>
      <c r="T263" s="17">
        <v>113.855</v>
      </c>
      <c r="U263" s="17">
        <f t="shared" si="25"/>
        <v>235.16666666666666</v>
      </c>
      <c r="V263" s="48">
        <v>0.194</v>
      </c>
      <c r="W263" s="49">
        <v>1.039</v>
      </c>
      <c r="X263" s="49">
        <f t="shared" si="26"/>
        <v>1.0396666666666665</v>
      </c>
      <c r="Y263" s="25">
        <v>10.733</v>
      </c>
      <c r="Z263" s="19">
        <v>1757.5121058668633</v>
      </c>
    </row>
    <row r="264" spans="1:26" ht="12.75">
      <c r="A264" s="1">
        <v>37035</v>
      </c>
      <c r="B264" s="17">
        <v>144</v>
      </c>
      <c r="C264" s="3">
        <v>0.80694443</v>
      </c>
      <c r="D264" s="18">
        <v>0.80694443</v>
      </c>
      <c r="E264" s="2">
        <v>2546</v>
      </c>
      <c r="F264" s="20">
        <v>0</v>
      </c>
      <c r="G264" s="62">
        <v>38.96099</v>
      </c>
      <c r="H264" s="62">
        <v>-76.5391919</v>
      </c>
      <c r="I264" s="47">
        <v>866.3</v>
      </c>
      <c r="J264" s="4">
        <f t="shared" si="22"/>
        <v>821.31</v>
      </c>
      <c r="K264" s="5">
        <f t="shared" si="23"/>
        <v>1743.9762616641697</v>
      </c>
      <c r="L264" s="5">
        <f t="shared" si="24"/>
        <v>1750.8762616641698</v>
      </c>
      <c r="M264" s="5">
        <f t="shared" si="20"/>
        <v>1776.2762616641696</v>
      </c>
      <c r="N264" s="19">
        <f t="shared" si="21"/>
        <v>1763.5762616641696</v>
      </c>
      <c r="O264" s="4">
        <v>10.5</v>
      </c>
      <c r="P264" s="4">
        <v>69.9</v>
      </c>
      <c r="Q264" s="4">
        <v>70.3</v>
      </c>
      <c r="R264"/>
      <c r="S264" s="48">
        <v>4.041</v>
      </c>
      <c r="T264" s="17">
        <v>377.355</v>
      </c>
      <c r="U264" s="17">
        <f t="shared" si="25"/>
        <v>270.71375</v>
      </c>
      <c r="V264" s="48">
        <v>0.201</v>
      </c>
      <c r="W264" s="49">
        <v>1.039</v>
      </c>
      <c r="X264" s="49">
        <f t="shared" si="26"/>
        <v>1.0394999999999999</v>
      </c>
      <c r="Y264" s="25">
        <v>10.718</v>
      </c>
      <c r="Z264" s="19">
        <v>1763.5762616641696</v>
      </c>
    </row>
    <row r="265" spans="1:26" ht="12.75">
      <c r="A265" s="1">
        <v>37035</v>
      </c>
      <c r="B265" s="17">
        <v>144</v>
      </c>
      <c r="C265" s="3">
        <v>0.807060182</v>
      </c>
      <c r="D265" s="18">
        <v>0.807060182</v>
      </c>
      <c r="E265" s="2">
        <v>2556</v>
      </c>
      <c r="F265" s="20">
        <v>0</v>
      </c>
      <c r="G265" s="62">
        <v>38.9626016</v>
      </c>
      <c r="H265" s="62">
        <v>-76.54685691</v>
      </c>
      <c r="I265" s="47">
        <v>864.6</v>
      </c>
      <c r="J265" s="4">
        <f t="shared" si="22"/>
        <v>819.61</v>
      </c>
      <c r="K265" s="5">
        <f t="shared" si="23"/>
        <v>1761.1821246957813</v>
      </c>
      <c r="L265" s="5">
        <f t="shared" si="24"/>
        <v>1768.0821246957814</v>
      </c>
      <c r="M265" s="5">
        <f aca="true" t="shared" si="27" ref="M265:M328">K265+32.3</f>
        <v>1793.4821246957813</v>
      </c>
      <c r="N265" s="19">
        <f aca="true" t="shared" si="28" ref="N265:N328">AVERAGE(L265:M265)</f>
        <v>1780.7821246957815</v>
      </c>
      <c r="O265" s="4">
        <v>10.1</v>
      </c>
      <c r="P265" s="4">
        <v>71</v>
      </c>
      <c r="Q265" s="4">
        <v>73.4</v>
      </c>
      <c r="R265"/>
      <c r="S265" s="48">
        <v>4.541</v>
      </c>
      <c r="T265" s="17">
        <v>640.97</v>
      </c>
      <c r="U265" s="17">
        <f t="shared" si="25"/>
        <v>344.765</v>
      </c>
      <c r="V265" s="48">
        <v>0.201</v>
      </c>
      <c r="W265" s="49">
        <v>1.039</v>
      </c>
      <c r="X265" s="49">
        <f t="shared" si="26"/>
        <v>1.0393999999999999</v>
      </c>
      <c r="Y265" s="25">
        <v>10.715</v>
      </c>
      <c r="Z265" s="19">
        <v>1780.7821246957815</v>
      </c>
    </row>
    <row r="266" spans="1:26" ht="12.75">
      <c r="A266" s="1">
        <v>37035</v>
      </c>
      <c r="B266" s="17">
        <v>144</v>
      </c>
      <c r="C266" s="3">
        <v>0.807175934</v>
      </c>
      <c r="D266" s="18">
        <v>0.807175934</v>
      </c>
      <c r="E266" s="2">
        <v>2566</v>
      </c>
      <c r="F266" s="20">
        <v>0</v>
      </c>
      <c r="G266" s="62">
        <v>38.96309882</v>
      </c>
      <c r="H266" s="62">
        <v>-76.55472436</v>
      </c>
      <c r="I266" s="47">
        <v>863.9</v>
      </c>
      <c r="J266" s="4">
        <f aca="true" t="shared" si="29" ref="J266:J329">(I266-44.99)</f>
        <v>818.91</v>
      </c>
      <c r="K266" s="5">
        <f aca="true" t="shared" si="30" ref="K266:K329">(8303.951372*(LN(1013.25/J266)))</f>
        <v>1768.2772670364725</v>
      </c>
      <c r="L266" s="5">
        <f t="shared" si="24"/>
        <v>1775.1772670364726</v>
      </c>
      <c r="M266" s="5">
        <f t="shared" si="27"/>
        <v>1800.5772670364724</v>
      </c>
      <c r="N266" s="19">
        <f t="shared" si="28"/>
        <v>1787.8772670364724</v>
      </c>
      <c r="O266" s="4">
        <v>10.5</v>
      </c>
      <c r="P266" s="4">
        <v>68.3</v>
      </c>
      <c r="Q266" s="4">
        <v>70</v>
      </c>
      <c r="R266"/>
      <c r="S266" s="48">
        <v>3.434</v>
      </c>
      <c r="T266" s="17">
        <v>64.695</v>
      </c>
      <c r="U266" s="17">
        <f t="shared" si="25"/>
        <v>298.08666666666664</v>
      </c>
      <c r="V266" s="48">
        <v>0.193</v>
      </c>
      <c r="W266" s="49">
        <v>1.039</v>
      </c>
      <c r="X266" s="49">
        <f t="shared" si="26"/>
        <v>1.0393333333333332</v>
      </c>
      <c r="Y266" s="25">
        <v>10.742</v>
      </c>
      <c r="Z266" s="19">
        <v>1787.8772670364724</v>
      </c>
    </row>
    <row r="267" spans="1:26" ht="12.75">
      <c r="A267" s="1">
        <v>37035</v>
      </c>
      <c r="B267" s="17">
        <v>144</v>
      </c>
      <c r="C267" s="3">
        <v>0.807291687</v>
      </c>
      <c r="D267" s="18">
        <v>0.807291687</v>
      </c>
      <c r="E267" s="2">
        <v>2576</v>
      </c>
      <c r="F267" s="20">
        <v>0</v>
      </c>
      <c r="G267" s="62">
        <v>38.96223783</v>
      </c>
      <c r="H267" s="62">
        <v>-76.56227812</v>
      </c>
      <c r="I267" s="47">
        <v>863</v>
      </c>
      <c r="J267" s="4">
        <f t="shared" si="29"/>
        <v>818.01</v>
      </c>
      <c r="K267" s="5">
        <f t="shared" si="30"/>
        <v>1777.4085098435385</v>
      </c>
      <c r="L267" s="5">
        <f t="shared" si="24"/>
        <v>1784.3085098435386</v>
      </c>
      <c r="M267" s="5">
        <f t="shared" si="27"/>
        <v>1809.7085098435384</v>
      </c>
      <c r="N267" s="19">
        <f t="shared" si="28"/>
        <v>1797.0085098435384</v>
      </c>
      <c r="O267" s="4">
        <v>10.8</v>
      </c>
      <c r="P267" s="4">
        <v>63.8</v>
      </c>
      <c r="Q267" s="4">
        <v>70.9</v>
      </c>
      <c r="R267" s="58">
        <v>9.62E-06</v>
      </c>
      <c r="S267" s="48">
        <v>3.544</v>
      </c>
      <c r="T267" s="17">
        <v>118.3075</v>
      </c>
      <c r="U267" s="17">
        <f t="shared" si="25"/>
        <v>272.96875</v>
      </c>
      <c r="V267" s="48">
        <v>0.194</v>
      </c>
      <c r="W267" s="49">
        <v>1.039</v>
      </c>
      <c r="X267" s="49">
        <f t="shared" si="26"/>
        <v>1.0391666666666663</v>
      </c>
      <c r="Y267" s="25">
        <v>10.705</v>
      </c>
      <c r="Z267" s="19">
        <v>1797.0085098435384</v>
      </c>
    </row>
    <row r="268" spans="1:26" ht="12.75">
      <c r="A268" s="1">
        <v>37035</v>
      </c>
      <c r="B268" s="17">
        <v>144</v>
      </c>
      <c r="C268" s="3">
        <v>0.807407379</v>
      </c>
      <c r="D268" s="18">
        <v>0.807407379</v>
      </c>
      <c r="E268" s="2">
        <v>2586</v>
      </c>
      <c r="F268" s="20">
        <v>0</v>
      </c>
      <c r="G268" s="62">
        <v>38.95997887</v>
      </c>
      <c r="H268" s="62">
        <v>-76.56923662</v>
      </c>
      <c r="I268" s="47">
        <v>864.4</v>
      </c>
      <c r="J268" s="4">
        <f t="shared" si="29"/>
        <v>819.41</v>
      </c>
      <c r="K268" s="5">
        <f t="shared" si="30"/>
        <v>1763.2086896951632</v>
      </c>
      <c r="L268" s="5">
        <f t="shared" si="24"/>
        <v>1770.1086896951633</v>
      </c>
      <c r="M268" s="5">
        <f t="shared" si="27"/>
        <v>1795.5086896951632</v>
      </c>
      <c r="N268" s="19">
        <f t="shared" si="28"/>
        <v>1782.8086896951631</v>
      </c>
      <c r="O268" s="4">
        <v>10.7</v>
      </c>
      <c r="P268" s="4">
        <v>64.7</v>
      </c>
      <c r="Q268" s="4">
        <v>68.9</v>
      </c>
      <c r="R268"/>
      <c r="S268" s="48">
        <v>4.193</v>
      </c>
      <c r="T268" s="17">
        <v>486.81</v>
      </c>
      <c r="U268" s="17">
        <f t="shared" si="25"/>
        <v>300.3320833333333</v>
      </c>
      <c r="V268" s="48">
        <v>0.204</v>
      </c>
      <c r="W268" s="49">
        <v>1.039</v>
      </c>
      <c r="X268" s="49">
        <f t="shared" si="26"/>
        <v>1.039</v>
      </c>
      <c r="Y268" s="25">
        <v>10.72</v>
      </c>
      <c r="Z268" s="19">
        <v>1782.8086896951631</v>
      </c>
    </row>
    <row r="269" spans="1:26" ht="12.75">
      <c r="A269" s="1">
        <v>37035</v>
      </c>
      <c r="B269" s="17">
        <v>144</v>
      </c>
      <c r="C269" s="3">
        <v>0.807523131</v>
      </c>
      <c r="D269" s="18">
        <v>0.807523131</v>
      </c>
      <c r="E269" s="2">
        <v>2596</v>
      </c>
      <c r="F269" s="20">
        <v>0</v>
      </c>
      <c r="G269" s="62">
        <v>38.95645654</v>
      </c>
      <c r="H269" s="62">
        <v>-76.57528507</v>
      </c>
      <c r="I269" s="47">
        <v>866.2</v>
      </c>
      <c r="J269" s="4">
        <f t="shared" si="29"/>
        <v>821.21</v>
      </c>
      <c r="K269" s="5">
        <f t="shared" si="30"/>
        <v>1744.9873849847088</v>
      </c>
      <c r="L269" s="5">
        <f t="shared" si="24"/>
        <v>1751.887384984709</v>
      </c>
      <c r="M269" s="5">
        <f t="shared" si="27"/>
        <v>1777.2873849847088</v>
      </c>
      <c r="N269" s="19">
        <f t="shared" si="28"/>
        <v>1764.587384984709</v>
      </c>
      <c r="O269" s="4">
        <v>11</v>
      </c>
      <c r="P269" s="4">
        <v>63.3</v>
      </c>
      <c r="Q269" s="4">
        <v>69.4</v>
      </c>
      <c r="R269"/>
      <c r="S269" s="48">
        <v>3.906</v>
      </c>
      <c r="T269" s="17">
        <v>330.4225</v>
      </c>
      <c r="U269" s="17">
        <f t="shared" si="25"/>
        <v>336.4266666666667</v>
      </c>
      <c r="V269" s="48">
        <v>0.213</v>
      </c>
      <c r="W269" s="49">
        <v>1.039</v>
      </c>
      <c r="X269" s="49">
        <f t="shared" si="26"/>
        <v>1.039</v>
      </c>
      <c r="Y269" s="25">
        <v>10.744</v>
      </c>
      <c r="Z269" s="19">
        <v>1764.587384984709</v>
      </c>
    </row>
    <row r="270" spans="1:26" ht="12.75">
      <c r="A270" s="1">
        <v>37035</v>
      </c>
      <c r="B270" s="17">
        <v>144</v>
      </c>
      <c r="C270" s="3">
        <v>0.807638884</v>
      </c>
      <c r="D270" s="18">
        <v>0.807638884</v>
      </c>
      <c r="E270" s="2">
        <v>2606</v>
      </c>
      <c r="F270" s="20">
        <v>0</v>
      </c>
      <c r="G270" s="62">
        <v>38.95168328</v>
      </c>
      <c r="H270" s="62">
        <v>-76.57995633</v>
      </c>
      <c r="I270" s="47">
        <v>867.5</v>
      </c>
      <c r="J270" s="4">
        <f t="shared" si="29"/>
        <v>822.51</v>
      </c>
      <c r="K270" s="5">
        <f t="shared" si="30"/>
        <v>1731.8523753305024</v>
      </c>
      <c r="L270" s="5">
        <f t="shared" si="24"/>
        <v>1738.7523753305024</v>
      </c>
      <c r="M270" s="5">
        <f t="shared" si="27"/>
        <v>1764.1523753305023</v>
      </c>
      <c r="N270" s="19">
        <f t="shared" si="28"/>
        <v>1751.4523753305025</v>
      </c>
      <c r="O270" s="4">
        <v>11</v>
      </c>
      <c r="P270" s="4">
        <v>63</v>
      </c>
      <c r="Q270" s="4">
        <v>67.4</v>
      </c>
      <c r="R270"/>
      <c r="S270" s="48">
        <v>4.033</v>
      </c>
      <c r="T270" s="17">
        <v>384.1475</v>
      </c>
      <c r="U270" s="17">
        <f t="shared" si="25"/>
        <v>337.55875</v>
      </c>
      <c r="V270" s="48">
        <v>0.172</v>
      </c>
      <c r="W270" s="49">
        <v>1.038</v>
      </c>
      <c r="X270" s="49">
        <f t="shared" si="26"/>
        <v>1.0388333333333333</v>
      </c>
      <c r="Y270" s="25">
        <v>10.724</v>
      </c>
      <c r="Z270" s="19">
        <v>1751.4523753305025</v>
      </c>
    </row>
    <row r="271" spans="1:26" ht="12.75">
      <c r="A271" s="1">
        <v>37035</v>
      </c>
      <c r="B271" s="17">
        <v>144</v>
      </c>
      <c r="C271" s="3">
        <v>0.807754636</v>
      </c>
      <c r="D271" s="18">
        <v>0.807754636</v>
      </c>
      <c r="E271" s="2">
        <v>2616</v>
      </c>
      <c r="F271" s="20">
        <v>0</v>
      </c>
      <c r="G271" s="62">
        <v>38.94583218</v>
      </c>
      <c r="H271" s="62">
        <v>-76.58227754</v>
      </c>
      <c r="I271" s="47">
        <v>868.6</v>
      </c>
      <c r="J271" s="4">
        <f t="shared" si="29"/>
        <v>823.61</v>
      </c>
      <c r="K271" s="5">
        <f t="shared" si="30"/>
        <v>1720.7543413246897</v>
      </c>
      <c r="L271" s="5">
        <f t="shared" si="24"/>
        <v>1727.6543413246898</v>
      </c>
      <c r="M271" s="5">
        <f t="shared" si="27"/>
        <v>1753.0543413246896</v>
      </c>
      <c r="N271" s="19">
        <f t="shared" si="28"/>
        <v>1740.3543413246898</v>
      </c>
      <c r="O271" s="4">
        <v>10.8</v>
      </c>
      <c r="P271" s="4">
        <v>64</v>
      </c>
      <c r="Q271" s="4">
        <v>66.1</v>
      </c>
      <c r="R271"/>
      <c r="S271" s="48">
        <v>3.607</v>
      </c>
      <c r="T271" s="17">
        <v>175.26</v>
      </c>
      <c r="U271" s="17">
        <f t="shared" si="25"/>
        <v>259.94041666666664</v>
      </c>
      <c r="V271" s="48">
        <v>0.194</v>
      </c>
      <c r="W271" s="49">
        <v>1.038</v>
      </c>
      <c r="X271" s="49">
        <f t="shared" si="26"/>
        <v>1.0386666666666666</v>
      </c>
      <c r="Y271" s="25">
        <v>10.719</v>
      </c>
      <c r="Z271" s="19">
        <v>1740.3543413246898</v>
      </c>
    </row>
    <row r="272" spans="1:26" ht="12.75">
      <c r="A272" s="1">
        <v>37035</v>
      </c>
      <c r="B272" s="17">
        <v>144</v>
      </c>
      <c r="C272" s="3">
        <v>0.807870388</v>
      </c>
      <c r="D272" s="18">
        <v>0.807870388</v>
      </c>
      <c r="E272" s="2">
        <v>2626</v>
      </c>
      <c r="F272" s="20">
        <v>0</v>
      </c>
      <c r="G272" s="62">
        <v>38.93972387</v>
      </c>
      <c r="H272" s="62">
        <v>-76.58211716</v>
      </c>
      <c r="I272" s="47">
        <v>870.7</v>
      </c>
      <c r="J272" s="4">
        <f t="shared" si="29"/>
        <v>825.71</v>
      </c>
      <c r="K272" s="5">
        <f t="shared" si="30"/>
        <v>1699.6082843985685</v>
      </c>
      <c r="L272" s="5">
        <f t="shared" si="24"/>
        <v>1706.5082843985685</v>
      </c>
      <c r="M272" s="5">
        <f t="shared" si="27"/>
        <v>1731.9082843985684</v>
      </c>
      <c r="N272" s="19">
        <f t="shared" si="28"/>
        <v>1719.2082843985686</v>
      </c>
      <c r="O272" s="4">
        <v>11.1</v>
      </c>
      <c r="P272" s="4">
        <v>64.6</v>
      </c>
      <c r="Q272" s="4">
        <v>66.9</v>
      </c>
      <c r="R272"/>
      <c r="S272" s="48">
        <v>3.914</v>
      </c>
      <c r="T272" s="17">
        <v>333.7625</v>
      </c>
      <c r="U272" s="17">
        <f t="shared" si="25"/>
        <v>304.785</v>
      </c>
      <c r="V272" s="48">
        <v>0.184</v>
      </c>
      <c r="W272" s="49">
        <v>1.038</v>
      </c>
      <c r="X272" s="49">
        <f t="shared" si="26"/>
        <v>1.0385000000000002</v>
      </c>
      <c r="Y272" s="25">
        <v>10.746</v>
      </c>
      <c r="Z272" s="19">
        <v>1719.2082843985686</v>
      </c>
    </row>
    <row r="273" spans="1:26" ht="12.75">
      <c r="A273" s="1">
        <v>37035</v>
      </c>
      <c r="B273" s="17">
        <v>144</v>
      </c>
      <c r="C273" s="3">
        <v>0.80798614</v>
      </c>
      <c r="D273" s="18">
        <v>0.80798614</v>
      </c>
      <c r="E273" s="2">
        <v>2636</v>
      </c>
      <c r="F273" s="20">
        <v>0</v>
      </c>
      <c r="G273" s="62">
        <v>38.93414742</v>
      </c>
      <c r="H273" s="62">
        <v>-76.57865513</v>
      </c>
      <c r="I273" s="47">
        <v>874.3</v>
      </c>
      <c r="J273" s="4">
        <f t="shared" si="29"/>
        <v>829.31</v>
      </c>
      <c r="K273" s="5">
        <f t="shared" si="30"/>
        <v>1663.4827123964515</v>
      </c>
      <c r="L273" s="5">
        <f t="shared" si="24"/>
        <v>1670.3827123964516</v>
      </c>
      <c r="M273" s="5">
        <f t="shared" si="27"/>
        <v>1695.7827123964514</v>
      </c>
      <c r="N273" s="19">
        <f t="shared" si="28"/>
        <v>1683.0827123964514</v>
      </c>
      <c r="O273" s="4">
        <v>11.5</v>
      </c>
      <c r="P273" s="4">
        <v>62.4</v>
      </c>
      <c r="Q273" s="4">
        <v>66.8</v>
      </c>
      <c r="R273" s="58">
        <v>7E-06</v>
      </c>
      <c r="S273" s="48">
        <v>3.705</v>
      </c>
      <c r="T273" s="17">
        <v>229.875</v>
      </c>
      <c r="U273" s="17">
        <f t="shared" si="25"/>
        <v>323.37958333333336</v>
      </c>
      <c r="V273" s="48">
        <v>0.171</v>
      </c>
      <c r="W273" s="49">
        <v>1.038</v>
      </c>
      <c r="X273" s="49">
        <f t="shared" si="26"/>
        <v>1.0383333333333333</v>
      </c>
      <c r="Y273" s="25">
        <v>10.722</v>
      </c>
      <c r="Z273" s="19">
        <v>1683.0827123964514</v>
      </c>
    </row>
    <row r="274" spans="1:26" ht="12.75">
      <c r="A274" s="1">
        <v>37035</v>
      </c>
      <c r="B274" s="17">
        <v>144</v>
      </c>
      <c r="C274" s="3">
        <v>0.808101833</v>
      </c>
      <c r="D274" s="18">
        <v>0.808101833</v>
      </c>
      <c r="E274" s="2">
        <v>2646</v>
      </c>
      <c r="F274" s="20">
        <v>0</v>
      </c>
      <c r="G274" s="62">
        <v>38.93006235</v>
      </c>
      <c r="H274" s="62">
        <v>-76.57259386</v>
      </c>
      <c r="I274" s="47">
        <v>874.4</v>
      </c>
      <c r="J274" s="4">
        <f t="shared" si="29"/>
        <v>829.41</v>
      </c>
      <c r="K274" s="5">
        <f t="shared" si="30"/>
        <v>1662.4814642795834</v>
      </c>
      <c r="L274" s="5">
        <f t="shared" si="24"/>
        <v>1669.3814642795835</v>
      </c>
      <c r="M274" s="5">
        <f t="shared" si="27"/>
        <v>1694.7814642795834</v>
      </c>
      <c r="N274" s="19">
        <f t="shared" si="28"/>
        <v>1682.0814642795835</v>
      </c>
      <c r="O274" s="4">
        <v>11.3</v>
      </c>
      <c r="P274" s="4">
        <v>64.9</v>
      </c>
      <c r="Q274" s="4">
        <v>68.9</v>
      </c>
      <c r="R274"/>
      <c r="S274" s="48">
        <v>3.895</v>
      </c>
      <c r="T274" s="17">
        <v>336.1</v>
      </c>
      <c r="U274" s="17">
        <f t="shared" si="25"/>
        <v>298.26125</v>
      </c>
      <c r="V274" s="48">
        <v>0.181</v>
      </c>
      <c r="W274" s="49">
        <v>1.038</v>
      </c>
      <c r="X274" s="49">
        <f t="shared" si="26"/>
        <v>1.038166666666667</v>
      </c>
      <c r="Y274" s="25">
        <v>10.719</v>
      </c>
      <c r="Z274" s="19">
        <v>1682.0814642795835</v>
      </c>
    </row>
    <row r="275" spans="1:26" ht="12.75">
      <c r="A275" s="1">
        <v>37035</v>
      </c>
      <c r="B275" s="17">
        <v>144</v>
      </c>
      <c r="C275" s="3">
        <v>0.808217585</v>
      </c>
      <c r="D275" s="18">
        <v>0.808217585</v>
      </c>
      <c r="E275" s="2">
        <v>2656</v>
      </c>
      <c r="F275" s="20">
        <v>0</v>
      </c>
      <c r="G275" s="62">
        <v>38.92839507</v>
      </c>
      <c r="H275" s="62">
        <v>-76.56451915</v>
      </c>
      <c r="I275" s="47">
        <v>876.5</v>
      </c>
      <c r="J275" s="4">
        <f t="shared" si="29"/>
        <v>831.51</v>
      </c>
      <c r="K275" s="5">
        <f t="shared" si="30"/>
        <v>1641.4830932881732</v>
      </c>
      <c r="L275" s="5">
        <f t="shared" si="24"/>
        <v>1648.3830932881733</v>
      </c>
      <c r="M275" s="5">
        <f t="shared" si="27"/>
        <v>1673.7830932881732</v>
      </c>
      <c r="N275" s="19">
        <f t="shared" si="28"/>
        <v>1661.0830932881731</v>
      </c>
      <c r="O275" s="4">
        <v>11.7</v>
      </c>
      <c r="P275" s="4">
        <v>64.5</v>
      </c>
      <c r="Q275" s="4">
        <v>65.9</v>
      </c>
      <c r="R275"/>
      <c r="S275" s="48">
        <v>3.766</v>
      </c>
      <c r="T275" s="17">
        <v>284.715</v>
      </c>
      <c r="U275" s="17">
        <f t="shared" si="25"/>
        <v>290.6433333333333</v>
      </c>
      <c r="V275" s="48">
        <v>0.182</v>
      </c>
      <c r="W275" s="49">
        <v>1.038</v>
      </c>
      <c r="X275" s="49">
        <f t="shared" si="26"/>
        <v>1.038</v>
      </c>
      <c r="Y275" s="25">
        <v>10.738</v>
      </c>
      <c r="Z275" s="19">
        <v>1661.0830932881731</v>
      </c>
    </row>
    <row r="276" spans="1:26" ht="12.75">
      <c r="A276" s="1">
        <v>37035</v>
      </c>
      <c r="B276" s="17">
        <v>144</v>
      </c>
      <c r="C276" s="3">
        <v>0.808333337</v>
      </c>
      <c r="D276" s="18">
        <v>0.808333337</v>
      </c>
      <c r="E276" s="2">
        <v>2666</v>
      </c>
      <c r="F276" s="20">
        <v>0</v>
      </c>
      <c r="G276" s="62">
        <v>38.92941033</v>
      </c>
      <c r="H276" s="62">
        <v>-76.55616831</v>
      </c>
      <c r="I276" s="47">
        <v>876.1</v>
      </c>
      <c r="J276" s="4">
        <f t="shared" si="29"/>
        <v>831.11</v>
      </c>
      <c r="K276" s="5">
        <f t="shared" si="30"/>
        <v>1645.4786913356952</v>
      </c>
      <c r="L276" s="5">
        <f t="shared" si="24"/>
        <v>1652.3786913356953</v>
      </c>
      <c r="M276" s="5">
        <f t="shared" si="27"/>
        <v>1677.7786913356952</v>
      </c>
      <c r="N276" s="19">
        <f t="shared" si="28"/>
        <v>1665.078691335695</v>
      </c>
      <c r="O276" s="4">
        <v>11.4</v>
      </c>
      <c r="P276" s="4">
        <v>65.2</v>
      </c>
      <c r="Q276" s="4">
        <v>65.4</v>
      </c>
      <c r="R276"/>
      <c r="S276" s="48">
        <v>3.606</v>
      </c>
      <c r="T276" s="17">
        <v>180.715</v>
      </c>
      <c r="U276" s="17">
        <f t="shared" si="25"/>
        <v>256.73791666666665</v>
      </c>
      <c r="V276" s="48">
        <v>0.184</v>
      </c>
      <c r="W276" s="49">
        <v>1.038</v>
      </c>
      <c r="X276" s="49">
        <f t="shared" si="26"/>
        <v>1.038</v>
      </c>
      <c r="Y276" s="25">
        <v>10.721</v>
      </c>
      <c r="Z276" s="19">
        <v>1665.078691335695</v>
      </c>
    </row>
    <row r="277" spans="1:26" ht="12.75">
      <c r="A277" s="1">
        <v>37035</v>
      </c>
      <c r="B277" s="17">
        <v>144</v>
      </c>
      <c r="C277" s="3">
        <v>0.80844909</v>
      </c>
      <c r="D277" s="18">
        <v>0.80844909</v>
      </c>
      <c r="E277" s="2">
        <v>2676</v>
      </c>
      <c r="F277" s="20">
        <v>0</v>
      </c>
      <c r="G277" s="62">
        <v>38.93301261</v>
      </c>
      <c r="H277" s="62">
        <v>-76.54907964</v>
      </c>
      <c r="I277" s="47">
        <v>878.9</v>
      </c>
      <c r="J277" s="4">
        <f t="shared" si="29"/>
        <v>833.91</v>
      </c>
      <c r="K277" s="5">
        <f t="shared" si="30"/>
        <v>1617.549794674362</v>
      </c>
      <c r="L277" s="5">
        <f t="shared" si="24"/>
        <v>1624.449794674362</v>
      </c>
      <c r="M277" s="5">
        <f t="shared" si="27"/>
        <v>1649.8497946743619</v>
      </c>
      <c r="N277" s="19">
        <f t="shared" si="28"/>
        <v>1637.149794674362</v>
      </c>
      <c r="O277" s="4">
        <v>11.4</v>
      </c>
      <c r="P277" s="4">
        <v>66.9</v>
      </c>
      <c r="Q277" s="4">
        <v>67.9</v>
      </c>
      <c r="R277"/>
      <c r="S277" s="48">
        <v>3.922</v>
      </c>
      <c r="T277" s="17">
        <v>339.33</v>
      </c>
      <c r="U277" s="17">
        <f t="shared" si="25"/>
        <v>284.0829166666667</v>
      </c>
      <c r="V277" s="48">
        <v>0.193</v>
      </c>
      <c r="W277" s="49">
        <v>1.037</v>
      </c>
      <c r="X277" s="49">
        <f t="shared" si="26"/>
        <v>1.0378333333333334</v>
      </c>
      <c r="Y277" s="25">
        <v>10.723</v>
      </c>
      <c r="Z277" s="19">
        <v>1637.149794674362</v>
      </c>
    </row>
    <row r="278" spans="1:26" ht="12.75">
      <c r="A278" s="1">
        <v>37035</v>
      </c>
      <c r="B278" s="17">
        <v>144</v>
      </c>
      <c r="C278" s="3">
        <v>0.808564842</v>
      </c>
      <c r="D278" s="18">
        <v>0.808564842</v>
      </c>
      <c r="E278" s="2">
        <v>2686</v>
      </c>
      <c r="F278" s="20">
        <v>0</v>
      </c>
      <c r="G278" s="62">
        <v>38.93902873</v>
      </c>
      <c r="H278" s="62">
        <v>-76.54542643</v>
      </c>
      <c r="I278" s="47">
        <v>879.9</v>
      </c>
      <c r="J278" s="4">
        <f t="shared" si="29"/>
        <v>834.91</v>
      </c>
      <c r="K278" s="5">
        <f t="shared" si="30"/>
        <v>1607.597909670701</v>
      </c>
      <c r="L278" s="5">
        <f t="shared" si="24"/>
        <v>1614.4979096707011</v>
      </c>
      <c r="M278" s="5">
        <f t="shared" si="27"/>
        <v>1639.897909670701</v>
      </c>
      <c r="N278" s="19">
        <f t="shared" si="28"/>
        <v>1627.197909670701</v>
      </c>
      <c r="O278" s="4">
        <v>11.2</v>
      </c>
      <c r="P278" s="4">
        <v>68.9</v>
      </c>
      <c r="Q278" s="4">
        <v>67.4</v>
      </c>
      <c r="R278"/>
      <c r="S278" s="48">
        <v>3.656</v>
      </c>
      <c r="T278" s="17">
        <v>235.555</v>
      </c>
      <c r="U278" s="17">
        <f t="shared" si="25"/>
        <v>267.715</v>
      </c>
      <c r="V278" s="48">
        <v>0.201</v>
      </c>
      <c r="W278" s="49">
        <v>1.037</v>
      </c>
      <c r="X278" s="49">
        <f t="shared" si="26"/>
        <v>1.0376666666666667</v>
      </c>
      <c r="Y278" s="25">
        <v>10.731</v>
      </c>
      <c r="Z278" s="19">
        <v>1627.197909670701</v>
      </c>
    </row>
    <row r="279" spans="1:26" ht="12.75">
      <c r="A279" s="1">
        <v>37035</v>
      </c>
      <c r="B279" s="17">
        <v>144</v>
      </c>
      <c r="C279" s="3">
        <v>0.808680534</v>
      </c>
      <c r="D279" s="18">
        <v>0.808680534</v>
      </c>
      <c r="E279" s="2">
        <v>2696</v>
      </c>
      <c r="F279" s="20">
        <v>0</v>
      </c>
      <c r="G279" s="62">
        <v>38.94514963</v>
      </c>
      <c r="H279" s="62">
        <v>-76.54519862</v>
      </c>
      <c r="I279" s="47">
        <v>880.6</v>
      </c>
      <c r="J279" s="4">
        <f t="shared" si="29"/>
        <v>835.61</v>
      </c>
      <c r="K279" s="5">
        <f t="shared" si="30"/>
        <v>1600.6386798493102</v>
      </c>
      <c r="L279" s="5">
        <f t="shared" si="24"/>
        <v>1607.5386798493103</v>
      </c>
      <c r="M279" s="5">
        <f t="shared" si="27"/>
        <v>1632.9386798493101</v>
      </c>
      <c r="N279" s="19">
        <f t="shared" si="28"/>
        <v>1620.2386798493103</v>
      </c>
      <c r="O279" s="4">
        <v>11.2</v>
      </c>
      <c r="P279" s="4">
        <v>70.2</v>
      </c>
      <c r="Q279" s="4">
        <v>70.3</v>
      </c>
      <c r="R279" s="58">
        <v>2.49E-05</v>
      </c>
      <c r="S279" s="48">
        <v>3.776</v>
      </c>
      <c r="T279" s="17">
        <v>289.1675</v>
      </c>
      <c r="U279" s="17">
        <f t="shared" si="25"/>
        <v>277.5970833333334</v>
      </c>
      <c r="V279" s="48">
        <v>0.182</v>
      </c>
      <c r="W279" s="49">
        <v>1.037</v>
      </c>
      <c r="X279" s="49">
        <f t="shared" si="26"/>
        <v>1.0374999999999999</v>
      </c>
      <c r="Y279" s="25">
        <v>10.728</v>
      </c>
      <c r="Z279" s="19">
        <v>1620.2386798493103</v>
      </c>
    </row>
    <row r="280" spans="1:26" ht="12.75">
      <c r="A280" s="1">
        <v>37035</v>
      </c>
      <c r="B280" s="17">
        <v>144</v>
      </c>
      <c r="C280" s="3">
        <v>0.808796287</v>
      </c>
      <c r="D280" s="18">
        <v>0.808796287</v>
      </c>
      <c r="E280" s="2">
        <v>2706</v>
      </c>
      <c r="F280" s="20">
        <v>0</v>
      </c>
      <c r="G280" s="62">
        <v>38.95046999</v>
      </c>
      <c r="H280" s="62">
        <v>-76.5484516</v>
      </c>
      <c r="I280" s="47">
        <v>882.9</v>
      </c>
      <c r="J280" s="4">
        <f t="shared" si="29"/>
        <v>837.91</v>
      </c>
      <c r="K280" s="5">
        <f t="shared" si="30"/>
        <v>1577.8136162939086</v>
      </c>
      <c r="L280" s="5">
        <f t="shared" si="24"/>
        <v>1584.7136162939087</v>
      </c>
      <c r="M280" s="5">
        <f t="shared" si="27"/>
        <v>1610.1136162939085</v>
      </c>
      <c r="N280" s="19">
        <f t="shared" si="28"/>
        <v>1597.4136162939085</v>
      </c>
      <c r="O280" s="4">
        <v>11.3</v>
      </c>
      <c r="P280" s="4">
        <v>71.1</v>
      </c>
      <c r="Q280" s="4">
        <v>68.7</v>
      </c>
      <c r="R280"/>
      <c r="S280" s="48">
        <v>3.992</v>
      </c>
      <c r="T280" s="17">
        <v>395.17</v>
      </c>
      <c r="U280" s="17">
        <f t="shared" si="25"/>
        <v>287.44208333333336</v>
      </c>
      <c r="V280" s="48">
        <v>0.202</v>
      </c>
      <c r="W280" s="49">
        <v>1.037</v>
      </c>
      <c r="X280" s="49">
        <f t="shared" si="26"/>
        <v>1.0373333333333334</v>
      </c>
      <c r="Y280" s="25">
        <v>10.727</v>
      </c>
      <c r="Z280" s="19">
        <v>1597.4136162939085</v>
      </c>
    </row>
    <row r="281" spans="1:26" ht="12.75">
      <c r="A281" s="1">
        <v>37035</v>
      </c>
      <c r="B281" s="17">
        <v>144</v>
      </c>
      <c r="C281" s="3">
        <v>0.808912039</v>
      </c>
      <c r="D281" s="18">
        <v>0.808912039</v>
      </c>
      <c r="E281" s="2">
        <v>2716</v>
      </c>
      <c r="F281" s="20">
        <v>0</v>
      </c>
      <c r="G281" s="62">
        <v>38.95432786</v>
      </c>
      <c r="H281" s="62">
        <v>-76.55410034</v>
      </c>
      <c r="I281" s="47">
        <v>882.3</v>
      </c>
      <c r="J281" s="4">
        <f t="shared" si="29"/>
        <v>837.31</v>
      </c>
      <c r="K281" s="5">
        <f t="shared" si="30"/>
        <v>1583.7619347670002</v>
      </c>
      <c r="L281" s="5">
        <f t="shared" si="24"/>
        <v>1590.6619347670003</v>
      </c>
      <c r="M281" s="5">
        <f t="shared" si="27"/>
        <v>1616.0619347670001</v>
      </c>
      <c r="N281" s="19">
        <f t="shared" si="28"/>
        <v>1603.361934767</v>
      </c>
      <c r="O281" s="4">
        <v>11.2</v>
      </c>
      <c r="P281" s="4">
        <v>72.1</v>
      </c>
      <c r="Q281" s="4">
        <v>73</v>
      </c>
      <c r="R281"/>
      <c r="S281" s="48">
        <v>3.786</v>
      </c>
      <c r="T281" s="17">
        <v>291.2825</v>
      </c>
      <c r="U281" s="17">
        <f t="shared" si="25"/>
        <v>288.5366666666667</v>
      </c>
      <c r="V281" s="48">
        <v>0.194</v>
      </c>
      <c r="W281" s="49">
        <v>1.037</v>
      </c>
      <c r="X281" s="49">
        <f t="shared" si="26"/>
        <v>1.0371666666666666</v>
      </c>
      <c r="Y281" s="25">
        <v>10.738</v>
      </c>
      <c r="Z281" s="19">
        <v>1603.361934767</v>
      </c>
    </row>
    <row r="282" spans="1:26" ht="12.75">
      <c r="A282" s="1">
        <v>37035</v>
      </c>
      <c r="B282" s="17">
        <v>144</v>
      </c>
      <c r="C282" s="3">
        <v>0.809027791</v>
      </c>
      <c r="D282" s="18">
        <v>0.809027791</v>
      </c>
      <c r="E282" s="2">
        <v>2726</v>
      </c>
      <c r="F282" s="20">
        <v>0</v>
      </c>
      <c r="G282" s="62">
        <v>38.95571577</v>
      </c>
      <c r="H282" s="62">
        <v>-76.56124481</v>
      </c>
      <c r="I282" s="47">
        <v>885</v>
      </c>
      <c r="J282" s="4">
        <f t="shared" si="29"/>
        <v>840.01</v>
      </c>
      <c r="K282" s="5">
        <f t="shared" si="30"/>
        <v>1557.0279924427264</v>
      </c>
      <c r="L282" s="5">
        <f t="shared" si="24"/>
        <v>1563.9279924427265</v>
      </c>
      <c r="M282" s="5">
        <f t="shared" si="27"/>
        <v>1589.3279924427263</v>
      </c>
      <c r="N282" s="19">
        <f t="shared" si="28"/>
        <v>1576.6279924427263</v>
      </c>
      <c r="O282" s="4">
        <v>11.9</v>
      </c>
      <c r="P282" s="4">
        <v>69.9</v>
      </c>
      <c r="Q282" s="4">
        <v>72</v>
      </c>
      <c r="R282"/>
      <c r="S282" s="48">
        <v>3.704</v>
      </c>
      <c r="T282" s="17">
        <v>240.0075</v>
      </c>
      <c r="U282" s="17">
        <f t="shared" si="25"/>
        <v>298.41875</v>
      </c>
      <c r="V282" s="48">
        <v>0.203</v>
      </c>
      <c r="W282" s="49">
        <v>1.037</v>
      </c>
      <c r="X282" s="49">
        <f t="shared" si="26"/>
        <v>1.037</v>
      </c>
      <c r="Y282" s="25">
        <v>10.711</v>
      </c>
      <c r="Z282" s="19">
        <v>1576.6279924427263</v>
      </c>
    </row>
    <row r="283" spans="1:26" ht="12.75">
      <c r="A283" s="1">
        <v>37035</v>
      </c>
      <c r="B283" s="17">
        <v>144</v>
      </c>
      <c r="C283" s="3">
        <v>0.809143543</v>
      </c>
      <c r="D283" s="18">
        <v>0.809143543</v>
      </c>
      <c r="E283" s="2">
        <v>2736</v>
      </c>
      <c r="F283" s="20">
        <v>0</v>
      </c>
      <c r="G283" s="62">
        <v>38.95432049</v>
      </c>
      <c r="H283" s="62">
        <v>-76.56840775</v>
      </c>
      <c r="I283" s="47">
        <v>885.8</v>
      </c>
      <c r="J283" s="4">
        <f t="shared" si="29"/>
        <v>840.81</v>
      </c>
      <c r="K283" s="5">
        <f t="shared" si="30"/>
        <v>1549.1233249599043</v>
      </c>
      <c r="L283" s="5">
        <f t="shared" si="24"/>
        <v>1556.0233249599044</v>
      </c>
      <c r="M283" s="5">
        <f t="shared" si="27"/>
        <v>1581.4233249599042</v>
      </c>
      <c r="N283" s="19">
        <f t="shared" si="28"/>
        <v>1568.7233249599044</v>
      </c>
      <c r="O283" s="4">
        <v>12.2</v>
      </c>
      <c r="P283" s="4">
        <v>67.1</v>
      </c>
      <c r="Q283" s="4">
        <v>70.4</v>
      </c>
      <c r="R283"/>
      <c r="S283" s="48">
        <v>3.994</v>
      </c>
      <c r="T283" s="17">
        <v>398.62</v>
      </c>
      <c r="U283" s="17">
        <f t="shared" si="25"/>
        <v>308.3004166666667</v>
      </c>
      <c r="V283" s="48">
        <v>0.191</v>
      </c>
      <c r="W283" s="49">
        <v>1.037</v>
      </c>
      <c r="X283" s="49">
        <f t="shared" si="26"/>
        <v>1.037</v>
      </c>
      <c r="Y283" s="25">
        <v>10.731</v>
      </c>
      <c r="Z283" s="19">
        <v>1568.7233249599044</v>
      </c>
    </row>
    <row r="284" spans="1:26" ht="12.75">
      <c r="A284" s="1">
        <v>37035</v>
      </c>
      <c r="B284" s="17">
        <v>144</v>
      </c>
      <c r="C284" s="3">
        <v>0.809259236</v>
      </c>
      <c r="D284" s="18">
        <v>0.809259236</v>
      </c>
      <c r="E284" s="2">
        <v>2746</v>
      </c>
      <c r="F284" s="20">
        <v>0</v>
      </c>
      <c r="G284" s="62">
        <v>38.95026566</v>
      </c>
      <c r="H284" s="62">
        <v>-76.57385934</v>
      </c>
      <c r="I284" s="47">
        <v>887.5</v>
      </c>
      <c r="J284" s="4">
        <f t="shared" si="29"/>
        <v>842.51</v>
      </c>
      <c r="K284" s="5">
        <f t="shared" si="30"/>
        <v>1532.350848981846</v>
      </c>
      <c r="L284" s="5">
        <f t="shared" si="24"/>
        <v>1539.250848981846</v>
      </c>
      <c r="M284" s="5">
        <f t="shared" si="27"/>
        <v>1564.650848981846</v>
      </c>
      <c r="N284" s="19">
        <f t="shared" si="28"/>
        <v>1551.9508489818459</v>
      </c>
      <c r="O284" s="4">
        <v>12.2</v>
      </c>
      <c r="P284" s="4">
        <v>65.6</v>
      </c>
      <c r="Q284" s="4">
        <v>70.4</v>
      </c>
      <c r="R284"/>
      <c r="S284" s="48">
        <v>3.573</v>
      </c>
      <c r="T284" s="17">
        <v>189.6225</v>
      </c>
      <c r="U284" s="17">
        <f t="shared" si="25"/>
        <v>300.645</v>
      </c>
      <c r="V284" s="48">
        <v>0.201</v>
      </c>
      <c r="W284" s="49">
        <v>1.037</v>
      </c>
      <c r="X284" s="49">
        <f t="shared" si="26"/>
        <v>1.037</v>
      </c>
      <c r="Y284" s="25">
        <v>10.733</v>
      </c>
      <c r="Z284" s="19">
        <v>1551.9508489818459</v>
      </c>
    </row>
    <row r="285" spans="1:26" ht="12.75">
      <c r="A285" s="1">
        <v>37035</v>
      </c>
      <c r="B285" s="17">
        <v>144</v>
      </c>
      <c r="C285" s="3">
        <v>0.809374988</v>
      </c>
      <c r="D285" s="18">
        <v>0.809374988</v>
      </c>
      <c r="E285" s="2">
        <v>2756</v>
      </c>
      <c r="F285" s="20">
        <v>0</v>
      </c>
      <c r="G285" s="62">
        <v>38.94470394</v>
      </c>
      <c r="H285" s="62">
        <v>-76.5762915</v>
      </c>
      <c r="I285" s="47">
        <v>888.9</v>
      </c>
      <c r="J285" s="4">
        <f t="shared" si="29"/>
        <v>843.91</v>
      </c>
      <c r="K285" s="5">
        <f t="shared" si="30"/>
        <v>1518.5636137836796</v>
      </c>
      <c r="L285" s="5">
        <f t="shared" si="24"/>
        <v>1525.4636137836796</v>
      </c>
      <c r="M285" s="5">
        <f t="shared" si="27"/>
        <v>1550.8636137836795</v>
      </c>
      <c r="N285" s="19">
        <f t="shared" si="28"/>
        <v>1538.1636137836795</v>
      </c>
      <c r="O285" s="4">
        <v>12.2</v>
      </c>
      <c r="P285" s="4">
        <v>64.2</v>
      </c>
      <c r="Q285" s="4">
        <v>70.7</v>
      </c>
      <c r="R285" s="58">
        <v>1.39E-05</v>
      </c>
      <c r="S285" s="48">
        <v>3.982</v>
      </c>
      <c r="T285" s="17">
        <v>400.735</v>
      </c>
      <c r="U285" s="17">
        <f t="shared" si="25"/>
        <v>319.2395833333333</v>
      </c>
      <c r="V285" s="48">
        <v>0.201</v>
      </c>
      <c r="W285" s="49">
        <v>1.036</v>
      </c>
      <c r="X285" s="49">
        <f t="shared" si="26"/>
        <v>1.0368333333333333</v>
      </c>
      <c r="Y285" s="25">
        <v>10.727</v>
      </c>
      <c r="Z285" s="19">
        <v>1538.1636137836795</v>
      </c>
    </row>
    <row r="286" spans="1:26" ht="12.75">
      <c r="A286" s="1">
        <v>37035</v>
      </c>
      <c r="B286" s="17">
        <v>144</v>
      </c>
      <c r="C286" s="3">
        <v>0.80949074</v>
      </c>
      <c r="D286" s="18">
        <v>0.80949074</v>
      </c>
      <c r="E286" s="2">
        <v>2766</v>
      </c>
      <c r="F286" s="20">
        <v>0</v>
      </c>
      <c r="G286" s="62">
        <v>38.93868199</v>
      </c>
      <c r="H286" s="62">
        <v>-76.57506362</v>
      </c>
      <c r="I286" s="47">
        <v>890.2</v>
      </c>
      <c r="J286" s="4">
        <f t="shared" si="29"/>
        <v>845.21</v>
      </c>
      <c r="K286" s="5">
        <f t="shared" si="30"/>
        <v>1505.7816457588638</v>
      </c>
      <c r="L286" s="5">
        <f t="shared" si="24"/>
        <v>1512.6816457588639</v>
      </c>
      <c r="M286" s="5">
        <f t="shared" si="27"/>
        <v>1538.0816457588637</v>
      </c>
      <c r="N286" s="19">
        <f t="shared" si="28"/>
        <v>1525.3816457588637</v>
      </c>
      <c r="O286" s="4">
        <v>12.2</v>
      </c>
      <c r="P286" s="4">
        <v>66.1</v>
      </c>
      <c r="Q286" s="4">
        <v>70.6</v>
      </c>
      <c r="R286"/>
      <c r="S286" s="48">
        <v>3.534</v>
      </c>
      <c r="T286" s="17">
        <v>139.46</v>
      </c>
      <c r="U286" s="17">
        <f t="shared" si="25"/>
        <v>276.62125</v>
      </c>
      <c r="V286" s="48">
        <v>0.213</v>
      </c>
      <c r="W286" s="49">
        <v>1.036</v>
      </c>
      <c r="X286" s="49">
        <f t="shared" si="26"/>
        <v>1.0366666666666664</v>
      </c>
      <c r="Y286" s="25">
        <v>10.713</v>
      </c>
      <c r="Z286" s="19">
        <v>1525.3816457588637</v>
      </c>
    </row>
    <row r="287" spans="1:26" ht="12.75">
      <c r="A287" s="1">
        <v>37035</v>
      </c>
      <c r="B287" s="17">
        <v>144</v>
      </c>
      <c r="C287" s="3">
        <v>0.809606493</v>
      </c>
      <c r="D287" s="18">
        <v>0.809606493</v>
      </c>
      <c r="E287" s="2">
        <v>2776</v>
      </c>
      <c r="F287" s="20">
        <v>0</v>
      </c>
      <c r="G287" s="62">
        <v>38.93402282</v>
      </c>
      <c r="H287" s="62">
        <v>-76.56981532</v>
      </c>
      <c r="I287" s="47">
        <v>891.4</v>
      </c>
      <c r="J287" s="4">
        <f t="shared" si="29"/>
        <v>846.41</v>
      </c>
      <c r="K287" s="5">
        <f t="shared" si="30"/>
        <v>1494.0003434357866</v>
      </c>
      <c r="L287" s="5">
        <f t="shared" si="24"/>
        <v>1500.9003434357867</v>
      </c>
      <c r="M287" s="5">
        <f t="shared" si="27"/>
        <v>1526.3003434357865</v>
      </c>
      <c r="N287" s="19">
        <f t="shared" si="28"/>
        <v>1513.6003434357867</v>
      </c>
      <c r="O287" s="4">
        <v>12.2</v>
      </c>
      <c r="P287" s="4">
        <v>67.4</v>
      </c>
      <c r="Q287" s="4">
        <v>70</v>
      </c>
      <c r="R287"/>
      <c r="S287" s="48">
        <v>4.083</v>
      </c>
      <c r="T287" s="17">
        <v>455.4625</v>
      </c>
      <c r="U287" s="17">
        <f t="shared" si="25"/>
        <v>303.9845833333334</v>
      </c>
      <c r="V287" s="48">
        <v>0.173</v>
      </c>
      <c r="W287" s="49">
        <v>1.036</v>
      </c>
      <c r="X287" s="49">
        <f t="shared" si="26"/>
        <v>1.0365</v>
      </c>
      <c r="Y287" s="25">
        <v>10.74</v>
      </c>
      <c r="Z287" s="19">
        <v>1513.6003434357867</v>
      </c>
    </row>
    <row r="288" spans="1:26" ht="12.75">
      <c r="A288" s="1">
        <v>37035</v>
      </c>
      <c r="B288" s="17">
        <v>144</v>
      </c>
      <c r="C288" s="3">
        <v>0.809722245</v>
      </c>
      <c r="D288" s="18">
        <v>0.809722245</v>
      </c>
      <c r="E288" s="2">
        <v>2786</v>
      </c>
      <c r="F288" s="20">
        <v>0</v>
      </c>
      <c r="G288" s="62">
        <v>38.93180261</v>
      </c>
      <c r="H288" s="62">
        <v>-76.56213128</v>
      </c>
      <c r="I288" s="47">
        <v>893.2</v>
      </c>
      <c r="J288" s="4">
        <f t="shared" si="29"/>
        <v>848.21</v>
      </c>
      <c r="K288" s="5">
        <f t="shared" si="30"/>
        <v>1476.3596710834017</v>
      </c>
      <c r="L288" s="5">
        <f t="shared" si="24"/>
        <v>1483.2596710834018</v>
      </c>
      <c r="M288" s="5">
        <f t="shared" si="27"/>
        <v>1508.6596710834017</v>
      </c>
      <c r="N288" s="19">
        <f t="shared" si="28"/>
        <v>1495.9596710834016</v>
      </c>
      <c r="O288" s="4">
        <v>12.5</v>
      </c>
      <c r="P288" s="4">
        <v>66.9</v>
      </c>
      <c r="Q288" s="4">
        <v>69.9</v>
      </c>
      <c r="R288"/>
      <c r="S288" s="48">
        <v>3.846</v>
      </c>
      <c r="T288" s="17">
        <v>299.075</v>
      </c>
      <c r="U288" s="17">
        <f t="shared" si="25"/>
        <v>313.8291666666667</v>
      </c>
      <c r="V288" s="48">
        <v>0.192</v>
      </c>
      <c r="W288" s="49">
        <v>1.036</v>
      </c>
      <c r="X288" s="49">
        <f t="shared" si="26"/>
        <v>1.0363333333333333</v>
      </c>
      <c r="Y288" s="25">
        <v>10.733</v>
      </c>
      <c r="Z288" s="19">
        <v>1495.9596710834016</v>
      </c>
    </row>
    <row r="289" spans="1:26" ht="12.75">
      <c r="A289" s="1">
        <v>37035</v>
      </c>
      <c r="B289" s="17">
        <v>144</v>
      </c>
      <c r="C289" s="3">
        <v>0.809837937</v>
      </c>
      <c r="D289" s="18">
        <v>0.809837937</v>
      </c>
      <c r="E289" s="2">
        <v>2796</v>
      </c>
      <c r="F289" s="20">
        <v>0</v>
      </c>
      <c r="G289" s="62">
        <v>38.93268082</v>
      </c>
      <c r="H289" s="62">
        <v>-76.55394562</v>
      </c>
      <c r="I289" s="47">
        <v>892.2</v>
      </c>
      <c r="J289" s="4">
        <f t="shared" si="29"/>
        <v>847.21</v>
      </c>
      <c r="K289" s="5">
        <f t="shared" si="30"/>
        <v>1486.155417665324</v>
      </c>
      <c r="L289" s="5">
        <f t="shared" si="24"/>
        <v>1493.055417665324</v>
      </c>
      <c r="M289" s="5">
        <f t="shared" si="27"/>
        <v>1518.455417665324</v>
      </c>
      <c r="N289" s="19">
        <f t="shared" si="28"/>
        <v>1505.7554176653239</v>
      </c>
      <c r="O289" s="4">
        <v>12.3</v>
      </c>
      <c r="P289" s="4">
        <v>67.4</v>
      </c>
      <c r="Q289" s="4">
        <v>70.7</v>
      </c>
      <c r="R289"/>
      <c r="S289" s="48">
        <v>3.616</v>
      </c>
      <c r="T289" s="17">
        <v>195.3</v>
      </c>
      <c r="U289" s="17">
        <f t="shared" si="25"/>
        <v>279.94250000000005</v>
      </c>
      <c r="V289" s="48">
        <v>0.201</v>
      </c>
      <c r="W289" s="49">
        <v>1.036</v>
      </c>
      <c r="X289" s="49">
        <f t="shared" si="26"/>
        <v>1.0361666666666665</v>
      </c>
      <c r="Y289" s="25">
        <v>10.731</v>
      </c>
      <c r="Z289" s="19">
        <v>1505.7554176653239</v>
      </c>
    </row>
    <row r="290" spans="1:26" ht="12.75">
      <c r="A290" s="1">
        <v>37035</v>
      </c>
      <c r="B290" s="17">
        <v>144</v>
      </c>
      <c r="C290" s="3">
        <v>0.80995369</v>
      </c>
      <c r="D290" s="18">
        <v>0.80995369</v>
      </c>
      <c r="E290" s="2">
        <v>2806</v>
      </c>
      <c r="F290" s="20">
        <v>0</v>
      </c>
      <c r="G290" s="62">
        <v>38.93601693</v>
      </c>
      <c r="H290" s="62">
        <v>-76.54694866</v>
      </c>
      <c r="I290" s="47">
        <v>895.1</v>
      </c>
      <c r="J290" s="4">
        <f t="shared" si="29"/>
        <v>850.11</v>
      </c>
      <c r="K290" s="5">
        <f t="shared" si="30"/>
        <v>1457.7795281312833</v>
      </c>
      <c r="L290" s="5">
        <f t="shared" si="24"/>
        <v>1464.6795281312834</v>
      </c>
      <c r="M290" s="5">
        <f t="shared" si="27"/>
        <v>1490.0795281312833</v>
      </c>
      <c r="N290" s="19">
        <f t="shared" si="28"/>
        <v>1477.3795281312832</v>
      </c>
      <c r="O290" s="4">
        <v>12.2</v>
      </c>
      <c r="P290" s="4">
        <v>70.6</v>
      </c>
      <c r="Q290" s="4">
        <v>70.4</v>
      </c>
      <c r="R290"/>
      <c r="S290" s="48">
        <v>3.856</v>
      </c>
      <c r="T290" s="17">
        <v>353.915</v>
      </c>
      <c r="U290" s="17">
        <f t="shared" si="25"/>
        <v>307.32458333333335</v>
      </c>
      <c r="V290" s="48">
        <v>0.181</v>
      </c>
      <c r="W290" s="49">
        <v>1.036</v>
      </c>
      <c r="X290" s="49">
        <f t="shared" si="26"/>
        <v>1.0359999999999998</v>
      </c>
      <c r="Y290" s="25">
        <v>10.733</v>
      </c>
      <c r="Z290" s="19">
        <v>1477.3795281312832</v>
      </c>
    </row>
    <row r="291" spans="1:26" ht="12.75">
      <c r="A291" s="1">
        <v>37035</v>
      </c>
      <c r="B291" s="17">
        <v>144</v>
      </c>
      <c r="C291" s="3">
        <v>0.810069442</v>
      </c>
      <c r="D291" s="18">
        <v>0.810069442</v>
      </c>
      <c r="E291" s="2">
        <v>2816</v>
      </c>
      <c r="F291" s="20">
        <v>0</v>
      </c>
      <c r="G291" s="62">
        <v>38.94186411</v>
      </c>
      <c r="H291" s="62">
        <v>-76.54344482</v>
      </c>
      <c r="I291" s="47">
        <v>896.2</v>
      </c>
      <c r="J291" s="4">
        <f t="shared" si="29"/>
        <v>851.21</v>
      </c>
      <c r="K291" s="5">
        <f t="shared" si="30"/>
        <v>1447.0415743283206</v>
      </c>
      <c r="L291" s="5">
        <f t="shared" si="24"/>
        <v>1453.9415743283207</v>
      </c>
      <c r="M291" s="5">
        <f t="shared" si="27"/>
        <v>1479.3415743283206</v>
      </c>
      <c r="N291" s="19">
        <f t="shared" si="28"/>
        <v>1466.6415743283205</v>
      </c>
      <c r="O291" s="4">
        <v>12.4</v>
      </c>
      <c r="P291" s="4">
        <v>70.7</v>
      </c>
      <c r="Q291" s="4">
        <v>69.6</v>
      </c>
      <c r="R291" s="58">
        <v>2.07E-05</v>
      </c>
      <c r="S291" s="48">
        <v>3.846</v>
      </c>
      <c r="T291" s="17">
        <v>302.415</v>
      </c>
      <c r="U291" s="17">
        <f t="shared" si="25"/>
        <v>290.93791666666664</v>
      </c>
      <c r="V291" s="48">
        <v>0.215</v>
      </c>
      <c r="W291" s="49">
        <v>1.036</v>
      </c>
      <c r="X291" s="49">
        <f t="shared" si="26"/>
        <v>1.0359999999999998</v>
      </c>
      <c r="Y291" s="25">
        <v>10.73</v>
      </c>
      <c r="Z291" s="19">
        <v>1466.6415743283205</v>
      </c>
    </row>
    <row r="292" spans="1:26" ht="12.75">
      <c r="A292" s="1">
        <v>37035</v>
      </c>
      <c r="B292" s="17">
        <v>144</v>
      </c>
      <c r="C292" s="3">
        <v>0.810185194</v>
      </c>
      <c r="D292" s="18">
        <v>0.810185194</v>
      </c>
      <c r="E292" s="2">
        <v>2826</v>
      </c>
      <c r="F292" s="20">
        <v>0</v>
      </c>
      <c r="G292" s="62">
        <v>38.94798844</v>
      </c>
      <c r="H292" s="62">
        <v>-76.54333807</v>
      </c>
      <c r="I292" s="47">
        <v>899.3</v>
      </c>
      <c r="J292" s="4">
        <f t="shared" si="29"/>
        <v>854.31</v>
      </c>
      <c r="K292" s="5">
        <f t="shared" si="30"/>
        <v>1416.8545608637176</v>
      </c>
      <c r="L292" s="5">
        <f t="shared" si="24"/>
        <v>1423.7545608637176</v>
      </c>
      <c r="M292" s="5">
        <f t="shared" si="27"/>
        <v>1449.1545608637175</v>
      </c>
      <c r="N292" s="19">
        <f t="shared" si="28"/>
        <v>1436.4545608637177</v>
      </c>
      <c r="O292" s="4">
        <v>12.7</v>
      </c>
      <c r="P292" s="4">
        <v>70.4</v>
      </c>
      <c r="Q292" s="4">
        <v>70.5</v>
      </c>
      <c r="R292"/>
      <c r="S292" s="48">
        <v>3.484</v>
      </c>
      <c r="T292" s="17">
        <v>146.03</v>
      </c>
      <c r="U292" s="17">
        <f t="shared" si="25"/>
        <v>292.0329166666666</v>
      </c>
      <c r="V292" s="48">
        <v>0.192</v>
      </c>
      <c r="W292" s="49">
        <v>1.035</v>
      </c>
      <c r="X292" s="49">
        <f t="shared" si="26"/>
        <v>1.0358333333333334</v>
      </c>
      <c r="Y292" s="25">
        <v>10.73</v>
      </c>
      <c r="Z292" s="19">
        <v>1436.4545608637177</v>
      </c>
    </row>
    <row r="293" spans="1:26" ht="12.75">
      <c r="A293" s="1">
        <v>37035</v>
      </c>
      <c r="B293" s="17">
        <v>144</v>
      </c>
      <c r="C293" s="3">
        <v>0.810300946</v>
      </c>
      <c r="D293" s="18">
        <v>0.810300946</v>
      </c>
      <c r="E293" s="2">
        <v>2836</v>
      </c>
      <c r="F293" s="20">
        <v>0</v>
      </c>
      <c r="G293" s="62">
        <v>38.95328363</v>
      </c>
      <c r="H293" s="62">
        <v>-76.54680043</v>
      </c>
      <c r="I293" s="47">
        <v>901.4</v>
      </c>
      <c r="J293" s="4">
        <f t="shared" si="29"/>
        <v>856.41</v>
      </c>
      <c r="K293" s="5">
        <f t="shared" si="30"/>
        <v>1396.4674646230812</v>
      </c>
      <c r="L293" s="5">
        <f t="shared" si="24"/>
        <v>1403.3674646230813</v>
      </c>
      <c r="M293" s="5">
        <f t="shared" si="27"/>
        <v>1428.7674646230812</v>
      </c>
      <c r="N293" s="19">
        <f t="shared" si="28"/>
        <v>1416.0674646230814</v>
      </c>
      <c r="O293" s="4">
        <v>12.8</v>
      </c>
      <c r="P293" s="4">
        <v>71</v>
      </c>
      <c r="Q293" s="4">
        <v>72.4</v>
      </c>
      <c r="R293"/>
      <c r="S293" s="48">
        <v>4.081</v>
      </c>
      <c r="T293" s="17">
        <v>462.255</v>
      </c>
      <c r="U293" s="17">
        <f t="shared" si="25"/>
        <v>293.16499999999996</v>
      </c>
      <c r="V293" s="48">
        <v>0.202</v>
      </c>
      <c r="W293" s="49">
        <v>1.035</v>
      </c>
      <c r="X293" s="49">
        <f t="shared" si="26"/>
        <v>1.0356666666666667</v>
      </c>
      <c r="Y293" s="25">
        <v>10.721</v>
      </c>
      <c r="Z293" s="19">
        <v>1416.0674646230814</v>
      </c>
    </row>
    <row r="294" spans="1:26" ht="12.75">
      <c r="A294" s="1">
        <v>37035</v>
      </c>
      <c r="B294" s="17">
        <v>144</v>
      </c>
      <c r="C294" s="3">
        <v>0.810416639</v>
      </c>
      <c r="D294" s="18">
        <v>0.810416639</v>
      </c>
      <c r="E294" s="2">
        <v>2846</v>
      </c>
      <c r="F294" s="20">
        <v>0</v>
      </c>
      <c r="G294" s="62">
        <v>38.95630456</v>
      </c>
      <c r="H294" s="62">
        <v>-76.55328454</v>
      </c>
      <c r="I294" s="47">
        <v>902.3</v>
      </c>
      <c r="J294" s="4">
        <f t="shared" si="29"/>
        <v>857.31</v>
      </c>
      <c r="K294" s="5">
        <f t="shared" si="30"/>
        <v>1387.7454366116365</v>
      </c>
      <c r="L294" s="5">
        <f aca="true" t="shared" si="31" ref="L294:L357">K294+6.9</f>
        <v>1394.6454366116366</v>
      </c>
      <c r="M294" s="5">
        <f t="shared" si="27"/>
        <v>1420.0454366116364</v>
      </c>
      <c r="N294" s="19">
        <f t="shared" si="28"/>
        <v>1407.3454366116366</v>
      </c>
      <c r="O294" s="4">
        <v>13</v>
      </c>
      <c r="P294" s="4">
        <v>70.5</v>
      </c>
      <c r="Q294" s="4">
        <v>73.4</v>
      </c>
      <c r="R294"/>
      <c r="S294" s="48">
        <v>3.685</v>
      </c>
      <c r="T294" s="17">
        <v>253.3675</v>
      </c>
      <c r="U294" s="17">
        <f t="shared" si="25"/>
        <v>285.5470833333333</v>
      </c>
      <c r="V294" s="48">
        <v>0.192</v>
      </c>
      <c r="W294" s="49">
        <v>1.035</v>
      </c>
      <c r="X294" s="49">
        <f t="shared" si="26"/>
        <v>1.0355</v>
      </c>
      <c r="Y294" s="25">
        <v>10.728</v>
      </c>
      <c r="Z294" s="19">
        <v>1407.3454366116366</v>
      </c>
    </row>
    <row r="295" spans="1:26" ht="12.75">
      <c r="A295" s="1">
        <v>37035</v>
      </c>
      <c r="B295" s="17">
        <v>144</v>
      </c>
      <c r="C295" s="3">
        <v>0.810532391</v>
      </c>
      <c r="D295" s="18">
        <v>0.810532391</v>
      </c>
      <c r="E295" s="2">
        <v>2856</v>
      </c>
      <c r="F295" s="20">
        <v>0</v>
      </c>
      <c r="G295" s="62">
        <v>38.95680816</v>
      </c>
      <c r="H295" s="62">
        <v>-76.56072796</v>
      </c>
      <c r="I295" s="47">
        <v>903.4</v>
      </c>
      <c r="J295" s="4">
        <f t="shared" si="29"/>
        <v>858.41</v>
      </c>
      <c r="K295" s="5">
        <f t="shared" si="30"/>
        <v>1377.097606242168</v>
      </c>
      <c r="L295" s="5">
        <f t="shared" si="31"/>
        <v>1383.997606242168</v>
      </c>
      <c r="M295" s="5">
        <f t="shared" si="27"/>
        <v>1409.397606242168</v>
      </c>
      <c r="N295" s="19">
        <f t="shared" si="28"/>
        <v>1396.6976062421681</v>
      </c>
      <c r="O295" s="4">
        <v>13.4</v>
      </c>
      <c r="P295" s="4">
        <v>67.2</v>
      </c>
      <c r="Q295" s="4">
        <v>74.9</v>
      </c>
      <c r="R295"/>
      <c r="S295" s="48">
        <v>3.504</v>
      </c>
      <c r="T295" s="17">
        <v>149.37</v>
      </c>
      <c r="U295" s="17">
        <f t="shared" si="25"/>
        <v>277.89208333333335</v>
      </c>
      <c r="V295" s="48">
        <v>0.213</v>
      </c>
      <c r="W295" s="49">
        <v>1.035</v>
      </c>
      <c r="X295" s="49">
        <f t="shared" si="26"/>
        <v>1.0353333333333334</v>
      </c>
      <c r="Y295" s="25">
        <v>10.728</v>
      </c>
      <c r="Z295" s="19">
        <v>1396.6976062421681</v>
      </c>
    </row>
    <row r="296" spans="1:26" ht="12.75">
      <c r="A296" s="1">
        <v>37035</v>
      </c>
      <c r="B296" s="17">
        <v>144</v>
      </c>
      <c r="C296" s="3">
        <v>0.810648143</v>
      </c>
      <c r="D296" s="18">
        <v>0.810648143</v>
      </c>
      <c r="E296" s="2">
        <v>2866</v>
      </c>
      <c r="F296" s="20">
        <v>0</v>
      </c>
      <c r="G296" s="62">
        <v>38.95445122</v>
      </c>
      <c r="H296" s="62">
        <v>-76.56766869</v>
      </c>
      <c r="I296" s="47">
        <v>903.4</v>
      </c>
      <c r="J296" s="4">
        <f t="shared" si="29"/>
        <v>858.41</v>
      </c>
      <c r="K296" s="5">
        <f t="shared" si="30"/>
        <v>1377.097606242168</v>
      </c>
      <c r="L296" s="5">
        <f t="shared" si="31"/>
        <v>1383.997606242168</v>
      </c>
      <c r="M296" s="5">
        <f t="shared" si="27"/>
        <v>1409.397606242168</v>
      </c>
      <c r="N296" s="19">
        <f t="shared" si="28"/>
        <v>1396.6976062421681</v>
      </c>
      <c r="O296" s="4">
        <v>13.3</v>
      </c>
      <c r="P296" s="4">
        <v>67.1</v>
      </c>
      <c r="Q296" s="4">
        <v>75</v>
      </c>
      <c r="R296"/>
      <c r="S296" s="48">
        <v>3.896</v>
      </c>
      <c r="T296" s="17">
        <v>360.4825</v>
      </c>
      <c r="U296" s="17">
        <f t="shared" si="25"/>
        <v>278.9866666666667</v>
      </c>
      <c r="V296" s="48">
        <v>0.243</v>
      </c>
      <c r="W296" s="49">
        <v>1.035</v>
      </c>
      <c r="X296" s="49">
        <f t="shared" si="26"/>
        <v>1.0351666666666668</v>
      </c>
      <c r="Y296" s="25">
        <v>10.728</v>
      </c>
      <c r="Z296" s="19">
        <v>1396.6976062421681</v>
      </c>
    </row>
    <row r="297" spans="1:26" ht="12.75">
      <c r="A297" s="1">
        <v>37035</v>
      </c>
      <c r="B297" s="17">
        <v>144</v>
      </c>
      <c r="C297" s="3">
        <v>0.810763896</v>
      </c>
      <c r="D297" s="18">
        <v>0.810763896</v>
      </c>
      <c r="E297" s="2">
        <v>2876</v>
      </c>
      <c r="F297" s="20">
        <v>0</v>
      </c>
      <c r="G297" s="62">
        <v>38.95005266</v>
      </c>
      <c r="H297" s="62">
        <v>-76.57292618</v>
      </c>
      <c r="I297" s="47">
        <v>905.5</v>
      </c>
      <c r="J297" s="4">
        <f t="shared" si="29"/>
        <v>860.51</v>
      </c>
      <c r="K297" s="5">
        <f t="shared" si="30"/>
        <v>1356.8077654618887</v>
      </c>
      <c r="L297" s="5">
        <f t="shared" si="31"/>
        <v>1363.7077654618888</v>
      </c>
      <c r="M297" s="5">
        <f t="shared" si="27"/>
        <v>1389.1077654618887</v>
      </c>
      <c r="N297" s="19">
        <f t="shared" si="28"/>
        <v>1376.4077654618886</v>
      </c>
      <c r="O297" s="4">
        <v>13.2</v>
      </c>
      <c r="P297" s="4">
        <v>68.7</v>
      </c>
      <c r="Q297" s="4">
        <v>72.9</v>
      </c>
      <c r="R297" s="58">
        <v>1.93E-05</v>
      </c>
      <c r="S297" s="48">
        <v>3.598</v>
      </c>
      <c r="T297" s="17">
        <v>204.2075</v>
      </c>
      <c r="U297" s="17">
        <f t="shared" si="25"/>
        <v>262.61875</v>
      </c>
      <c r="V297" s="48">
        <v>0.233</v>
      </c>
      <c r="W297" s="49">
        <v>1.035</v>
      </c>
      <c r="X297" s="49">
        <f t="shared" si="26"/>
        <v>1.035</v>
      </c>
      <c r="Y297" s="25">
        <v>10.717</v>
      </c>
      <c r="Z297" s="19">
        <v>1376.4077654618886</v>
      </c>
    </row>
    <row r="298" spans="1:26" ht="12.75">
      <c r="A298" s="1">
        <v>37035</v>
      </c>
      <c r="B298" s="17">
        <v>144</v>
      </c>
      <c r="C298" s="3">
        <v>0.810879648</v>
      </c>
      <c r="D298" s="18">
        <v>0.810879648</v>
      </c>
      <c r="E298" s="2">
        <v>2886</v>
      </c>
      <c r="F298" s="20">
        <v>0</v>
      </c>
      <c r="G298" s="62">
        <v>38.94430481</v>
      </c>
      <c r="H298" s="62">
        <v>-76.5754825</v>
      </c>
      <c r="I298" s="47">
        <v>905.8</v>
      </c>
      <c r="J298" s="4">
        <f t="shared" si="29"/>
        <v>860.81</v>
      </c>
      <c r="K298" s="5">
        <f t="shared" si="30"/>
        <v>1353.9132595747524</v>
      </c>
      <c r="L298" s="5">
        <f t="shared" si="31"/>
        <v>1360.8132595747525</v>
      </c>
      <c r="M298" s="5">
        <f t="shared" si="27"/>
        <v>1386.2132595747523</v>
      </c>
      <c r="N298" s="19">
        <f t="shared" si="28"/>
        <v>1373.5132595747523</v>
      </c>
      <c r="O298" s="4">
        <v>13.3</v>
      </c>
      <c r="P298" s="4">
        <v>69</v>
      </c>
      <c r="Q298" s="4">
        <v>74.3</v>
      </c>
      <c r="R298"/>
      <c r="S298" s="48">
        <v>3.906</v>
      </c>
      <c r="T298" s="17">
        <v>362.82</v>
      </c>
      <c r="U298" s="17">
        <f t="shared" si="25"/>
        <v>298.75041666666664</v>
      </c>
      <c r="V298" s="48">
        <v>0.201</v>
      </c>
      <c r="W298" s="49">
        <v>1.035</v>
      </c>
      <c r="X298" s="49">
        <f t="shared" si="26"/>
        <v>1.035</v>
      </c>
      <c r="Y298" s="25">
        <v>10.735</v>
      </c>
      <c r="Z298" s="19">
        <v>1373.5132595747523</v>
      </c>
    </row>
    <row r="299" spans="1:26" ht="12.75">
      <c r="A299" s="1">
        <v>37035</v>
      </c>
      <c r="B299" s="17">
        <v>144</v>
      </c>
      <c r="C299" s="3">
        <v>0.8109954</v>
      </c>
      <c r="D299" s="18">
        <v>0.8109954</v>
      </c>
      <c r="E299" s="2">
        <v>2896</v>
      </c>
      <c r="F299" s="20">
        <v>0</v>
      </c>
      <c r="G299" s="62">
        <v>38.93838224</v>
      </c>
      <c r="H299" s="62">
        <v>-76.57457057</v>
      </c>
      <c r="I299" s="47">
        <v>908.1</v>
      </c>
      <c r="J299" s="4">
        <f t="shared" si="29"/>
        <v>863.11</v>
      </c>
      <c r="K299" s="5">
        <f t="shared" si="30"/>
        <v>1331.7555034285544</v>
      </c>
      <c r="L299" s="5">
        <f t="shared" si="31"/>
        <v>1338.6555034285545</v>
      </c>
      <c r="M299" s="5">
        <f t="shared" si="27"/>
        <v>1364.0555034285544</v>
      </c>
      <c r="N299" s="19">
        <f t="shared" si="28"/>
        <v>1351.3555034285546</v>
      </c>
      <c r="O299" s="4">
        <v>13.4</v>
      </c>
      <c r="P299" s="4">
        <v>70.6</v>
      </c>
      <c r="Q299" s="4">
        <v>72.3</v>
      </c>
      <c r="R299"/>
      <c r="S299" s="48">
        <v>3.543</v>
      </c>
      <c r="T299" s="17">
        <v>153.8225</v>
      </c>
      <c r="U299" s="17">
        <f t="shared" si="25"/>
        <v>247.345</v>
      </c>
      <c r="V299" s="48">
        <v>0.211</v>
      </c>
      <c r="W299" s="49">
        <v>1.035</v>
      </c>
      <c r="X299" s="49">
        <f t="shared" si="26"/>
        <v>1.035</v>
      </c>
      <c r="Y299" s="25">
        <v>10.731</v>
      </c>
      <c r="Z299" s="19">
        <v>1351.3555034285546</v>
      </c>
    </row>
    <row r="300" spans="1:26" ht="12.75">
      <c r="A300" s="1">
        <v>37035</v>
      </c>
      <c r="B300" s="17">
        <v>144</v>
      </c>
      <c r="C300" s="3">
        <v>0.811111093</v>
      </c>
      <c r="D300" s="18">
        <v>0.811111093</v>
      </c>
      <c r="E300" s="2">
        <v>2906</v>
      </c>
      <c r="F300" s="20">
        <v>0</v>
      </c>
      <c r="G300" s="62">
        <v>38.93325591</v>
      </c>
      <c r="H300" s="62">
        <v>-76.56998557</v>
      </c>
      <c r="I300" s="47">
        <v>909.6</v>
      </c>
      <c r="J300" s="4">
        <f t="shared" si="29"/>
        <v>864.61</v>
      </c>
      <c r="K300" s="5">
        <f t="shared" si="30"/>
        <v>1317.33658116382</v>
      </c>
      <c r="L300" s="5">
        <f t="shared" si="31"/>
        <v>1324.2365811638201</v>
      </c>
      <c r="M300" s="5">
        <f t="shared" si="27"/>
        <v>1349.63658116382</v>
      </c>
      <c r="N300" s="19">
        <f t="shared" si="28"/>
        <v>1336.93658116382</v>
      </c>
      <c r="O300" s="4">
        <v>13.5</v>
      </c>
      <c r="P300" s="4">
        <v>70.8</v>
      </c>
      <c r="Q300" s="4">
        <v>73.5</v>
      </c>
      <c r="R300"/>
      <c r="S300" s="48">
        <v>4.221</v>
      </c>
      <c r="T300" s="17">
        <v>522.435</v>
      </c>
      <c r="U300" s="17">
        <f t="shared" si="25"/>
        <v>292.18958333333336</v>
      </c>
      <c r="V300" s="48">
        <v>0.213</v>
      </c>
      <c r="W300" s="49">
        <v>1.034</v>
      </c>
      <c r="X300" s="49">
        <f t="shared" si="26"/>
        <v>1.0348333333333333</v>
      </c>
      <c r="Y300" s="25">
        <v>10.726</v>
      </c>
      <c r="Z300" s="19">
        <v>1336.93658116382</v>
      </c>
    </row>
    <row r="301" spans="1:26" ht="12.75">
      <c r="A301" s="1">
        <v>37035</v>
      </c>
      <c r="B301" s="17">
        <v>144</v>
      </c>
      <c r="C301" s="3">
        <v>0.811226845</v>
      </c>
      <c r="D301" s="18">
        <v>0.811226845</v>
      </c>
      <c r="E301" s="2">
        <v>2916</v>
      </c>
      <c r="F301" s="20">
        <v>0</v>
      </c>
      <c r="G301" s="62">
        <v>38.93058001</v>
      </c>
      <c r="H301" s="62">
        <v>-76.56257367</v>
      </c>
      <c r="I301" s="47">
        <v>910.4</v>
      </c>
      <c r="J301" s="4">
        <f t="shared" si="29"/>
        <v>865.41</v>
      </c>
      <c r="K301" s="5">
        <f t="shared" si="30"/>
        <v>1309.6567143748664</v>
      </c>
      <c r="L301" s="5">
        <f t="shared" si="31"/>
        <v>1316.5567143748665</v>
      </c>
      <c r="M301" s="5">
        <f t="shared" si="27"/>
        <v>1341.9567143748664</v>
      </c>
      <c r="N301" s="19">
        <f t="shared" si="28"/>
        <v>1329.2567143748665</v>
      </c>
      <c r="O301" s="4">
        <v>13.6</v>
      </c>
      <c r="P301" s="4">
        <v>70.1</v>
      </c>
      <c r="Q301" s="4">
        <v>72.9</v>
      </c>
      <c r="R301"/>
      <c r="S301" s="48">
        <v>3.617</v>
      </c>
      <c r="T301" s="17">
        <v>208.66</v>
      </c>
      <c r="U301" s="17">
        <f t="shared" si="25"/>
        <v>302.07125</v>
      </c>
      <c r="V301" s="48">
        <v>0.212</v>
      </c>
      <c r="W301" s="49">
        <v>1.034</v>
      </c>
      <c r="X301" s="49">
        <f t="shared" si="26"/>
        <v>1.0346666666666666</v>
      </c>
      <c r="Y301" s="25">
        <v>10.73</v>
      </c>
      <c r="Z301" s="19">
        <v>1329.2567143748665</v>
      </c>
    </row>
    <row r="302" spans="1:26" ht="12.75">
      <c r="A302" s="1">
        <v>37035</v>
      </c>
      <c r="B302" s="17">
        <v>144</v>
      </c>
      <c r="C302" s="3">
        <v>0.811342597</v>
      </c>
      <c r="D302" s="18">
        <v>0.811342597</v>
      </c>
      <c r="E302" s="2">
        <v>2926</v>
      </c>
      <c r="F302" s="20">
        <v>0</v>
      </c>
      <c r="G302" s="62">
        <v>38.9308982</v>
      </c>
      <c r="H302" s="62">
        <v>-76.55429538</v>
      </c>
      <c r="I302" s="47">
        <v>912.3</v>
      </c>
      <c r="J302" s="4">
        <f t="shared" si="29"/>
        <v>867.31</v>
      </c>
      <c r="K302" s="5">
        <f t="shared" si="30"/>
        <v>1291.4454466219113</v>
      </c>
      <c r="L302" s="5">
        <f t="shared" si="31"/>
        <v>1298.3454466219114</v>
      </c>
      <c r="M302" s="5">
        <f t="shared" si="27"/>
        <v>1323.7454466219112</v>
      </c>
      <c r="N302" s="19">
        <f t="shared" si="28"/>
        <v>1311.0454466219112</v>
      </c>
      <c r="O302" s="4">
        <v>13.9</v>
      </c>
      <c r="P302" s="4">
        <v>68.7</v>
      </c>
      <c r="Q302" s="4">
        <v>73.5</v>
      </c>
      <c r="R302"/>
      <c r="S302" s="48">
        <v>3.494</v>
      </c>
      <c r="T302" s="17">
        <v>157.275</v>
      </c>
      <c r="U302" s="17">
        <f t="shared" si="25"/>
        <v>268.2033333333333</v>
      </c>
      <c r="V302" s="48">
        <v>0.233</v>
      </c>
      <c r="W302" s="49">
        <v>1.034</v>
      </c>
      <c r="X302" s="49">
        <f t="shared" si="26"/>
        <v>1.0344999999999998</v>
      </c>
      <c r="Y302" s="25">
        <v>10.728</v>
      </c>
      <c r="Z302" s="19">
        <v>1311.0454466219112</v>
      </c>
    </row>
    <row r="303" spans="1:26" ht="12.75">
      <c r="A303" s="1">
        <v>37035</v>
      </c>
      <c r="B303" s="17">
        <v>144</v>
      </c>
      <c r="C303" s="3">
        <v>0.811458349</v>
      </c>
      <c r="D303" s="18">
        <v>0.811458349</v>
      </c>
      <c r="E303" s="2">
        <v>2936</v>
      </c>
      <c r="F303" s="20">
        <v>0</v>
      </c>
      <c r="G303" s="62">
        <v>38.93420611</v>
      </c>
      <c r="H303" s="62">
        <v>-76.54725763</v>
      </c>
      <c r="I303" s="47">
        <v>913.8</v>
      </c>
      <c r="J303" s="4">
        <f t="shared" si="29"/>
        <v>868.81</v>
      </c>
      <c r="K303" s="5">
        <f t="shared" si="30"/>
        <v>1277.096288548272</v>
      </c>
      <c r="L303" s="5">
        <f t="shared" si="31"/>
        <v>1283.996288548272</v>
      </c>
      <c r="M303" s="5">
        <f t="shared" si="27"/>
        <v>1309.396288548272</v>
      </c>
      <c r="N303" s="19">
        <f t="shared" si="28"/>
        <v>1296.6962885482722</v>
      </c>
      <c r="O303" s="4">
        <v>13.8</v>
      </c>
      <c r="P303" s="4">
        <v>70.6</v>
      </c>
      <c r="Q303" s="4">
        <v>73.3</v>
      </c>
      <c r="R303" s="58">
        <v>2.1E-05</v>
      </c>
      <c r="S303" s="48">
        <v>3.766</v>
      </c>
      <c r="T303" s="17">
        <v>315.775</v>
      </c>
      <c r="U303" s="17">
        <f t="shared" si="25"/>
        <v>286.79791666666665</v>
      </c>
      <c r="V303" s="48">
        <v>0.222</v>
      </c>
      <c r="W303" s="49">
        <v>1.034</v>
      </c>
      <c r="X303" s="49">
        <f t="shared" si="26"/>
        <v>1.0343333333333333</v>
      </c>
      <c r="Y303" s="25">
        <v>10.729</v>
      </c>
      <c r="Z303" s="19">
        <v>1296.6962885482722</v>
      </c>
    </row>
    <row r="304" spans="1:26" ht="12.75">
      <c r="A304" s="1">
        <v>37035</v>
      </c>
      <c r="B304" s="17">
        <v>144</v>
      </c>
      <c r="C304" s="3">
        <v>0.811574101</v>
      </c>
      <c r="D304" s="18">
        <v>0.811574101</v>
      </c>
      <c r="E304" s="2">
        <v>2946</v>
      </c>
      <c r="F304" s="20">
        <v>0</v>
      </c>
      <c r="G304" s="62">
        <v>38.93966411</v>
      </c>
      <c r="H304" s="62">
        <v>-76.54267234</v>
      </c>
      <c r="I304" s="47">
        <v>914.8</v>
      </c>
      <c r="J304" s="4">
        <f t="shared" si="29"/>
        <v>869.81</v>
      </c>
      <c r="K304" s="5">
        <f t="shared" si="30"/>
        <v>1267.5439398030583</v>
      </c>
      <c r="L304" s="5">
        <f t="shared" si="31"/>
        <v>1274.4439398030584</v>
      </c>
      <c r="M304" s="5">
        <f t="shared" si="27"/>
        <v>1299.8439398030582</v>
      </c>
      <c r="N304" s="19">
        <f t="shared" si="28"/>
        <v>1287.1439398030584</v>
      </c>
      <c r="O304" s="4">
        <v>13.7</v>
      </c>
      <c r="P304" s="4">
        <v>71.2</v>
      </c>
      <c r="Q304" s="4">
        <v>73.8</v>
      </c>
      <c r="R304"/>
      <c r="S304" s="48">
        <v>3.355</v>
      </c>
      <c r="T304" s="17">
        <v>106.89</v>
      </c>
      <c r="U304" s="17">
        <f t="shared" si="25"/>
        <v>244.14291666666665</v>
      </c>
      <c r="V304" s="48">
        <v>0.231</v>
      </c>
      <c r="W304" s="49">
        <v>1.034</v>
      </c>
      <c r="X304" s="49">
        <f t="shared" si="26"/>
        <v>1.0341666666666665</v>
      </c>
      <c r="Y304" s="25">
        <v>10.724</v>
      </c>
      <c r="Z304" s="19">
        <v>1287.1439398030584</v>
      </c>
    </row>
    <row r="305" spans="1:26" ht="12.75">
      <c r="A305" s="1">
        <v>37035</v>
      </c>
      <c r="B305" s="17">
        <v>144</v>
      </c>
      <c r="C305" s="3">
        <v>0.811689794</v>
      </c>
      <c r="D305" s="18">
        <v>0.811689794</v>
      </c>
      <c r="E305" s="2">
        <v>2956</v>
      </c>
      <c r="F305" s="20">
        <v>0</v>
      </c>
      <c r="G305" s="62">
        <v>38.94604684</v>
      </c>
      <c r="H305" s="62">
        <v>-76.54138026</v>
      </c>
      <c r="I305" s="47">
        <v>916.6</v>
      </c>
      <c r="J305" s="4">
        <f t="shared" si="29"/>
        <v>871.61</v>
      </c>
      <c r="K305" s="5">
        <f t="shared" si="30"/>
        <v>1250.3773541513272</v>
      </c>
      <c r="L305" s="5">
        <f t="shared" si="31"/>
        <v>1257.2773541513272</v>
      </c>
      <c r="M305" s="5">
        <f t="shared" si="27"/>
        <v>1282.677354151327</v>
      </c>
      <c r="N305" s="19">
        <f t="shared" si="28"/>
        <v>1269.9773541513273</v>
      </c>
      <c r="O305" s="4">
        <v>14</v>
      </c>
      <c r="P305" s="4">
        <v>71.5</v>
      </c>
      <c r="Q305" s="4">
        <v>74</v>
      </c>
      <c r="R305"/>
      <c r="S305" s="48">
        <v>3.856</v>
      </c>
      <c r="T305" s="17">
        <v>370.615</v>
      </c>
      <c r="U305" s="17">
        <f t="shared" si="25"/>
        <v>280.27500000000003</v>
      </c>
      <c r="V305" s="48">
        <v>0.213</v>
      </c>
      <c r="W305" s="49">
        <v>1.034</v>
      </c>
      <c r="X305" s="49">
        <f aca="true" t="shared" si="32" ref="X305:X368">AVERAGE(W300:W305)</f>
        <v>1.034</v>
      </c>
      <c r="Y305" s="25">
        <v>10.733</v>
      </c>
      <c r="Z305" s="19">
        <v>1269.9773541513273</v>
      </c>
    </row>
    <row r="306" spans="1:26" ht="12.75">
      <c r="A306" s="1">
        <v>37035</v>
      </c>
      <c r="B306" s="17">
        <v>144</v>
      </c>
      <c r="C306" s="3">
        <v>0.811805546</v>
      </c>
      <c r="D306" s="18">
        <v>0.811805546</v>
      </c>
      <c r="E306" s="2">
        <v>2966</v>
      </c>
      <c r="F306" s="20">
        <v>0</v>
      </c>
      <c r="G306" s="62">
        <v>38.95197928</v>
      </c>
      <c r="H306" s="62">
        <v>-76.54395713</v>
      </c>
      <c r="I306" s="47">
        <v>919</v>
      </c>
      <c r="J306" s="4">
        <f t="shared" si="29"/>
        <v>874.01</v>
      </c>
      <c r="K306" s="5">
        <f t="shared" si="30"/>
        <v>1227.543637935701</v>
      </c>
      <c r="L306" s="5">
        <f t="shared" si="31"/>
        <v>1234.4436379357012</v>
      </c>
      <c r="M306" s="5">
        <f t="shared" si="27"/>
        <v>1259.843637935701</v>
      </c>
      <c r="N306" s="19">
        <f t="shared" si="28"/>
        <v>1247.143637935701</v>
      </c>
      <c r="O306" s="4">
        <v>14.2</v>
      </c>
      <c r="P306" s="4">
        <v>71.3</v>
      </c>
      <c r="Q306" s="4">
        <v>74.9</v>
      </c>
      <c r="R306"/>
      <c r="S306" s="48">
        <v>4.003</v>
      </c>
      <c r="T306" s="17">
        <v>424.2275</v>
      </c>
      <c r="U306" s="17">
        <f t="shared" si="25"/>
        <v>263.90708333333333</v>
      </c>
      <c r="V306" s="48">
        <v>0.252</v>
      </c>
      <c r="W306" s="49">
        <v>2.144</v>
      </c>
      <c r="X306" s="49">
        <f t="shared" si="32"/>
        <v>1.219</v>
      </c>
      <c r="Y306" s="25">
        <v>10.727</v>
      </c>
      <c r="Z306" s="19">
        <v>1247.143637935701</v>
      </c>
    </row>
    <row r="307" spans="1:26" ht="12.75">
      <c r="A307" s="1">
        <v>37035</v>
      </c>
      <c r="B307" s="17">
        <v>144</v>
      </c>
      <c r="C307" s="3">
        <v>0.811921299</v>
      </c>
      <c r="D307" s="18">
        <v>0.811921299</v>
      </c>
      <c r="E307" s="2">
        <v>2976</v>
      </c>
      <c r="F307" s="20">
        <v>0</v>
      </c>
      <c r="G307" s="62">
        <v>38.95596478</v>
      </c>
      <c r="H307" s="62">
        <v>-76.54966151</v>
      </c>
      <c r="I307" s="47">
        <v>921.1</v>
      </c>
      <c r="J307" s="4">
        <f t="shared" si="29"/>
        <v>876.11</v>
      </c>
      <c r="K307" s="5">
        <f t="shared" si="30"/>
        <v>1207.615511578145</v>
      </c>
      <c r="L307" s="5">
        <f t="shared" si="31"/>
        <v>1214.5155115781452</v>
      </c>
      <c r="M307" s="5">
        <f t="shared" si="27"/>
        <v>1239.915511578145</v>
      </c>
      <c r="N307" s="19">
        <f t="shared" si="28"/>
        <v>1227.2155115781452</v>
      </c>
      <c r="O307" s="4">
        <v>14.4</v>
      </c>
      <c r="P307" s="4">
        <v>70.7</v>
      </c>
      <c r="Q307" s="4">
        <v>77.4</v>
      </c>
      <c r="R307"/>
      <c r="S307" s="48">
        <v>3.638</v>
      </c>
      <c r="T307" s="17">
        <v>215.23</v>
      </c>
      <c r="U307" s="17">
        <f t="shared" si="25"/>
        <v>265.00208333333336</v>
      </c>
      <c r="V307" s="48">
        <v>0.244</v>
      </c>
      <c r="W307" s="49">
        <v>1.033</v>
      </c>
      <c r="X307" s="49">
        <f t="shared" si="32"/>
        <v>1.2188333333333334</v>
      </c>
      <c r="Y307" s="25">
        <v>10.728</v>
      </c>
      <c r="Z307" s="19">
        <v>1227.2155115781452</v>
      </c>
    </row>
    <row r="308" spans="1:26" ht="12.75">
      <c r="A308" s="1">
        <v>37035</v>
      </c>
      <c r="B308" s="17">
        <v>144</v>
      </c>
      <c r="C308" s="3">
        <v>0.812037051</v>
      </c>
      <c r="D308" s="18">
        <v>0.812037051</v>
      </c>
      <c r="E308" s="2">
        <v>2986</v>
      </c>
      <c r="F308" s="20">
        <v>0</v>
      </c>
      <c r="G308" s="62">
        <v>38.95774142</v>
      </c>
      <c r="H308" s="62">
        <v>-76.55709648</v>
      </c>
      <c r="I308" s="47">
        <v>922.1</v>
      </c>
      <c r="J308" s="4">
        <f t="shared" si="29"/>
        <v>877.11</v>
      </c>
      <c r="K308" s="5">
        <f t="shared" si="30"/>
        <v>1198.1427103637916</v>
      </c>
      <c r="L308" s="5">
        <f t="shared" si="31"/>
        <v>1205.0427103637917</v>
      </c>
      <c r="M308" s="5">
        <f t="shared" si="27"/>
        <v>1230.4427103637915</v>
      </c>
      <c r="N308" s="19">
        <f t="shared" si="28"/>
        <v>1217.7427103637915</v>
      </c>
      <c r="O308" s="4">
        <v>14.8</v>
      </c>
      <c r="P308" s="4">
        <v>69</v>
      </c>
      <c r="Q308" s="4">
        <v>76.9</v>
      </c>
      <c r="R308"/>
      <c r="S308" s="48">
        <v>3.324</v>
      </c>
      <c r="T308" s="17">
        <v>58.8425</v>
      </c>
      <c r="U308" s="17">
        <f t="shared" si="25"/>
        <v>248.59666666666666</v>
      </c>
      <c r="V308" s="48">
        <v>0.232</v>
      </c>
      <c r="W308" s="49">
        <v>1.033</v>
      </c>
      <c r="X308" s="49">
        <f t="shared" si="32"/>
        <v>1.2186666666666666</v>
      </c>
      <c r="Y308" s="25">
        <v>10.733</v>
      </c>
      <c r="Z308" s="19">
        <v>1217.7427103637915</v>
      </c>
    </row>
    <row r="309" spans="1:26" ht="12.75">
      <c r="A309" s="1">
        <v>37035</v>
      </c>
      <c r="B309" s="17">
        <v>144</v>
      </c>
      <c r="C309" s="3">
        <v>0.812152803</v>
      </c>
      <c r="D309" s="18">
        <v>0.812152803</v>
      </c>
      <c r="E309" s="2">
        <v>2996</v>
      </c>
      <c r="F309" s="20">
        <v>0</v>
      </c>
      <c r="G309" s="62">
        <v>38.95731442</v>
      </c>
      <c r="H309" s="62">
        <v>-76.56484273</v>
      </c>
      <c r="I309" s="47">
        <v>922.5</v>
      </c>
      <c r="J309" s="4">
        <f t="shared" si="29"/>
        <v>877.51</v>
      </c>
      <c r="K309" s="5">
        <f t="shared" si="30"/>
        <v>1194.3566135378805</v>
      </c>
      <c r="L309" s="5">
        <f t="shared" si="31"/>
        <v>1201.2566135378806</v>
      </c>
      <c r="M309" s="5">
        <f t="shared" si="27"/>
        <v>1226.6566135378805</v>
      </c>
      <c r="N309" s="19">
        <f t="shared" si="28"/>
        <v>1213.9566135378805</v>
      </c>
      <c r="O309" s="4">
        <v>14.7</v>
      </c>
      <c r="P309" s="4">
        <v>68.3</v>
      </c>
      <c r="Q309" s="4">
        <v>77.9</v>
      </c>
      <c r="R309" s="58">
        <v>1.95E-05</v>
      </c>
      <c r="S309" s="48">
        <v>3.736</v>
      </c>
      <c r="T309" s="17">
        <v>270.0675</v>
      </c>
      <c r="U309" s="17">
        <f t="shared" si="25"/>
        <v>240.97875</v>
      </c>
      <c r="V309" s="48">
        <v>0.243</v>
      </c>
      <c r="W309" s="49">
        <v>1.033</v>
      </c>
      <c r="X309" s="49">
        <f t="shared" si="32"/>
        <v>1.2184999999999997</v>
      </c>
      <c r="Y309" s="25">
        <v>10.727</v>
      </c>
      <c r="Z309" s="19">
        <v>1213.9566135378805</v>
      </c>
    </row>
    <row r="310" spans="1:26" ht="12.75">
      <c r="A310" s="1">
        <v>37035</v>
      </c>
      <c r="B310" s="17">
        <v>144</v>
      </c>
      <c r="C310" s="3">
        <v>0.812268496</v>
      </c>
      <c r="D310" s="18">
        <v>0.812268496</v>
      </c>
      <c r="E310" s="2">
        <v>3006</v>
      </c>
      <c r="F310" s="20">
        <v>0</v>
      </c>
      <c r="G310" s="62">
        <v>38.95445713</v>
      </c>
      <c r="H310" s="62">
        <v>-76.57137858</v>
      </c>
      <c r="I310" s="47">
        <v>923.6</v>
      </c>
      <c r="J310" s="4">
        <f t="shared" si="29"/>
        <v>878.61</v>
      </c>
      <c r="K310" s="5">
        <f t="shared" si="30"/>
        <v>1183.953739356355</v>
      </c>
      <c r="L310" s="5">
        <f t="shared" si="31"/>
        <v>1190.8537393563552</v>
      </c>
      <c r="M310" s="5">
        <f t="shared" si="27"/>
        <v>1216.253739356355</v>
      </c>
      <c r="N310" s="19">
        <f t="shared" si="28"/>
        <v>1203.553739356355</v>
      </c>
      <c r="O310" s="4">
        <v>14.6</v>
      </c>
      <c r="P310" s="4">
        <v>69.1</v>
      </c>
      <c r="Q310" s="4">
        <v>77.9</v>
      </c>
      <c r="R310"/>
      <c r="S310" s="48">
        <v>4.133</v>
      </c>
      <c r="T310" s="17">
        <v>481.07</v>
      </c>
      <c r="U310" s="17">
        <f t="shared" si="25"/>
        <v>303.34208333333333</v>
      </c>
      <c r="V310" s="48">
        <v>0.232</v>
      </c>
      <c r="W310" s="49">
        <v>1.033</v>
      </c>
      <c r="X310" s="49">
        <f t="shared" si="32"/>
        <v>1.218333333333333</v>
      </c>
      <c r="Y310" s="25">
        <v>10.734</v>
      </c>
      <c r="Z310" s="19">
        <v>1203.553739356355</v>
      </c>
    </row>
    <row r="311" spans="1:26" ht="12.75">
      <c r="A311" s="1">
        <v>37035</v>
      </c>
      <c r="B311" s="17">
        <v>144</v>
      </c>
      <c r="C311" s="3">
        <v>0.812384248</v>
      </c>
      <c r="D311" s="18">
        <v>0.812384248</v>
      </c>
      <c r="E311" s="2">
        <v>3016</v>
      </c>
      <c r="F311" s="20">
        <v>0</v>
      </c>
      <c r="G311" s="62">
        <v>38.94936358</v>
      </c>
      <c r="H311" s="62">
        <v>-76.5745248</v>
      </c>
      <c r="I311" s="47">
        <v>925</v>
      </c>
      <c r="J311" s="4">
        <f t="shared" si="29"/>
        <v>880.01</v>
      </c>
      <c r="K311" s="5">
        <f t="shared" si="30"/>
        <v>1170.7325382137988</v>
      </c>
      <c r="L311" s="5">
        <f t="shared" si="31"/>
        <v>1177.6325382137989</v>
      </c>
      <c r="M311" s="5">
        <f t="shared" si="27"/>
        <v>1203.0325382137987</v>
      </c>
      <c r="N311" s="19">
        <f t="shared" si="28"/>
        <v>1190.3325382137987</v>
      </c>
      <c r="O311" s="4">
        <v>14.7</v>
      </c>
      <c r="P311" s="4">
        <v>69.4</v>
      </c>
      <c r="Q311" s="4">
        <v>75.5</v>
      </c>
      <c r="R311"/>
      <c r="S311" s="48">
        <v>3.608</v>
      </c>
      <c r="T311" s="17">
        <v>219.6825</v>
      </c>
      <c r="U311" s="17">
        <f t="shared" si="25"/>
        <v>278.18666666666667</v>
      </c>
      <c r="V311" s="48">
        <v>0.222</v>
      </c>
      <c r="W311" s="49">
        <v>1.033</v>
      </c>
      <c r="X311" s="49">
        <f t="shared" si="32"/>
        <v>1.2181666666666666</v>
      </c>
      <c r="Y311" s="25">
        <v>10.711</v>
      </c>
      <c r="Z311" s="19">
        <v>1190.3325382137987</v>
      </c>
    </row>
    <row r="312" spans="1:26" ht="12.75">
      <c r="A312" s="1">
        <v>37035</v>
      </c>
      <c r="B312" s="17">
        <v>144</v>
      </c>
      <c r="C312" s="3">
        <v>0.8125</v>
      </c>
      <c r="D312" s="18">
        <v>0.8125</v>
      </c>
      <c r="E312" s="2">
        <v>3026</v>
      </c>
      <c r="F312" s="20">
        <v>0</v>
      </c>
      <c r="G312" s="62">
        <v>38.94383049</v>
      </c>
      <c r="H312" s="62">
        <v>-76.57336335</v>
      </c>
      <c r="I312" s="47">
        <v>926.2</v>
      </c>
      <c r="J312" s="4">
        <f t="shared" si="29"/>
        <v>881.21</v>
      </c>
      <c r="K312" s="5">
        <f t="shared" si="30"/>
        <v>1159.4168102656893</v>
      </c>
      <c r="L312" s="5">
        <f t="shared" si="31"/>
        <v>1166.3168102656894</v>
      </c>
      <c r="M312" s="5">
        <f t="shared" si="27"/>
        <v>1191.7168102656892</v>
      </c>
      <c r="N312" s="19">
        <f t="shared" si="28"/>
        <v>1179.0168102656894</v>
      </c>
      <c r="O312" s="4">
        <v>14.8</v>
      </c>
      <c r="P312" s="4">
        <v>69.3</v>
      </c>
      <c r="Q312" s="4">
        <v>76.4</v>
      </c>
      <c r="R312"/>
      <c r="S312" s="48">
        <v>3.434</v>
      </c>
      <c r="T312" s="17">
        <v>115.9075</v>
      </c>
      <c r="U312" s="17">
        <f t="shared" si="25"/>
        <v>226.79999999999998</v>
      </c>
      <c r="V312" s="48">
        <v>0.223</v>
      </c>
      <c r="W312" s="49">
        <v>1.033</v>
      </c>
      <c r="X312" s="49">
        <f t="shared" si="32"/>
        <v>1.0329999999999997</v>
      </c>
      <c r="Y312" s="25">
        <v>10.727</v>
      </c>
      <c r="Z312" s="19">
        <v>1179.0168102656894</v>
      </c>
    </row>
    <row r="313" spans="1:26" ht="12.75">
      <c r="A313" s="1">
        <v>37035</v>
      </c>
      <c r="B313" s="17">
        <v>144</v>
      </c>
      <c r="C313" s="3">
        <v>0.812615752</v>
      </c>
      <c r="D313" s="18">
        <v>0.812615752</v>
      </c>
      <c r="E313" s="2">
        <v>3036</v>
      </c>
      <c r="F313" s="20">
        <v>0</v>
      </c>
      <c r="G313" s="62">
        <v>38.93925119</v>
      </c>
      <c r="H313" s="62">
        <v>-76.56870311</v>
      </c>
      <c r="I313" s="47">
        <v>926.8</v>
      </c>
      <c r="J313" s="4">
        <f t="shared" si="29"/>
        <v>881.81</v>
      </c>
      <c r="K313" s="5">
        <f t="shared" si="30"/>
        <v>1153.7647234878257</v>
      </c>
      <c r="L313" s="5">
        <f t="shared" si="31"/>
        <v>1160.6647234878258</v>
      </c>
      <c r="M313" s="5">
        <f t="shared" si="27"/>
        <v>1186.0647234878256</v>
      </c>
      <c r="N313" s="19">
        <f t="shared" si="28"/>
        <v>1173.3647234878258</v>
      </c>
      <c r="O313" s="4">
        <v>14.8</v>
      </c>
      <c r="P313" s="4">
        <v>69</v>
      </c>
      <c r="Q313" s="4">
        <v>74.9</v>
      </c>
      <c r="R313"/>
      <c r="S313" s="48">
        <v>3.856</v>
      </c>
      <c r="T313" s="17">
        <v>379.52</v>
      </c>
      <c r="U313" s="17">
        <f t="shared" si="25"/>
        <v>254.18166666666664</v>
      </c>
      <c r="V313" s="48">
        <v>0.251</v>
      </c>
      <c r="W313" s="49">
        <v>2.143</v>
      </c>
      <c r="X313" s="49">
        <f t="shared" si="32"/>
        <v>1.2179999999999997</v>
      </c>
      <c r="Y313" s="25">
        <v>10.735</v>
      </c>
      <c r="Z313" s="19">
        <v>1173.3647234878258</v>
      </c>
    </row>
    <row r="314" spans="1:26" ht="12.75">
      <c r="A314" s="1">
        <v>37035</v>
      </c>
      <c r="B314" s="17">
        <v>144</v>
      </c>
      <c r="C314" s="3">
        <v>0.812731504</v>
      </c>
      <c r="D314" s="18">
        <v>0.812731504</v>
      </c>
      <c r="E314" s="2">
        <v>3046</v>
      </c>
      <c r="F314" s="20">
        <v>0</v>
      </c>
      <c r="G314" s="62">
        <v>38.93697849</v>
      </c>
      <c r="H314" s="62">
        <v>-76.56131327</v>
      </c>
      <c r="I314" s="47">
        <v>928.1</v>
      </c>
      <c r="J314" s="4">
        <f t="shared" si="29"/>
        <v>883.11</v>
      </c>
      <c r="K314" s="5">
        <f t="shared" si="30"/>
        <v>1141.5317171919169</v>
      </c>
      <c r="L314" s="5">
        <f t="shared" si="31"/>
        <v>1148.431717191917</v>
      </c>
      <c r="M314" s="5">
        <f t="shared" si="27"/>
        <v>1173.8317171919168</v>
      </c>
      <c r="N314" s="19">
        <f t="shared" si="28"/>
        <v>1161.1317171919168</v>
      </c>
      <c r="O314" s="4">
        <v>14.9</v>
      </c>
      <c r="P314" s="4">
        <v>69</v>
      </c>
      <c r="Q314" s="4">
        <v>76.4</v>
      </c>
      <c r="R314"/>
      <c r="S314" s="48">
        <v>3.746</v>
      </c>
      <c r="T314" s="17">
        <v>275.635</v>
      </c>
      <c r="U314" s="17">
        <f t="shared" si="25"/>
        <v>290.31374999999997</v>
      </c>
      <c r="V314" s="48">
        <v>0.242</v>
      </c>
      <c r="W314" s="49">
        <v>1.033</v>
      </c>
      <c r="X314" s="49">
        <f t="shared" si="32"/>
        <v>1.218</v>
      </c>
      <c r="Y314" s="25">
        <v>10.728</v>
      </c>
      <c r="Z314" s="19">
        <v>1161.1317171919168</v>
      </c>
    </row>
    <row r="315" spans="1:26" ht="12.75">
      <c r="A315" s="1">
        <v>37035</v>
      </c>
      <c r="B315" s="17">
        <v>144</v>
      </c>
      <c r="C315" s="3">
        <v>0.812847197</v>
      </c>
      <c r="D315" s="18">
        <v>0.812847197</v>
      </c>
      <c r="E315" s="2">
        <v>3056</v>
      </c>
      <c r="F315" s="20">
        <v>0</v>
      </c>
      <c r="G315" s="62">
        <v>38.93747969</v>
      </c>
      <c r="H315" s="62">
        <v>-76.55342337</v>
      </c>
      <c r="I315" s="47">
        <v>929.6</v>
      </c>
      <c r="J315" s="4">
        <f t="shared" si="29"/>
        <v>884.61</v>
      </c>
      <c r="K315" s="5">
        <f t="shared" si="30"/>
        <v>1127.4390667183318</v>
      </c>
      <c r="L315" s="5">
        <f t="shared" si="31"/>
        <v>1134.3390667183319</v>
      </c>
      <c r="M315" s="5">
        <f t="shared" si="27"/>
        <v>1159.7390667183317</v>
      </c>
      <c r="N315" s="19">
        <f t="shared" si="28"/>
        <v>1147.039066718332</v>
      </c>
      <c r="O315" s="4">
        <v>15.1</v>
      </c>
      <c r="P315" s="4">
        <v>68.9</v>
      </c>
      <c r="Q315" s="4">
        <v>75.4</v>
      </c>
      <c r="R315" s="58">
        <v>1.68E-05</v>
      </c>
      <c r="S315" s="48">
        <v>3.666</v>
      </c>
      <c r="T315" s="17">
        <v>276.635</v>
      </c>
      <c r="U315" s="17">
        <f t="shared" si="25"/>
        <v>291.40833333333336</v>
      </c>
      <c r="V315" s="48">
        <v>0.232</v>
      </c>
      <c r="W315" s="49">
        <v>1.032</v>
      </c>
      <c r="X315" s="49">
        <f t="shared" si="32"/>
        <v>1.217833333333333</v>
      </c>
      <c r="Y315" s="25">
        <v>10.715</v>
      </c>
      <c r="Z315" s="19">
        <v>1147.039066718332</v>
      </c>
    </row>
    <row r="316" spans="1:26" ht="12.75">
      <c r="A316" s="1">
        <v>37035</v>
      </c>
      <c r="B316" s="17">
        <v>144</v>
      </c>
      <c r="C316" s="3">
        <v>0.812962949</v>
      </c>
      <c r="D316" s="18">
        <v>0.812962949</v>
      </c>
      <c r="E316" s="2">
        <v>3066</v>
      </c>
      <c r="F316" s="20">
        <v>0</v>
      </c>
      <c r="G316" s="62">
        <v>38.94041076</v>
      </c>
      <c r="H316" s="62">
        <v>-76.54625632</v>
      </c>
      <c r="I316" s="47">
        <v>931.7</v>
      </c>
      <c r="J316" s="4">
        <f t="shared" si="29"/>
        <v>886.71</v>
      </c>
      <c r="K316" s="5">
        <f t="shared" si="30"/>
        <v>1107.749449877437</v>
      </c>
      <c r="L316" s="5">
        <f t="shared" si="31"/>
        <v>1114.649449877437</v>
      </c>
      <c r="M316" s="5">
        <f t="shared" si="27"/>
        <v>1140.049449877437</v>
      </c>
      <c r="N316" s="19">
        <f t="shared" si="28"/>
        <v>1127.349449877437</v>
      </c>
      <c r="O316" s="4">
        <v>15.1</v>
      </c>
      <c r="P316" s="4">
        <v>69.1</v>
      </c>
      <c r="Q316" s="4">
        <v>76.5</v>
      </c>
      <c r="R316"/>
      <c r="S316" s="48">
        <v>3.324</v>
      </c>
      <c r="T316" s="17">
        <v>67.86</v>
      </c>
      <c r="U316" s="17">
        <f t="shared" si="25"/>
        <v>222.54</v>
      </c>
      <c r="V316" s="48">
        <v>0.233</v>
      </c>
      <c r="W316" s="49">
        <v>1.032</v>
      </c>
      <c r="X316" s="49">
        <f t="shared" si="32"/>
        <v>1.2176666666666665</v>
      </c>
      <c r="Y316" s="25">
        <v>10.732</v>
      </c>
      <c r="Z316" s="19">
        <v>1127.349449877437</v>
      </c>
    </row>
    <row r="317" spans="1:26" ht="12.75">
      <c r="A317" s="1">
        <v>37035</v>
      </c>
      <c r="B317" s="17">
        <v>144</v>
      </c>
      <c r="C317" s="3">
        <v>0.813078701</v>
      </c>
      <c r="D317" s="18">
        <v>0.813078701</v>
      </c>
      <c r="E317" s="2">
        <v>3076</v>
      </c>
      <c r="F317" s="20">
        <v>0</v>
      </c>
      <c r="G317" s="62">
        <v>38.94596803</v>
      </c>
      <c r="H317" s="62">
        <v>-76.54172058</v>
      </c>
      <c r="I317" s="47">
        <v>934.9</v>
      </c>
      <c r="J317" s="4">
        <f t="shared" si="29"/>
        <v>889.91</v>
      </c>
      <c r="K317" s="5">
        <f t="shared" si="30"/>
        <v>1077.8357112880624</v>
      </c>
      <c r="L317" s="5">
        <f t="shared" si="31"/>
        <v>1084.7357112880625</v>
      </c>
      <c r="M317" s="5">
        <f t="shared" si="27"/>
        <v>1110.1357112880623</v>
      </c>
      <c r="N317" s="19">
        <f t="shared" si="28"/>
        <v>1097.4357112880625</v>
      </c>
      <c r="O317" s="4">
        <v>15.4</v>
      </c>
      <c r="P317" s="4">
        <v>69.5</v>
      </c>
      <c r="Q317" s="4">
        <v>75.5</v>
      </c>
      <c r="R317"/>
      <c r="S317" s="48">
        <v>3.717</v>
      </c>
      <c r="T317" s="17">
        <v>278.975</v>
      </c>
      <c r="U317" s="17">
        <f t="shared" si="25"/>
        <v>232.4220833333333</v>
      </c>
      <c r="V317" s="48">
        <v>0.203</v>
      </c>
      <c r="W317" s="49">
        <v>1.032</v>
      </c>
      <c r="X317" s="49">
        <f t="shared" si="32"/>
        <v>1.2175</v>
      </c>
      <c r="Y317" s="25">
        <v>10.728</v>
      </c>
      <c r="Z317" s="19">
        <v>1097.4357112880625</v>
      </c>
    </row>
    <row r="318" spans="1:26" ht="12.75">
      <c r="A318" s="1">
        <v>37035</v>
      </c>
      <c r="B318" s="17">
        <v>144</v>
      </c>
      <c r="C318" s="3">
        <v>0.813194454</v>
      </c>
      <c r="D318" s="18">
        <v>0.813194454</v>
      </c>
      <c r="E318" s="2">
        <v>3086</v>
      </c>
      <c r="F318" s="20">
        <v>0</v>
      </c>
      <c r="G318" s="62">
        <v>38.9525695</v>
      </c>
      <c r="H318" s="62">
        <v>-76.5417589</v>
      </c>
      <c r="I318" s="47">
        <v>939.3</v>
      </c>
      <c r="J318" s="4">
        <f t="shared" si="29"/>
        <v>894.31</v>
      </c>
      <c r="K318" s="5">
        <f t="shared" si="30"/>
        <v>1036.8794838003403</v>
      </c>
      <c r="L318" s="5">
        <f t="shared" si="31"/>
        <v>1043.7794838003404</v>
      </c>
      <c r="M318" s="5">
        <f t="shared" si="27"/>
        <v>1069.1794838003402</v>
      </c>
      <c r="N318" s="19">
        <f t="shared" si="28"/>
        <v>1056.4794838003404</v>
      </c>
      <c r="O318" s="4">
        <v>16</v>
      </c>
      <c r="P318" s="4">
        <v>68.6</v>
      </c>
      <c r="Q318" s="4">
        <v>76.8</v>
      </c>
      <c r="R318"/>
      <c r="S318" s="48">
        <v>3.846</v>
      </c>
      <c r="T318" s="17">
        <v>332.475</v>
      </c>
      <c r="U318" s="17">
        <f t="shared" si="25"/>
        <v>268.51666666666665</v>
      </c>
      <c r="V318" s="48">
        <v>0.241</v>
      </c>
      <c r="W318" s="49">
        <v>1.032</v>
      </c>
      <c r="X318" s="49">
        <f t="shared" si="32"/>
        <v>1.2173333333333334</v>
      </c>
      <c r="Y318" s="25">
        <v>10.726</v>
      </c>
      <c r="Z318" s="19">
        <v>1056.4794838003404</v>
      </c>
    </row>
    <row r="319" spans="1:26" ht="12.75">
      <c r="A319" s="1">
        <v>37035</v>
      </c>
      <c r="B319" s="17">
        <v>144</v>
      </c>
      <c r="C319" s="3">
        <v>0.813310206</v>
      </c>
      <c r="D319" s="18">
        <v>0.813310206</v>
      </c>
      <c r="E319" s="2">
        <v>3096</v>
      </c>
      <c r="F319" s="20">
        <v>0</v>
      </c>
      <c r="G319" s="62">
        <v>38.9582348</v>
      </c>
      <c r="H319" s="62">
        <v>-76.54611319</v>
      </c>
      <c r="I319" s="47">
        <v>940.9</v>
      </c>
      <c r="J319" s="4">
        <f t="shared" si="29"/>
        <v>895.91</v>
      </c>
      <c r="K319" s="5">
        <f t="shared" si="30"/>
        <v>1022.0362514235167</v>
      </c>
      <c r="L319" s="5">
        <f t="shared" si="31"/>
        <v>1028.9362514235168</v>
      </c>
      <c r="M319" s="5">
        <f t="shared" si="27"/>
        <v>1054.3362514235166</v>
      </c>
      <c r="N319" s="19">
        <f t="shared" si="28"/>
        <v>1041.6362514235166</v>
      </c>
      <c r="O319" s="4">
        <v>16.1</v>
      </c>
      <c r="P319" s="4">
        <v>67.8</v>
      </c>
      <c r="Q319" s="4">
        <v>76.5</v>
      </c>
      <c r="R319"/>
      <c r="S319" s="48">
        <v>3.616</v>
      </c>
      <c r="T319" s="17">
        <v>228.59</v>
      </c>
      <c r="U319" s="17">
        <f t="shared" si="25"/>
        <v>243.36166666666665</v>
      </c>
      <c r="V319" s="48">
        <v>0.242</v>
      </c>
      <c r="W319" s="49">
        <v>1.032</v>
      </c>
      <c r="X319" s="49">
        <f t="shared" si="32"/>
        <v>1.0321666666666667</v>
      </c>
      <c r="Y319" s="25">
        <v>10.73</v>
      </c>
      <c r="Z319" s="19">
        <v>1041.6362514235166</v>
      </c>
    </row>
    <row r="320" spans="1:26" ht="12.75">
      <c r="A320" s="1">
        <v>37035</v>
      </c>
      <c r="B320" s="17">
        <v>144</v>
      </c>
      <c r="C320" s="3">
        <v>0.813425899</v>
      </c>
      <c r="D320" s="18">
        <v>0.813425899</v>
      </c>
      <c r="E320" s="2">
        <v>3106</v>
      </c>
      <c r="F320" s="20">
        <v>0</v>
      </c>
      <c r="G320" s="62">
        <v>38.96191535</v>
      </c>
      <c r="H320" s="62">
        <v>-76.55323255</v>
      </c>
      <c r="I320" s="47">
        <v>942.2</v>
      </c>
      <c r="J320" s="4">
        <f t="shared" si="29"/>
        <v>897.21</v>
      </c>
      <c r="K320" s="5">
        <f t="shared" si="30"/>
        <v>1009.9956309687076</v>
      </c>
      <c r="L320" s="5">
        <f t="shared" si="31"/>
        <v>1016.8956309687076</v>
      </c>
      <c r="M320" s="5">
        <f t="shared" si="27"/>
        <v>1042.2956309687077</v>
      </c>
      <c r="N320" s="19">
        <f t="shared" si="28"/>
        <v>1029.5956309687076</v>
      </c>
      <c r="O320" s="4">
        <v>16.1</v>
      </c>
      <c r="P320" s="4">
        <v>68.3</v>
      </c>
      <c r="Q320" s="4">
        <v>79.6</v>
      </c>
      <c r="R320"/>
      <c r="S320" s="48">
        <v>3.534</v>
      </c>
      <c r="T320" s="17">
        <v>177.315</v>
      </c>
      <c r="U320" s="17">
        <f t="shared" si="25"/>
        <v>226.97500000000002</v>
      </c>
      <c r="V320" s="48">
        <v>0.274</v>
      </c>
      <c r="W320" s="49">
        <v>2.142</v>
      </c>
      <c r="X320" s="49">
        <f t="shared" si="32"/>
        <v>1.2169999999999999</v>
      </c>
      <c r="Y320" s="25">
        <v>10.728</v>
      </c>
      <c r="Z320" s="19">
        <v>1029.5956309687076</v>
      </c>
    </row>
    <row r="321" spans="1:26" ht="12.75">
      <c r="A321" s="1">
        <v>37035</v>
      </c>
      <c r="B321" s="17">
        <v>144</v>
      </c>
      <c r="C321" s="3">
        <v>0.813541651</v>
      </c>
      <c r="D321" s="18">
        <v>0.813541651</v>
      </c>
      <c r="E321" s="2">
        <v>3116</v>
      </c>
      <c r="F321" s="20">
        <v>0</v>
      </c>
      <c r="G321" s="62">
        <v>38.96267109</v>
      </c>
      <c r="H321" s="62">
        <v>-76.5616256</v>
      </c>
      <c r="I321" s="47">
        <v>942.5</v>
      </c>
      <c r="J321" s="4">
        <f t="shared" si="29"/>
        <v>897.51</v>
      </c>
      <c r="K321" s="5">
        <f t="shared" si="30"/>
        <v>1007.2195038460347</v>
      </c>
      <c r="L321" s="5">
        <f t="shared" si="31"/>
        <v>1014.1195038460347</v>
      </c>
      <c r="M321" s="5">
        <f t="shared" si="27"/>
        <v>1039.5195038460347</v>
      </c>
      <c r="N321" s="19">
        <f t="shared" si="28"/>
        <v>1026.8195038460346</v>
      </c>
      <c r="O321" s="4">
        <v>16.1</v>
      </c>
      <c r="P321" s="4">
        <v>67.6</v>
      </c>
      <c r="Q321" s="4">
        <v>77.9</v>
      </c>
      <c r="R321" s="58">
        <v>1.94E-05</v>
      </c>
      <c r="S321" s="48">
        <v>3.746</v>
      </c>
      <c r="T321" s="17">
        <v>283.4275</v>
      </c>
      <c r="U321" s="17">
        <f t="shared" si="25"/>
        <v>228.10708333333335</v>
      </c>
      <c r="V321" s="48">
        <v>0.262</v>
      </c>
      <c r="W321" s="49">
        <v>2.142</v>
      </c>
      <c r="X321" s="49">
        <f t="shared" si="32"/>
        <v>1.402</v>
      </c>
      <c r="Y321" s="25">
        <v>10.727</v>
      </c>
      <c r="Z321" s="19">
        <v>1026.8195038460346</v>
      </c>
    </row>
    <row r="322" spans="1:26" ht="12.75">
      <c r="A322" s="1">
        <v>37035</v>
      </c>
      <c r="B322" s="17">
        <v>144</v>
      </c>
      <c r="C322" s="3">
        <v>0.813657403</v>
      </c>
      <c r="D322" s="18">
        <v>0.813657403</v>
      </c>
      <c r="E322" s="2">
        <v>3126</v>
      </c>
      <c r="F322" s="20">
        <v>0</v>
      </c>
      <c r="G322" s="62">
        <v>38.96069589</v>
      </c>
      <c r="H322" s="62">
        <v>-76.56928689</v>
      </c>
      <c r="I322" s="47">
        <v>944.2</v>
      </c>
      <c r="J322" s="4">
        <f t="shared" si="29"/>
        <v>899.21</v>
      </c>
      <c r="K322" s="5">
        <f t="shared" si="30"/>
        <v>991.5056235029699</v>
      </c>
      <c r="L322" s="5">
        <f t="shared" si="31"/>
        <v>998.4056235029699</v>
      </c>
      <c r="M322" s="5">
        <f t="shared" si="27"/>
        <v>1023.8056235029699</v>
      </c>
      <c r="N322" s="19">
        <f t="shared" si="28"/>
        <v>1011.1056235029698</v>
      </c>
      <c r="O322" s="4">
        <v>16</v>
      </c>
      <c r="P322" s="4">
        <v>68.3</v>
      </c>
      <c r="Q322" s="4">
        <v>77.9</v>
      </c>
      <c r="R322"/>
      <c r="S322" s="48">
        <v>3.846</v>
      </c>
      <c r="T322" s="17">
        <v>336.93</v>
      </c>
      <c r="U322" s="17">
        <f t="shared" si="25"/>
        <v>272.95208333333335</v>
      </c>
      <c r="V322" s="48">
        <v>0.262</v>
      </c>
      <c r="W322" s="49">
        <v>2.141</v>
      </c>
      <c r="X322" s="49">
        <f t="shared" si="32"/>
        <v>1.586833333333333</v>
      </c>
      <c r="Y322" s="25">
        <v>10.731</v>
      </c>
      <c r="Z322" s="19">
        <v>1011.1056235029698</v>
      </c>
    </row>
    <row r="323" spans="1:26" ht="12.75">
      <c r="A323" s="1">
        <v>37035</v>
      </c>
      <c r="B323" s="17">
        <v>144</v>
      </c>
      <c r="C323" s="3">
        <v>0.813773155</v>
      </c>
      <c r="D323" s="18">
        <v>0.813773155</v>
      </c>
      <c r="E323" s="2">
        <v>3136</v>
      </c>
      <c r="F323" s="20">
        <v>0</v>
      </c>
      <c r="G323" s="62">
        <v>38.95540116</v>
      </c>
      <c r="H323" s="62">
        <v>-76.57328373</v>
      </c>
      <c r="I323" s="47">
        <v>946.6</v>
      </c>
      <c r="J323" s="4">
        <f t="shared" si="29"/>
        <v>901.61</v>
      </c>
      <c r="K323" s="5">
        <f t="shared" si="30"/>
        <v>969.3718232429499</v>
      </c>
      <c r="L323" s="5">
        <f t="shared" si="31"/>
        <v>976.2718232429498</v>
      </c>
      <c r="M323" s="5">
        <f t="shared" si="27"/>
        <v>1001.6718232429498</v>
      </c>
      <c r="N323" s="19">
        <f t="shared" si="28"/>
        <v>988.9718232429498</v>
      </c>
      <c r="O323" s="4">
        <v>16.2</v>
      </c>
      <c r="P323" s="4">
        <v>68.9</v>
      </c>
      <c r="Q323" s="4">
        <v>75.9</v>
      </c>
      <c r="R323"/>
      <c r="S323" s="48">
        <v>3.355</v>
      </c>
      <c r="T323" s="17">
        <v>128.0425</v>
      </c>
      <c r="U323" s="17">
        <f t="shared" si="25"/>
        <v>247.7966666666667</v>
      </c>
      <c r="V323" s="48">
        <v>0.252</v>
      </c>
      <c r="W323" s="49">
        <v>2.141</v>
      </c>
      <c r="X323" s="49">
        <f t="shared" si="32"/>
        <v>1.7716666666666665</v>
      </c>
      <c r="Y323" s="25">
        <v>10.716</v>
      </c>
      <c r="Z323" s="19">
        <v>988.9718232429498</v>
      </c>
    </row>
    <row r="324" spans="1:26" ht="12.75">
      <c r="A324" s="1">
        <v>37035</v>
      </c>
      <c r="B324" s="17">
        <v>144</v>
      </c>
      <c r="C324" s="3">
        <v>0.813888907</v>
      </c>
      <c r="D324" s="18">
        <v>0.813888907</v>
      </c>
      <c r="E324" s="2">
        <v>3146</v>
      </c>
      <c r="F324" s="20">
        <v>0</v>
      </c>
      <c r="G324" s="62">
        <v>38.94961435</v>
      </c>
      <c r="H324" s="62">
        <v>-76.5736441</v>
      </c>
      <c r="I324" s="47">
        <v>950</v>
      </c>
      <c r="J324" s="4">
        <f t="shared" si="29"/>
        <v>905.01</v>
      </c>
      <c r="K324" s="5">
        <f t="shared" si="30"/>
        <v>938.1162542829288</v>
      </c>
      <c r="L324" s="5">
        <f t="shared" si="31"/>
        <v>945.0162542829288</v>
      </c>
      <c r="M324" s="5">
        <f t="shared" si="27"/>
        <v>970.4162542829288</v>
      </c>
      <c r="N324" s="19">
        <f t="shared" si="28"/>
        <v>957.7162542829287</v>
      </c>
      <c r="O324" s="4">
        <v>16.6</v>
      </c>
      <c r="P324" s="4">
        <v>68</v>
      </c>
      <c r="Q324" s="4">
        <v>79.9</v>
      </c>
      <c r="R324"/>
      <c r="S324" s="48">
        <v>3.856</v>
      </c>
      <c r="T324" s="17">
        <v>391.7675</v>
      </c>
      <c r="U324" s="17">
        <f t="shared" si="25"/>
        <v>257.67875</v>
      </c>
      <c r="V324" s="48">
        <v>0.253</v>
      </c>
      <c r="W324" s="49">
        <v>2.141</v>
      </c>
      <c r="X324" s="49">
        <f t="shared" si="32"/>
        <v>1.9565</v>
      </c>
      <c r="Y324" s="25">
        <v>10.731</v>
      </c>
      <c r="Z324" s="19">
        <v>957.7162542829287</v>
      </c>
    </row>
    <row r="325" spans="1:26" ht="12.75">
      <c r="A325" s="1">
        <v>37035</v>
      </c>
      <c r="B325" s="17">
        <v>144</v>
      </c>
      <c r="C325" s="3">
        <v>0.8140046</v>
      </c>
      <c r="D325" s="18">
        <v>0.8140046</v>
      </c>
      <c r="E325" s="2">
        <v>3156</v>
      </c>
      <c r="F325" s="20">
        <v>0</v>
      </c>
      <c r="G325" s="62">
        <v>38.94404017</v>
      </c>
      <c r="H325" s="62">
        <v>-76.57168574</v>
      </c>
      <c r="I325" s="47">
        <v>949.1</v>
      </c>
      <c r="J325" s="4">
        <f t="shared" si="29"/>
        <v>904.11</v>
      </c>
      <c r="K325" s="5">
        <f t="shared" si="30"/>
        <v>946.3783450799273</v>
      </c>
      <c r="L325" s="5">
        <f t="shared" si="31"/>
        <v>953.2783450799272</v>
      </c>
      <c r="M325" s="5">
        <f t="shared" si="27"/>
        <v>978.6783450799272</v>
      </c>
      <c r="N325" s="19">
        <f t="shared" si="28"/>
        <v>965.9783450799273</v>
      </c>
      <c r="O325" s="4">
        <v>16.5</v>
      </c>
      <c r="P325" s="4">
        <v>67.7</v>
      </c>
      <c r="Q325" s="4">
        <v>78.9</v>
      </c>
      <c r="R325"/>
      <c r="S325" s="48">
        <v>3.838</v>
      </c>
      <c r="T325" s="17">
        <v>340.38</v>
      </c>
      <c r="U325" s="17">
        <f aca="true" t="shared" si="33" ref="U325:U370">AVERAGE(T320:T325)</f>
        <v>276.3104166666667</v>
      </c>
      <c r="V325" s="48">
        <v>0.242</v>
      </c>
      <c r="W325" s="49">
        <v>1.031</v>
      </c>
      <c r="X325" s="49">
        <f t="shared" si="32"/>
        <v>1.9563333333333333</v>
      </c>
      <c r="Y325" s="25">
        <v>10.722</v>
      </c>
      <c r="Z325" s="19">
        <v>965.9783450799273</v>
      </c>
    </row>
    <row r="326" spans="1:26" ht="12.75">
      <c r="A326" s="1">
        <v>37035</v>
      </c>
      <c r="B326" s="17">
        <v>144</v>
      </c>
      <c r="C326" s="3">
        <v>0.814120352</v>
      </c>
      <c r="D326" s="18">
        <v>0.814120352</v>
      </c>
      <c r="E326" s="2">
        <v>3166</v>
      </c>
      <c r="F326" s="20">
        <v>0</v>
      </c>
      <c r="G326" s="62">
        <v>38.94193599</v>
      </c>
      <c r="H326" s="62">
        <v>-76.5645139</v>
      </c>
      <c r="I326" s="47">
        <v>951.1</v>
      </c>
      <c r="J326" s="4">
        <f t="shared" si="29"/>
        <v>906.11</v>
      </c>
      <c r="K326" s="5">
        <f t="shared" si="30"/>
        <v>928.0292941340982</v>
      </c>
      <c r="L326" s="5">
        <f t="shared" si="31"/>
        <v>934.9292941340982</v>
      </c>
      <c r="M326" s="5">
        <f t="shared" si="27"/>
        <v>960.3292941340982</v>
      </c>
      <c r="N326" s="19">
        <f t="shared" si="28"/>
        <v>947.6292941340982</v>
      </c>
      <c r="O326" s="4">
        <v>16.5</v>
      </c>
      <c r="P326" s="4">
        <v>67.8</v>
      </c>
      <c r="Q326" s="4">
        <v>77</v>
      </c>
      <c r="R326"/>
      <c r="S326" s="48">
        <v>3.294</v>
      </c>
      <c r="T326" s="17">
        <v>78.8825</v>
      </c>
      <c r="U326" s="17">
        <f t="shared" si="33"/>
        <v>259.90500000000003</v>
      </c>
      <c r="V326" s="48">
        <v>0.283</v>
      </c>
      <c r="W326" s="49">
        <v>2.141</v>
      </c>
      <c r="X326" s="49">
        <f t="shared" si="32"/>
        <v>1.9561666666666666</v>
      </c>
      <c r="Y326" s="25">
        <v>10.735</v>
      </c>
      <c r="Z326" s="19">
        <v>947.6292941340982</v>
      </c>
    </row>
    <row r="327" spans="1:26" ht="12.75">
      <c r="A327" s="1">
        <v>37035</v>
      </c>
      <c r="B327" s="17">
        <v>144</v>
      </c>
      <c r="C327" s="3">
        <v>0.814236104</v>
      </c>
      <c r="D327" s="18">
        <v>0.814236104</v>
      </c>
      <c r="E327" s="2">
        <v>3176</v>
      </c>
      <c r="F327" s="20">
        <v>0</v>
      </c>
      <c r="G327" s="62">
        <v>38.94391422</v>
      </c>
      <c r="H327" s="62">
        <v>-76.55460048</v>
      </c>
      <c r="I327" s="47">
        <v>952.8</v>
      </c>
      <c r="J327" s="4">
        <f t="shared" si="29"/>
        <v>907.81</v>
      </c>
      <c r="K327" s="5">
        <f t="shared" si="30"/>
        <v>912.4644164487721</v>
      </c>
      <c r="L327" s="5">
        <f t="shared" si="31"/>
        <v>919.3644164487721</v>
      </c>
      <c r="M327" s="5">
        <f t="shared" si="27"/>
        <v>944.7644164487721</v>
      </c>
      <c r="N327" s="19">
        <f t="shared" si="28"/>
        <v>932.0644164487721</v>
      </c>
      <c r="O327" s="4">
        <v>16.7</v>
      </c>
      <c r="P327" s="4">
        <v>67.2</v>
      </c>
      <c r="Q327" s="4">
        <v>77.9</v>
      </c>
      <c r="R327" s="58">
        <v>1.78E-05</v>
      </c>
      <c r="S327" s="48">
        <v>3.688</v>
      </c>
      <c r="T327" s="17">
        <v>289.9975</v>
      </c>
      <c r="U327" s="17">
        <f t="shared" si="33"/>
        <v>260.99999999999994</v>
      </c>
      <c r="V327" s="48">
        <v>0.262</v>
      </c>
      <c r="W327" s="49">
        <v>2.141</v>
      </c>
      <c r="X327" s="49">
        <f t="shared" si="32"/>
        <v>1.9559999999999997</v>
      </c>
      <c r="Y327" s="25">
        <v>10.725</v>
      </c>
      <c r="Z327" s="19">
        <v>932.0644164487721</v>
      </c>
    </row>
    <row r="328" spans="1:26" ht="12.75">
      <c r="A328" s="1">
        <v>37035</v>
      </c>
      <c r="B328" s="17">
        <v>144</v>
      </c>
      <c r="C328" s="3">
        <v>0.814351857</v>
      </c>
      <c r="D328" s="18">
        <v>0.814351857</v>
      </c>
      <c r="E328" s="2">
        <v>3186</v>
      </c>
      <c r="F328" s="20">
        <v>0</v>
      </c>
      <c r="G328" s="62">
        <v>38.94772806</v>
      </c>
      <c r="H328" s="62">
        <v>-76.54883771</v>
      </c>
      <c r="I328" s="47">
        <v>955.7</v>
      </c>
      <c r="J328" s="4">
        <f t="shared" si="29"/>
        <v>910.71</v>
      </c>
      <c r="K328" s="5">
        <f t="shared" si="30"/>
        <v>885.9797152714245</v>
      </c>
      <c r="L328" s="5">
        <f t="shared" si="31"/>
        <v>892.8797152714245</v>
      </c>
      <c r="M328" s="5">
        <f t="shared" si="27"/>
        <v>918.2797152714245</v>
      </c>
      <c r="N328" s="19">
        <f t="shared" si="28"/>
        <v>905.5797152714244</v>
      </c>
      <c r="O328" s="4">
        <v>17</v>
      </c>
      <c r="P328" s="4">
        <v>66.8</v>
      </c>
      <c r="Q328" s="4">
        <v>75.9</v>
      </c>
      <c r="R328"/>
      <c r="S328" s="48">
        <v>3.758</v>
      </c>
      <c r="T328" s="17">
        <v>343.72</v>
      </c>
      <c r="U328" s="17">
        <f t="shared" si="33"/>
        <v>262.13166666666666</v>
      </c>
      <c r="V328" s="48">
        <v>0.262</v>
      </c>
      <c r="W328" s="49">
        <v>2.141</v>
      </c>
      <c r="X328" s="49">
        <f t="shared" si="32"/>
        <v>1.9559999999999997</v>
      </c>
      <c r="Y328" s="25">
        <v>10.738</v>
      </c>
      <c r="Z328" s="19">
        <v>905.5797152714244</v>
      </c>
    </row>
    <row r="329" spans="1:26" ht="12.75">
      <c r="A329" s="1">
        <v>37035</v>
      </c>
      <c r="B329" s="17">
        <v>144</v>
      </c>
      <c r="C329" s="3">
        <v>0.814467609</v>
      </c>
      <c r="D329" s="18">
        <v>0.814467609</v>
      </c>
      <c r="E329" s="2">
        <v>3196</v>
      </c>
      <c r="F329" s="20">
        <v>0</v>
      </c>
      <c r="G329" s="62">
        <v>38.95423803</v>
      </c>
      <c r="H329" s="62">
        <v>-76.546369</v>
      </c>
      <c r="I329" s="47">
        <v>959.4</v>
      </c>
      <c r="J329" s="4">
        <f t="shared" si="29"/>
        <v>914.41</v>
      </c>
      <c r="K329" s="5">
        <f t="shared" si="30"/>
        <v>852.3110664514284</v>
      </c>
      <c r="L329" s="5">
        <f t="shared" si="31"/>
        <v>859.2110664514283</v>
      </c>
      <c r="M329" s="5">
        <f aca="true" t="shared" si="34" ref="M329:M392">K329+32.3</f>
        <v>884.6110664514283</v>
      </c>
      <c r="N329" s="19">
        <f aca="true" t="shared" si="35" ref="N329:N392">AVERAGE(L329:M329)</f>
        <v>871.9110664514283</v>
      </c>
      <c r="O329" s="4">
        <v>17.4</v>
      </c>
      <c r="P329" s="4">
        <v>66.1</v>
      </c>
      <c r="Q329" s="4">
        <v>78.4</v>
      </c>
      <c r="R329"/>
      <c r="S329" s="48">
        <v>3.394</v>
      </c>
      <c r="T329" s="17">
        <v>134.835</v>
      </c>
      <c r="U329" s="17">
        <f t="shared" si="33"/>
        <v>263.26375</v>
      </c>
      <c r="V329" s="48">
        <v>0.242</v>
      </c>
      <c r="W329" s="49">
        <v>1.031</v>
      </c>
      <c r="X329" s="49">
        <f t="shared" si="32"/>
        <v>1.771</v>
      </c>
      <c r="Y329" s="25">
        <v>10.724</v>
      </c>
      <c r="Z329" s="19">
        <v>871.9110664514283</v>
      </c>
    </row>
    <row r="330" spans="1:26" ht="12.75">
      <c r="A330" s="1">
        <v>37035</v>
      </c>
      <c r="B330" s="17">
        <v>144</v>
      </c>
      <c r="C330" s="3">
        <v>0.814583361</v>
      </c>
      <c r="D330" s="18">
        <v>0.814583361</v>
      </c>
      <c r="E330" s="2">
        <v>3206</v>
      </c>
      <c r="F330" s="20">
        <v>0</v>
      </c>
      <c r="G330" s="62">
        <v>38.96018656</v>
      </c>
      <c r="H330" s="62">
        <v>-76.54996156</v>
      </c>
      <c r="I330" s="47">
        <v>962</v>
      </c>
      <c r="J330" s="4">
        <f aca="true" t="shared" si="36" ref="J330:J393">(I330-44.99)</f>
        <v>917.01</v>
      </c>
      <c r="K330" s="5">
        <f aca="true" t="shared" si="37" ref="K330:K393">(8303.951372*(LN(1013.25/J330)))</f>
        <v>828.73341842762</v>
      </c>
      <c r="L330" s="5">
        <f t="shared" si="31"/>
        <v>835.63341842762</v>
      </c>
      <c r="M330" s="5">
        <f t="shared" si="34"/>
        <v>861.03341842762</v>
      </c>
      <c r="N330" s="19">
        <f t="shared" si="35"/>
        <v>848.33341842762</v>
      </c>
      <c r="O330" s="4">
        <v>17.5</v>
      </c>
      <c r="P330" s="4">
        <v>65.6</v>
      </c>
      <c r="Q330" s="4">
        <v>78.5</v>
      </c>
      <c r="R330"/>
      <c r="S330" s="48">
        <v>3.847</v>
      </c>
      <c r="T330" s="17">
        <v>345.8375</v>
      </c>
      <c r="U330" s="17">
        <f t="shared" si="33"/>
        <v>255.60875000000001</v>
      </c>
      <c r="V330" s="48">
        <v>0.242</v>
      </c>
      <c r="W330" s="49">
        <v>1.03</v>
      </c>
      <c r="X330" s="49">
        <f t="shared" si="32"/>
        <v>1.5858333333333332</v>
      </c>
      <c r="Y330" s="25">
        <v>10.74</v>
      </c>
      <c r="Z330" s="19">
        <v>848.33341842762</v>
      </c>
    </row>
    <row r="331" spans="1:26" ht="12.75">
      <c r="A331" s="1">
        <v>37035</v>
      </c>
      <c r="B331" s="17">
        <v>144</v>
      </c>
      <c r="C331" s="3">
        <v>0.814699054</v>
      </c>
      <c r="D331" s="18">
        <v>0.814699054</v>
      </c>
      <c r="E331" s="2">
        <v>3216</v>
      </c>
      <c r="F331" s="20">
        <v>0</v>
      </c>
      <c r="G331" s="62">
        <v>38.96291329</v>
      </c>
      <c r="H331" s="62">
        <v>-76.55737507</v>
      </c>
      <c r="I331" s="47">
        <v>963.5</v>
      </c>
      <c r="J331" s="4">
        <f t="shared" si="36"/>
        <v>918.51</v>
      </c>
      <c r="K331" s="5">
        <f t="shared" si="37"/>
        <v>815.1613191524223</v>
      </c>
      <c r="L331" s="5">
        <f t="shared" si="31"/>
        <v>822.0613191524222</v>
      </c>
      <c r="M331" s="5">
        <f t="shared" si="34"/>
        <v>847.4613191524222</v>
      </c>
      <c r="N331" s="19">
        <f t="shared" si="35"/>
        <v>834.7613191524222</v>
      </c>
      <c r="O331" s="4">
        <v>17.5</v>
      </c>
      <c r="P331" s="4">
        <v>65.7</v>
      </c>
      <c r="Q331" s="4">
        <v>80</v>
      </c>
      <c r="R331"/>
      <c r="S331" s="48">
        <v>3.294</v>
      </c>
      <c r="T331" s="17">
        <v>84.45</v>
      </c>
      <c r="U331" s="17">
        <f t="shared" si="33"/>
        <v>212.95375</v>
      </c>
      <c r="V331" s="48">
        <v>0.242</v>
      </c>
      <c r="W331" s="49">
        <v>1.03</v>
      </c>
      <c r="X331" s="49">
        <f t="shared" si="32"/>
        <v>1.5856666666666666</v>
      </c>
      <c r="Y331" s="25">
        <v>10.736</v>
      </c>
      <c r="Z331" s="19">
        <v>834.7613191524222</v>
      </c>
    </row>
    <row r="332" spans="1:26" ht="12.75">
      <c r="A332" s="1">
        <v>37035</v>
      </c>
      <c r="B332" s="17">
        <v>144</v>
      </c>
      <c r="C332" s="3">
        <v>0.814814806</v>
      </c>
      <c r="D332" s="18">
        <v>0.814814806</v>
      </c>
      <c r="E332" s="2">
        <v>3226</v>
      </c>
      <c r="F332" s="20">
        <v>0</v>
      </c>
      <c r="G332" s="62">
        <v>38.9626936</v>
      </c>
      <c r="H332" s="62">
        <v>-76.56532814</v>
      </c>
      <c r="I332" s="47">
        <v>965.3</v>
      </c>
      <c r="J332" s="4">
        <f t="shared" si="36"/>
        <v>920.31</v>
      </c>
      <c r="K332" s="5">
        <f t="shared" si="37"/>
        <v>798.9040267107213</v>
      </c>
      <c r="L332" s="5">
        <f t="shared" si="31"/>
        <v>805.8040267107212</v>
      </c>
      <c r="M332" s="5">
        <f t="shared" si="34"/>
        <v>831.2040267107212</v>
      </c>
      <c r="N332" s="19">
        <f t="shared" si="35"/>
        <v>818.5040267107213</v>
      </c>
      <c r="O332" s="4">
        <v>17.4</v>
      </c>
      <c r="P332" s="4">
        <v>66.2</v>
      </c>
      <c r="Q332" s="4">
        <v>77.1</v>
      </c>
      <c r="R332"/>
      <c r="S332" s="48">
        <v>4.134</v>
      </c>
      <c r="T332" s="17">
        <v>505.675</v>
      </c>
      <c r="U332" s="17">
        <f t="shared" si="33"/>
        <v>284.0858333333333</v>
      </c>
      <c r="V332" s="48">
        <v>0.249</v>
      </c>
      <c r="W332" s="49">
        <v>1.03</v>
      </c>
      <c r="X332" s="49">
        <f t="shared" si="32"/>
        <v>1.4005</v>
      </c>
      <c r="Y332" s="25">
        <v>10.716</v>
      </c>
      <c r="Z332" s="19">
        <v>818.5040267107213</v>
      </c>
    </row>
    <row r="333" spans="1:26" ht="12.75">
      <c r="A333" s="1">
        <v>37035</v>
      </c>
      <c r="B333" s="17">
        <v>144</v>
      </c>
      <c r="C333" s="3">
        <v>0.814930558</v>
      </c>
      <c r="D333" s="18">
        <v>0.814930558</v>
      </c>
      <c r="E333" s="2">
        <v>3236</v>
      </c>
      <c r="F333" s="20">
        <v>0</v>
      </c>
      <c r="G333" s="62">
        <v>38.96018948</v>
      </c>
      <c r="H333" s="62">
        <v>-76.57228727</v>
      </c>
      <c r="I333" s="47">
        <v>967.4</v>
      </c>
      <c r="J333" s="4">
        <f t="shared" si="36"/>
        <v>922.41</v>
      </c>
      <c r="K333" s="5">
        <f t="shared" si="37"/>
        <v>779.9773254968226</v>
      </c>
      <c r="L333" s="5">
        <f t="shared" si="31"/>
        <v>786.8773254968226</v>
      </c>
      <c r="M333" s="5">
        <f t="shared" si="34"/>
        <v>812.2773254968225</v>
      </c>
      <c r="N333" s="19">
        <f t="shared" si="35"/>
        <v>799.5773254968226</v>
      </c>
      <c r="O333" s="4">
        <v>17.3</v>
      </c>
      <c r="P333" s="4">
        <v>65.7</v>
      </c>
      <c r="Q333" s="4">
        <v>77.4</v>
      </c>
      <c r="R333" s="58">
        <v>1.58E-05</v>
      </c>
      <c r="S333" s="48">
        <v>3.526</v>
      </c>
      <c r="T333" s="17">
        <v>191.7875</v>
      </c>
      <c r="U333" s="17">
        <f t="shared" si="33"/>
        <v>267.71750000000003</v>
      </c>
      <c r="V333" s="48">
        <v>0.25</v>
      </c>
      <c r="W333" s="49">
        <v>1.03</v>
      </c>
      <c r="X333" s="49">
        <f t="shared" si="32"/>
        <v>1.2153333333333334</v>
      </c>
      <c r="Y333" s="25">
        <v>10.714</v>
      </c>
      <c r="Z333" s="19">
        <v>799.5773254968226</v>
      </c>
    </row>
    <row r="334" spans="1:26" ht="12.75">
      <c r="A334" s="1">
        <v>37035</v>
      </c>
      <c r="B334" s="17">
        <v>144</v>
      </c>
      <c r="C334" s="3">
        <v>0.81504631</v>
      </c>
      <c r="D334" s="18">
        <v>0.81504631</v>
      </c>
      <c r="E334" s="2">
        <v>3246</v>
      </c>
      <c r="F334" s="20">
        <v>0</v>
      </c>
      <c r="G334" s="62">
        <v>38.9560725</v>
      </c>
      <c r="H334" s="62">
        <v>-76.57732585</v>
      </c>
      <c r="I334" s="47">
        <v>969.8</v>
      </c>
      <c r="J334" s="4">
        <f t="shared" si="36"/>
        <v>924.81</v>
      </c>
      <c r="K334" s="5">
        <f t="shared" si="37"/>
        <v>758.399500974788</v>
      </c>
      <c r="L334" s="5">
        <f t="shared" si="31"/>
        <v>765.299500974788</v>
      </c>
      <c r="M334" s="5">
        <f t="shared" si="34"/>
        <v>790.699500974788</v>
      </c>
      <c r="N334" s="19">
        <f t="shared" si="35"/>
        <v>777.9995009747879</v>
      </c>
      <c r="O334" s="4">
        <v>17.5</v>
      </c>
      <c r="P334" s="4">
        <v>65.2</v>
      </c>
      <c r="Q334" s="4">
        <v>77.5</v>
      </c>
      <c r="R334"/>
      <c r="S334" s="48">
        <v>3.414</v>
      </c>
      <c r="T334" s="17">
        <v>140.29</v>
      </c>
      <c r="U334" s="17">
        <f t="shared" si="33"/>
        <v>233.8125</v>
      </c>
      <c r="V334" s="48">
        <v>0.243</v>
      </c>
      <c r="W334" s="49">
        <v>1.03</v>
      </c>
      <c r="X334" s="49">
        <f t="shared" si="32"/>
        <v>1.030166666666667</v>
      </c>
      <c r="Y334" s="25">
        <v>10.733</v>
      </c>
      <c r="Z334" s="19">
        <v>777.9995009747879</v>
      </c>
    </row>
    <row r="335" spans="1:26" ht="12.75">
      <c r="A335" s="1">
        <v>37035</v>
      </c>
      <c r="B335" s="17">
        <v>144</v>
      </c>
      <c r="C335" s="3">
        <v>0.815162063</v>
      </c>
      <c r="D335" s="18">
        <v>0.815162063</v>
      </c>
      <c r="E335" s="2">
        <v>3256</v>
      </c>
      <c r="F335" s="20">
        <v>0</v>
      </c>
      <c r="G335" s="62">
        <v>38.95071837</v>
      </c>
      <c r="H335" s="62">
        <v>-76.57956502</v>
      </c>
      <c r="I335" s="47">
        <v>971.5</v>
      </c>
      <c r="J335" s="4">
        <f t="shared" si="36"/>
        <v>926.51</v>
      </c>
      <c r="K335" s="5">
        <f t="shared" si="37"/>
        <v>743.1490620445322</v>
      </c>
      <c r="L335" s="5">
        <f t="shared" si="31"/>
        <v>750.0490620445322</v>
      </c>
      <c r="M335" s="5">
        <f t="shared" si="34"/>
        <v>775.4490620445322</v>
      </c>
      <c r="N335" s="19">
        <f t="shared" si="35"/>
        <v>762.7490620445321</v>
      </c>
      <c r="O335" s="4">
        <v>17.6</v>
      </c>
      <c r="P335" s="4">
        <v>65.1</v>
      </c>
      <c r="Q335" s="4">
        <v>74.4</v>
      </c>
      <c r="R335"/>
      <c r="S335" s="48">
        <v>3.544</v>
      </c>
      <c r="T335" s="17">
        <v>193.9025</v>
      </c>
      <c r="U335" s="17">
        <f t="shared" si="33"/>
        <v>243.6570833333333</v>
      </c>
      <c r="V335" s="48">
        <v>0.283</v>
      </c>
      <c r="W335" s="49">
        <v>2.14</v>
      </c>
      <c r="X335" s="49">
        <f t="shared" si="32"/>
        <v>1.215</v>
      </c>
      <c r="Y335" s="25">
        <v>10.717</v>
      </c>
      <c r="Z335" s="19">
        <v>762.7490620445321</v>
      </c>
    </row>
    <row r="336" spans="1:26" ht="12.75">
      <c r="A336" s="1">
        <v>37035</v>
      </c>
      <c r="B336" s="17">
        <v>144</v>
      </c>
      <c r="C336" s="3">
        <v>0.815277755</v>
      </c>
      <c r="D336" s="18">
        <v>0.815277755</v>
      </c>
      <c r="E336" s="2">
        <v>3266</v>
      </c>
      <c r="F336" s="20">
        <v>0</v>
      </c>
      <c r="G336" s="62">
        <v>38.94504179</v>
      </c>
      <c r="H336" s="62">
        <v>-76.57836888</v>
      </c>
      <c r="I336" s="47">
        <v>972.5</v>
      </c>
      <c r="J336" s="4">
        <f t="shared" si="36"/>
        <v>927.51</v>
      </c>
      <c r="K336" s="5">
        <f t="shared" si="37"/>
        <v>734.1912814625987</v>
      </c>
      <c r="L336" s="5">
        <f t="shared" si="31"/>
        <v>741.0912814625987</v>
      </c>
      <c r="M336" s="5">
        <f t="shared" si="34"/>
        <v>766.4912814625986</v>
      </c>
      <c r="N336" s="19">
        <f t="shared" si="35"/>
        <v>753.7912814625986</v>
      </c>
      <c r="O336" s="4">
        <v>17.8</v>
      </c>
      <c r="P336" s="4">
        <v>67</v>
      </c>
      <c r="Q336" s="4">
        <v>74.9</v>
      </c>
      <c r="R336"/>
      <c r="S336" s="48">
        <v>3.424</v>
      </c>
      <c r="T336" s="17">
        <v>142.6275</v>
      </c>
      <c r="U336" s="17">
        <f t="shared" si="33"/>
        <v>209.78875000000002</v>
      </c>
      <c r="V336" s="48">
        <v>0.273</v>
      </c>
      <c r="W336" s="49">
        <v>2.14</v>
      </c>
      <c r="X336" s="49">
        <f t="shared" si="32"/>
        <v>1.4000000000000001</v>
      </c>
      <c r="Y336" s="25">
        <v>10.747</v>
      </c>
      <c r="Z336" s="19">
        <v>753.7912814625986</v>
      </c>
    </row>
    <row r="337" spans="1:26" ht="12.75">
      <c r="A337" s="1">
        <v>37035</v>
      </c>
      <c r="B337" s="17">
        <v>144</v>
      </c>
      <c r="C337" s="3">
        <v>0.815393507</v>
      </c>
      <c r="D337" s="18">
        <v>0.815393507</v>
      </c>
      <c r="E337" s="2">
        <v>3276</v>
      </c>
      <c r="F337" s="20">
        <v>0</v>
      </c>
      <c r="G337" s="62">
        <v>38.94083139</v>
      </c>
      <c r="H337" s="62">
        <v>-76.57387557</v>
      </c>
      <c r="I337" s="47">
        <v>973.4</v>
      </c>
      <c r="J337" s="4">
        <f t="shared" si="36"/>
        <v>928.41</v>
      </c>
      <c r="K337" s="5">
        <f t="shared" si="37"/>
        <v>726.1375325718814</v>
      </c>
      <c r="L337" s="5">
        <f t="shared" si="31"/>
        <v>733.0375325718813</v>
      </c>
      <c r="M337" s="5">
        <f t="shared" si="34"/>
        <v>758.4375325718813</v>
      </c>
      <c r="N337" s="19">
        <f t="shared" si="35"/>
        <v>745.7375325718813</v>
      </c>
      <c r="O337" s="4">
        <v>17.7</v>
      </c>
      <c r="P337" s="4">
        <v>67.8</v>
      </c>
      <c r="Q337" s="4">
        <v>75.4</v>
      </c>
      <c r="R337"/>
      <c r="S337" s="48">
        <v>3.689</v>
      </c>
      <c r="T337" s="17">
        <v>301.24</v>
      </c>
      <c r="U337" s="17">
        <f t="shared" si="33"/>
        <v>245.92041666666668</v>
      </c>
      <c r="V337" s="48">
        <v>0.294</v>
      </c>
      <c r="W337" s="49">
        <v>2.139</v>
      </c>
      <c r="X337" s="49">
        <f t="shared" si="32"/>
        <v>1.5848333333333333</v>
      </c>
      <c r="Y337" s="25">
        <v>10.733</v>
      </c>
      <c r="Z337" s="19">
        <v>745.7375325718813</v>
      </c>
    </row>
    <row r="338" spans="1:26" ht="12.75">
      <c r="A338" s="1">
        <v>37035</v>
      </c>
      <c r="B338" s="17">
        <v>144</v>
      </c>
      <c r="C338" s="3">
        <v>0.81550926</v>
      </c>
      <c r="D338" s="18">
        <v>0.81550926</v>
      </c>
      <c r="E338" s="2">
        <v>3286</v>
      </c>
      <c r="F338" s="20">
        <v>0</v>
      </c>
      <c r="G338" s="62">
        <v>38.93940917</v>
      </c>
      <c r="H338" s="62">
        <v>-76.56701729</v>
      </c>
      <c r="I338" s="47">
        <v>975.8</v>
      </c>
      <c r="J338" s="4">
        <f t="shared" si="36"/>
        <v>930.81</v>
      </c>
      <c r="K338" s="5">
        <f t="shared" si="37"/>
        <v>704.6989783797932</v>
      </c>
      <c r="L338" s="5">
        <f t="shared" si="31"/>
        <v>711.5989783797932</v>
      </c>
      <c r="M338" s="5">
        <f t="shared" si="34"/>
        <v>736.9989783797931</v>
      </c>
      <c r="N338" s="19">
        <f t="shared" si="35"/>
        <v>724.2989783797932</v>
      </c>
      <c r="O338" s="4">
        <v>18.2</v>
      </c>
      <c r="P338" s="4">
        <v>65.5</v>
      </c>
      <c r="Q338" s="4">
        <v>76.9</v>
      </c>
      <c r="R338"/>
      <c r="S338" s="48">
        <v>4.033</v>
      </c>
      <c r="T338" s="17">
        <v>459.7425</v>
      </c>
      <c r="U338" s="17">
        <f t="shared" si="33"/>
        <v>238.26500000000001</v>
      </c>
      <c r="V338" s="48">
        <v>0.291</v>
      </c>
      <c r="W338" s="49">
        <v>2.139</v>
      </c>
      <c r="X338" s="49">
        <f t="shared" si="32"/>
        <v>1.7696666666666665</v>
      </c>
      <c r="Y338" s="25">
        <v>10.722</v>
      </c>
      <c r="Z338" s="19">
        <v>724.2989783797932</v>
      </c>
    </row>
    <row r="339" spans="1:26" ht="12.75">
      <c r="A339" s="1">
        <v>37035</v>
      </c>
      <c r="B339" s="17">
        <v>144</v>
      </c>
      <c r="C339" s="3">
        <v>0.815625012</v>
      </c>
      <c r="D339" s="18">
        <v>0.815625012</v>
      </c>
      <c r="E339" s="2">
        <v>3296</v>
      </c>
      <c r="F339" s="20">
        <v>0</v>
      </c>
      <c r="G339" s="62">
        <v>38.94151308</v>
      </c>
      <c r="H339" s="62">
        <v>-76.56061579</v>
      </c>
      <c r="I339" s="47">
        <v>980.6</v>
      </c>
      <c r="J339" s="4">
        <f t="shared" si="36"/>
        <v>935.61</v>
      </c>
      <c r="K339" s="5">
        <f t="shared" si="37"/>
        <v>661.9872045436908</v>
      </c>
      <c r="L339" s="5">
        <f t="shared" si="31"/>
        <v>668.8872045436908</v>
      </c>
      <c r="M339" s="5">
        <f t="shared" si="34"/>
        <v>694.2872045436908</v>
      </c>
      <c r="N339" s="19">
        <f t="shared" si="35"/>
        <v>681.5872045436909</v>
      </c>
      <c r="O339" s="4">
        <v>18.5</v>
      </c>
      <c r="P339" s="4">
        <v>65.5</v>
      </c>
      <c r="Q339" s="4">
        <v>75.6</v>
      </c>
      <c r="R339" s="58">
        <v>1.96E-05</v>
      </c>
      <c r="S339" s="48">
        <v>3.536</v>
      </c>
      <c r="T339" s="17">
        <v>198.4675</v>
      </c>
      <c r="U339" s="17">
        <f t="shared" si="33"/>
        <v>239.37833333333333</v>
      </c>
      <c r="V339" s="48">
        <v>0.283</v>
      </c>
      <c r="W339" s="49">
        <v>2.139</v>
      </c>
      <c r="X339" s="49">
        <f t="shared" si="32"/>
        <v>1.9544999999999997</v>
      </c>
      <c r="Y339" s="25">
        <v>10.748</v>
      </c>
      <c r="Z339" s="19">
        <v>681.5872045436909</v>
      </c>
    </row>
    <row r="340" spans="1:26" ht="12.75">
      <c r="A340" s="1">
        <v>37035</v>
      </c>
      <c r="B340" s="17">
        <v>144</v>
      </c>
      <c r="C340" s="3">
        <v>0.815740764</v>
      </c>
      <c r="D340" s="18">
        <v>0.815740764</v>
      </c>
      <c r="E340" s="2">
        <v>3306</v>
      </c>
      <c r="F340" s="20">
        <v>0</v>
      </c>
      <c r="G340" s="62">
        <v>38.94637892</v>
      </c>
      <c r="H340" s="62">
        <v>-76.55685454</v>
      </c>
      <c r="I340" s="47">
        <v>981</v>
      </c>
      <c r="J340" s="4">
        <f t="shared" si="36"/>
        <v>936.01</v>
      </c>
      <c r="K340" s="5">
        <f t="shared" si="37"/>
        <v>658.4377868206801</v>
      </c>
      <c r="L340" s="5">
        <f t="shared" si="31"/>
        <v>665.3377868206801</v>
      </c>
      <c r="M340" s="5">
        <f t="shared" si="34"/>
        <v>690.7377868206801</v>
      </c>
      <c r="N340" s="19">
        <f t="shared" si="35"/>
        <v>678.0377868206801</v>
      </c>
      <c r="O340" s="4">
        <v>18.4</v>
      </c>
      <c r="P340" s="4">
        <v>65.5</v>
      </c>
      <c r="Q340" s="4">
        <v>76.9</v>
      </c>
      <c r="R340"/>
      <c r="S340" s="48">
        <v>3.009</v>
      </c>
      <c r="T340" s="17">
        <v>-62.92</v>
      </c>
      <c r="U340" s="17">
        <f t="shared" si="33"/>
        <v>205.51</v>
      </c>
      <c r="V340" s="48">
        <v>0.281</v>
      </c>
      <c r="W340" s="49">
        <v>2.139</v>
      </c>
      <c r="X340" s="49">
        <f t="shared" si="32"/>
        <v>2.139333333333333</v>
      </c>
      <c r="Y340" s="25">
        <v>10.73</v>
      </c>
      <c r="Z340" s="19">
        <v>678.0377868206801</v>
      </c>
    </row>
    <row r="341" spans="1:26" ht="12.75">
      <c r="A341" s="1">
        <v>37035</v>
      </c>
      <c r="B341" s="17">
        <v>144</v>
      </c>
      <c r="C341" s="3">
        <v>0.815856457</v>
      </c>
      <c r="D341" s="18">
        <v>0.815856457</v>
      </c>
      <c r="E341" s="2">
        <v>3316</v>
      </c>
      <c r="F341" s="20">
        <v>0</v>
      </c>
      <c r="G341" s="62">
        <v>38.95233716</v>
      </c>
      <c r="H341" s="62">
        <v>-76.55743812</v>
      </c>
      <c r="I341" s="47">
        <v>984.9</v>
      </c>
      <c r="J341" s="4">
        <f t="shared" si="36"/>
        <v>939.91</v>
      </c>
      <c r="K341" s="5">
        <f t="shared" si="37"/>
        <v>623.9102408600814</v>
      </c>
      <c r="L341" s="5">
        <f t="shared" si="31"/>
        <v>630.8102408600814</v>
      </c>
      <c r="M341" s="5">
        <f t="shared" si="34"/>
        <v>656.2102408600814</v>
      </c>
      <c r="N341" s="19">
        <f t="shared" si="35"/>
        <v>643.5102408600815</v>
      </c>
      <c r="O341" s="4">
        <v>18.5</v>
      </c>
      <c r="P341" s="4">
        <v>63.6</v>
      </c>
      <c r="Q341" s="4">
        <v>77.5</v>
      </c>
      <c r="R341"/>
      <c r="S341" s="48">
        <v>3.816</v>
      </c>
      <c r="T341" s="17">
        <v>358.0825</v>
      </c>
      <c r="U341" s="17">
        <f t="shared" si="33"/>
        <v>232.87333333333333</v>
      </c>
      <c r="V341" s="48">
        <v>0.282</v>
      </c>
      <c r="W341" s="49">
        <v>2.139</v>
      </c>
      <c r="X341" s="49">
        <f t="shared" si="32"/>
        <v>2.139166666666666</v>
      </c>
      <c r="Y341" s="25">
        <v>10.721</v>
      </c>
      <c r="Z341" s="19">
        <v>643.5102408600815</v>
      </c>
    </row>
    <row r="342" spans="1:26" ht="12.75">
      <c r="A342" s="1">
        <v>37035</v>
      </c>
      <c r="B342" s="17">
        <v>144</v>
      </c>
      <c r="C342" s="3">
        <v>0.815972209</v>
      </c>
      <c r="D342" s="18">
        <v>0.815972209</v>
      </c>
      <c r="E342" s="2">
        <v>3326</v>
      </c>
      <c r="F342" s="20">
        <v>0</v>
      </c>
      <c r="G342" s="62">
        <v>38.95752748</v>
      </c>
      <c r="H342" s="62">
        <v>-76.5617445</v>
      </c>
      <c r="I342" s="47">
        <v>990.7</v>
      </c>
      <c r="J342" s="4">
        <f t="shared" si="36"/>
        <v>945.71</v>
      </c>
      <c r="K342" s="5">
        <f t="shared" si="37"/>
        <v>572.8256428478038</v>
      </c>
      <c r="L342" s="5">
        <f t="shared" si="31"/>
        <v>579.7256428478038</v>
      </c>
      <c r="M342" s="5">
        <f t="shared" si="34"/>
        <v>605.1256428478038</v>
      </c>
      <c r="N342" s="19">
        <f t="shared" si="35"/>
        <v>592.4256428478038</v>
      </c>
      <c r="O342" s="4">
        <v>19.3</v>
      </c>
      <c r="P342" s="4">
        <v>63.5</v>
      </c>
      <c r="Q342" s="4">
        <v>76.9</v>
      </c>
      <c r="R342"/>
      <c r="S342" s="48">
        <v>3.717</v>
      </c>
      <c r="T342" s="17">
        <v>306.6975</v>
      </c>
      <c r="U342" s="17">
        <f t="shared" si="33"/>
        <v>260.21833333333336</v>
      </c>
      <c r="V342" s="48">
        <v>0.272</v>
      </c>
      <c r="W342" s="49">
        <v>2.139</v>
      </c>
      <c r="X342" s="49">
        <f t="shared" si="32"/>
        <v>2.139</v>
      </c>
      <c r="Y342" s="25">
        <v>10.736</v>
      </c>
      <c r="Z342" s="19">
        <v>592.4256428478038</v>
      </c>
    </row>
    <row r="343" spans="1:26" ht="12.75">
      <c r="A343" s="1">
        <v>37035</v>
      </c>
      <c r="B343" s="17">
        <v>144</v>
      </c>
      <c r="C343" s="3">
        <v>0.816087961</v>
      </c>
      <c r="D343" s="18">
        <v>0.816087961</v>
      </c>
      <c r="E343" s="2">
        <v>3336</v>
      </c>
      <c r="F343" s="20">
        <v>0</v>
      </c>
      <c r="G343" s="62">
        <v>38.96014101</v>
      </c>
      <c r="H343" s="62">
        <v>-76.56880213</v>
      </c>
      <c r="I343" s="47">
        <v>992.2</v>
      </c>
      <c r="J343" s="4">
        <f t="shared" si="36"/>
        <v>947.21</v>
      </c>
      <c r="K343" s="5">
        <f t="shared" si="37"/>
        <v>559.665097589481</v>
      </c>
      <c r="L343" s="5">
        <f t="shared" si="31"/>
        <v>566.565097589481</v>
      </c>
      <c r="M343" s="5">
        <f t="shared" si="34"/>
        <v>591.9650975894809</v>
      </c>
      <c r="N343" s="19">
        <f t="shared" si="35"/>
        <v>579.265097589481</v>
      </c>
      <c r="O343" s="4">
        <v>19.6</v>
      </c>
      <c r="P343" s="4">
        <v>61.6</v>
      </c>
      <c r="Q343" s="4">
        <v>74.9</v>
      </c>
      <c r="R343"/>
      <c r="S343" s="48">
        <v>3.746</v>
      </c>
      <c r="T343" s="17">
        <v>307.92</v>
      </c>
      <c r="U343" s="17">
        <f t="shared" si="33"/>
        <v>261.3316666666667</v>
      </c>
      <c r="V343" s="48">
        <v>0.252</v>
      </c>
      <c r="W343" s="49">
        <v>2.139</v>
      </c>
      <c r="X343" s="49">
        <f t="shared" si="32"/>
        <v>2.139</v>
      </c>
      <c r="Y343" s="25">
        <v>10.731</v>
      </c>
      <c r="Z343" s="19">
        <v>579.265097589481</v>
      </c>
    </row>
    <row r="344" spans="1:26" ht="12.75">
      <c r="A344" s="1">
        <v>37035</v>
      </c>
      <c r="B344" s="17">
        <v>144</v>
      </c>
      <c r="C344" s="3">
        <v>0.816203713</v>
      </c>
      <c r="D344" s="18">
        <v>0.816203713</v>
      </c>
      <c r="E344" s="2">
        <v>3346</v>
      </c>
      <c r="F344" s="20">
        <v>0</v>
      </c>
      <c r="G344" s="62">
        <v>38.96029026</v>
      </c>
      <c r="H344" s="62">
        <v>-76.57685025</v>
      </c>
      <c r="I344" s="47">
        <v>995.1</v>
      </c>
      <c r="J344" s="4">
        <f t="shared" si="36"/>
        <v>950.11</v>
      </c>
      <c r="K344" s="5">
        <f t="shared" si="37"/>
        <v>534.2803678316462</v>
      </c>
      <c r="L344" s="5">
        <f t="shared" si="31"/>
        <v>541.1803678316462</v>
      </c>
      <c r="M344" s="5">
        <f t="shared" si="34"/>
        <v>566.5803678316462</v>
      </c>
      <c r="N344" s="19">
        <f t="shared" si="35"/>
        <v>553.8803678316463</v>
      </c>
      <c r="O344" s="4">
        <v>19.7</v>
      </c>
      <c r="P344" s="4">
        <v>60.4</v>
      </c>
      <c r="Q344" s="4">
        <v>77.6</v>
      </c>
      <c r="R344"/>
      <c r="S344" s="48">
        <v>3.728</v>
      </c>
      <c r="T344" s="17">
        <v>309.035</v>
      </c>
      <c r="U344" s="17">
        <f t="shared" si="33"/>
        <v>236.21375</v>
      </c>
      <c r="V344" s="48">
        <v>0.274</v>
      </c>
      <c r="W344" s="49">
        <v>2.138</v>
      </c>
      <c r="X344" s="49">
        <f t="shared" si="32"/>
        <v>2.138833333333333</v>
      </c>
      <c r="Y344" s="25">
        <v>10.732</v>
      </c>
      <c r="Z344" s="19">
        <v>553.8803678316463</v>
      </c>
    </row>
    <row r="345" spans="1:26" ht="12.75">
      <c r="A345" s="1">
        <v>37035</v>
      </c>
      <c r="B345" s="17">
        <v>144</v>
      </c>
      <c r="C345" s="3">
        <v>0.816319466</v>
      </c>
      <c r="D345" s="18">
        <v>0.816319466</v>
      </c>
      <c r="E345" s="2">
        <v>3356</v>
      </c>
      <c r="F345" s="20">
        <v>0</v>
      </c>
      <c r="G345" s="62">
        <v>38.95808071</v>
      </c>
      <c r="H345" s="62">
        <v>-76.58451587</v>
      </c>
      <c r="I345" s="47">
        <v>996</v>
      </c>
      <c r="J345" s="4">
        <f t="shared" si="36"/>
        <v>951.01</v>
      </c>
      <c r="K345" s="5">
        <f t="shared" si="37"/>
        <v>526.4181005438301</v>
      </c>
      <c r="L345" s="5">
        <f t="shared" si="31"/>
        <v>533.31810054383</v>
      </c>
      <c r="M345" s="5">
        <f t="shared" si="34"/>
        <v>558.71810054383</v>
      </c>
      <c r="N345" s="19">
        <f t="shared" si="35"/>
        <v>546.0181005438301</v>
      </c>
      <c r="O345" s="4">
        <v>20</v>
      </c>
      <c r="P345" s="4">
        <v>62.5</v>
      </c>
      <c r="Q345" s="4">
        <v>73.4</v>
      </c>
      <c r="R345" s="58">
        <v>1.36E-05</v>
      </c>
      <c r="S345" s="48">
        <v>3.291</v>
      </c>
      <c r="T345" s="17">
        <v>100.0375</v>
      </c>
      <c r="U345" s="17">
        <f t="shared" si="33"/>
        <v>219.80875</v>
      </c>
      <c r="V345" s="48">
        <v>0.311</v>
      </c>
      <c r="W345" s="49">
        <v>2.138</v>
      </c>
      <c r="X345" s="49">
        <f t="shared" si="32"/>
        <v>2.1386666666666665</v>
      </c>
      <c r="Y345" s="25">
        <v>10.723</v>
      </c>
      <c r="Z345" s="19">
        <v>546.0181005438301</v>
      </c>
    </row>
    <row r="346" spans="1:26" ht="12.75">
      <c r="A346" s="1">
        <v>37035</v>
      </c>
      <c r="B346" s="17">
        <v>144</v>
      </c>
      <c r="C346" s="3">
        <v>0.816435158</v>
      </c>
      <c r="D346" s="18">
        <v>0.816435158</v>
      </c>
      <c r="E346" s="2">
        <v>3366</v>
      </c>
      <c r="F346" s="20">
        <v>0</v>
      </c>
      <c r="G346" s="62">
        <v>38.95299752</v>
      </c>
      <c r="H346" s="62">
        <v>-76.58895066</v>
      </c>
      <c r="I346" s="47">
        <v>1000.8</v>
      </c>
      <c r="J346" s="4">
        <f t="shared" si="36"/>
        <v>955.81</v>
      </c>
      <c r="K346" s="5">
        <f t="shared" si="37"/>
        <v>484.6112695085517</v>
      </c>
      <c r="L346" s="5">
        <f t="shared" si="31"/>
        <v>491.51126950855166</v>
      </c>
      <c r="M346" s="5">
        <f t="shared" si="34"/>
        <v>516.9112695085516</v>
      </c>
      <c r="N346" s="19">
        <f t="shared" si="35"/>
        <v>504.21126950855165</v>
      </c>
      <c r="O346" s="4">
        <v>20.3</v>
      </c>
      <c r="P346" s="4">
        <v>59.7</v>
      </c>
      <c r="Q346" s="4">
        <v>75.6</v>
      </c>
      <c r="R346"/>
      <c r="S346" s="48">
        <v>3.787</v>
      </c>
      <c r="T346" s="17">
        <v>363.65</v>
      </c>
      <c r="U346" s="17">
        <f t="shared" si="33"/>
        <v>290.90375</v>
      </c>
      <c r="V346" s="48">
        <v>0.314</v>
      </c>
      <c r="W346" s="49">
        <v>2.138</v>
      </c>
      <c r="X346" s="49">
        <f t="shared" si="32"/>
        <v>2.1385</v>
      </c>
      <c r="Y346" s="25">
        <v>10.734</v>
      </c>
      <c r="Z346" s="19">
        <v>504.21126950855165</v>
      </c>
    </row>
    <row r="347" spans="1:26" ht="12.75">
      <c r="A347" s="1">
        <v>37035</v>
      </c>
      <c r="B347" s="17">
        <v>144</v>
      </c>
      <c r="C347" s="3">
        <v>0.81655091</v>
      </c>
      <c r="D347" s="18">
        <v>0.81655091</v>
      </c>
      <c r="E347" s="2">
        <v>3376</v>
      </c>
      <c r="F347" s="20">
        <v>0</v>
      </c>
      <c r="G347" s="62">
        <v>38.94735375</v>
      </c>
      <c r="H347" s="62">
        <v>-76.59129272</v>
      </c>
      <c r="I347" s="47">
        <v>1002.9</v>
      </c>
      <c r="J347" s="4">
        <f t="shared" si="36"/>
        <v>957.91</v>
      </c>
      <c r="K347" s="5">
        <f t="shared" si="37"/>
        <v>466.3867592555725</v>
      </c>
      <c r="L347" s="5">
        <f t="shared" si="31"/>
        <v>473.28675925557246</v>
      </c>
      <c r="M347" s="5">
        <f t="shared" si="34"/>
        <v>498.6867592555725</v>
      </c>
      <c r="N347" s="19">
        <f t="shared" si="35"/>
        <v>485.98675925557245</v>
      </c>
      <c r="O347" s="4">
        <v>20.6</v>
      </c>
      <c r="P347" s="4">
        <v>59</v>
      </c>
      <c r="Q347" s="4">
        <v>76</v>
      </c>
      <c r="R347"/>
      <c r="S347" s="48">
        <v>4.142</v>
      </c>
      <c r="T347" s="17">
        <v>522.375</v>
      </c>
      <c r="U347" s="17">
        <f t="shared" si="33"/>
        <v>318.28583333333336</v>
      </c>
      <c r="V347" s="48">
        <v>0.303</v>
      </c>
      <c r="W347" s="49">
        <v>2.138</v>
      </c>
      <c r="X347" s="49">
        <f t="shared" si="32"/>
        <v>2.138333333333333</v>
      </c>
      <c r="Y347" s="25">
        <v>10.736</v>
      </c>
      <c r="Z347" s="19">
        <v>485.98675925557245</v>
      </c>
    </row>
    <row r="348" spans="1:26" ht="12.75">
      <c r="A348" s="1">
        <v>37035</v>
      </c>
      <c r="B348" s="17">
        <v>144</v>
      </c>
      <c r="C348" s="3">
        <v>0.816666663</v>
      </c>
      <c r="D348" s="18">
        <v>0.816666663</v>
      </c>
      <c r="E348" s="2">
        <v>3386</v>
      </c>
      <c r="F348" s="20">
        <v>0</v>
      </c>
      <c r="G348" s="62">
        <v>38.94187807</v>
      </c>
      <c r="H348" s="62">
        <v>-76.58973061</v>
      </c>
      <c r="I348" s="47">
        <v>1004.6</v>
      </c>
      <c r="J348" s="4">
        <f t="shared" si="36"/>
        <v>959.61</v>
      </c>
      <c r="K348" s="5">
        <f t="shared" si="37"/>
        <v>451.6628230974674</v>
      </c>
      <c r="L348" s="5">
        <f t="shared" si="31"/>
        <v>458.5628230974674</v>
      </c>
      <c r="M348" s="5">
        <f t="shared" si="34"/>
        <v>483.96282309746744</v>
      </c>
      <c r="N348" s="19">
        <f t="shared" si="35"/>
        <v>471.2628230974674</v>
      </c>
      <c r="O348" s="4">
        <v>20.6</v>
      </c>
      <c r="P348" s="4">
        <v>58.4</v>
      </c>
      <c r="Q348" s="4">
        <v>76</v>
      </c>
      <c r="R348"/>
      <c r="S348" s="48">
        <v>3.639</v>
      </c>
      <c r="T348" s="17">
        <v>260.9875</v>
      </c>
      <c r="U348" s="17">
        <f t="shared" si="33"/>
        <v>310.66749999999996</v>
      </c>
      <c r="V348" s="48">
        <v>0.302</v>
      </c>
      <c r="W348" s="49">
        <v>2.138</v>
      </c>
      <c r="X348" s="49">
        <f t="shared" si="32"/>
        <v>2.1381666666666663</v>
      </c>
      <c r="Y348" s="25">
        <v>10.753</v>
      </c>
      <c r="Z348" s="19">
        <v>471.2628230974674</v>
      </c>
    </row>
    <row r="349" spans="1:26" ht="12.75">
      <c r="A349" s="1">
        <v>37035</v>
      </c>
      <c r="B349" s="17">
        <v>144</v>
      </c>
      <c r="C349" s="3">
        <v>0.816782415</v>
      </c>
      <c r="D349" s="18">
        <v>0.816782415</v>
      </c>
      <c r="E349" s="2">
        <v>3396</v>
      </c>
      <c r="F349" s="20">
        <v>0</v>
      </c>
      <c r="G349" s="62">
        <v>38.937302</v>
      </c>
      <c r="H349" s="62">
        <v>-76.5853265</v>
      </c>
      <c r="I349" s="47">
        <v>1009.2</v>
      </c>
      <c r="J349" s="4">
        <f t="shared" si="36"/>
        <v>964.21</v>
      </c>
      <c r="K349" s="5">
        <f t="shared" si="37"/>
        <v>411.9519882921758</v>
      </c>
      <c r="L349" s="5">
        <f t="shared" si="31"/>
        <v>418.8519882921758</v>
      </c>
      <c r="M349" s="5">
        <f t="shared" si="34"/>
        <v>444.25198829217584</v>
      </c>
      <c r="N349" s="19">
        <f t="shared" si="35"/>
        <v>431.5519882921758</v>
      </c>
      <c r="O349" s="4">
        <v>20.8</v>
      </c>
      <c r="P349" s="4">
        <v>59</v>
      </c>
      <c r="Q349" s="4">
        <v>76.4</v>
      </c>
      <c r="R349"/>
      <c r="S349" s="48">
        <v>2.999</v>
      </c>
      <c r="T349" s="17">
        <v>-53.01</v>
      </c>
      <c r="U349" s="17">
        <f t="shared" si="33"/>
        <v>250.51249999999996</v>
      </c>
      <c r="V349" s="48">
        <v>0.292</v>
      </c>
      <c r="W349" s="49">
        <v>2.138</v>
      </c>
      <c r="X349" s="49">
        <f t="shared" si="32"/>
        <v>2.138</v>
      </c>
      <c r="Y349" s="25">
        <v>10.731</v>
      </c>
      <c r="Z349" s="19">
        <v>431.5519882921758</v>
      </c>
    </row>
    <row r="350" spans="1:26" ht="12.75">
      <c r="A350" s="1">
        <v>37035</v>
      </c>
      <c r="B350" s="17">
        <v>144</v>
      </c>
      <c r="C350" s="3">
        <v>0.816898167</v>
      </c>
      <c r="D350" s="18">
        <v>0.816898167</v>
      </c>
      <c r="E350" s="2">
        <v>3406</v>
      </c>
      <c r="F350" s="20">
        <v>0</v>
      </c>
      <c r="G350" s="62">
        <v>38.93370022</v>
      </c>
      <c r="H350" s="62">
        <v>-76.57937173</v>
      </c>
      <c r="I350" s="47">
        <v>1011.9</v>
      </c>
      <c r="J350" s="4">
        <f t="shared" si="36"/>
        <v>966.91</v>
      </c>
      <c r="K350" s="5">
        <f t="shared" si="37"/>
        <v>388.7315946201632</v>
      </c>
      <c r="L350" s="5">
        <f t="shared" si="31"/>
        <v>395.6315946201632</v>
      </c>
      <c r="M350" s="5">
        <f t="shared" si="34"/>
        <v>421.0315946201632</v>
      </c>
      <c r="N350" s="19">
        <f t="shared" si="35"/>
        <v>408.3315946201632</v>
      </c>
      <c r="O350" s="4">
        <v>21</v>
      </c>
      <c r="P350" s="4">
        <v>58.7</v>
      </c>
      <c r="Q350" s="4">
        <v>75.6</v>
      </c>
      <c r="R350"/>
      <c r="S350" s="48">
        <v>3.935</v>
      </c>
      <c r="T350" s="17">
        <v>420.6025</v>
      </c>
      <c r="U350" s="17">
        <f t="shared" si="33"/>
        <v>269.1070833333333</v>
      </c>
      <c r="V350" s="48">
        <v>0.322</v>
      </c>
      <c r="W350" s="49">
        <v>2.138</v>
      </c>
      <c r="X350" s="49">
        <f t="shared" si="32"/>
        <v>2.138</v>
      </c>
      <c r="Y350" s="25">
        <v>10.726</v>
      </c>
      <c r="Z350" s="19">
        <v>408.3315946201632</v>
      </c>
    </row>
    <row r="351" spans="1:26" ht="12.75">
      <c r="A351" s="1">
        <v>37035</v>
      </c>
      <c r="B351" s="17">
        <v>144</v>
      </c>
      <c r="C351" s="3">
        <v>0.81701386</v>
      </c>
      <c r="D351" s="18">
        <v>0.81701386</v>
      </c>
      <c r="E351" s="2">
        <v>3416</v>
      </c>
      <c r="F351" s="20">
        <v>0</v>
      </c>
      <c r="G351" s="62">
        <v>38.93092502</v>
      </c>
      <c r="H351" s="62">
        <v>-76.57299853</v>
      </c>
      <c r="I351" s="47">
        <v>1013.9</v>
      </c>
      <c r="J351" s="4">
        <f t="shared" si="36"/>
        <v>968.91</v>
      </c>
      <c r="K351" s="5">
        <f t="shared" si="37"/>
        <v>371.5730688758948</v>
      </c>
      <c r="L351" s="5">
        <f t="shared" si="31"/>
        <v>378.4730688758948</v>
      </c>
      <c r="M351" s="5">
        <f t="shared" si="34"/>
        <v>403.87306887589483</v>
      </c>
      <c r="N351" s="19">
        <f t="shared" si="35"/>
        <v>391.17306887589484</v>
      </c>
      <c r="O351" s="4">
        <v>21.2</v>
      </c>
      <c r="P351" s="4">
        <v>57.7</v>
      </c>
      <c r="Q351" s="4">
        <v>74.9</v>
      </c>
      <c r="R351" s="58">
        <v>1.38E-05</v>
      </c>
      <c r="S351" s="48">
        <v>3.396</v>
      </c>
      <c r="T351" s="17">
        <v>159.3275</v>
      </c>
      <c r="U351" s="17">
        <f t="shared" si="33"/>
        <v>278.98875</v>
      </c>
      <c r="V351" s="48">
        <v>0.292</v>
      </c>
      <c r="W351" s="49">
        <v>2.138</v>
      </c>
      <c r="X351" s="49">
        <f t="shared" si="32"/>
        <v>2.138</v>
      </c>
      <c r="Y351" s="25">
        <v>10.75</v>
      </c>
      <c r="Z351" s="19">
        <v>391.17306887589484</v>
      </c>
    </row>
    <row r="352" spans="1:26" ht="12.75">
      <c r="A352" s="1">
        <v>37035</v>
      </c>
      <c r="B352" s="17">
        <v>144</v>
      </c>
      <c r="C352" s="3">
        <v>0.817129612</v>
      </c>
      <c r="D352" s="18">
        <v>0.817129612</v>
      </c>
      <c r="E352" s="2">
        <v>3426</v>
      </c>
      <c r="F352" s="20">
        <v>0</v>
      </c>
      <c r="G352" s="62">
        <v>38.92948495</v>
      </c>
      <c r="H352" s="62">
        <v>-76.56593079</v>
      </c>
      <c r="I352" s="47">
        <v>1019.5</v>
      </c>
      <c r="J352" s="4">
        <f t="shared" si="36"/>
        <v>974.51</v>
      </c>
      <c r="K352" s="5">
        <f t="shared" si="37"/>
        <v>323.7169632595011</v>
      </c>
      <c r="L352" s="5">
        <f t="shared" si="31"/>
        <v>330.61696325950106</v>
      </c>
      <c r="M352" s="5">
        <f t="shared" si="34"/>
        <v>356.0169632595011</v>
      </c>
      <c r="N352" s="19">
        <f t="shared" si="35"/>
        <v>343.3169632595011</v>
      </c>
      <c r="O352" s="4">
        <v>21.5</v>
      </c>
      <c r="P352" s="4">
        <v>56.2</v>
      </c>
      <c r="Q352" s="4">
        <v>76.9</v>
      </c>
      <c r="R352"/>
      <c r="S352" s="48">
        <v>3.639</v>
      </c>
      <c r="T352" s="17">
        <v>265.44</v>
      </c>
      <c r="U352" s="17">
        <f t="shared" si="33"/>
        <v>262.62041666666664</v>
      </c>
      <c r="V352" s="48">
        <v>0.291</v>
      </c>
      <c r="W352" s="49">
        <v>2.137</v>
      </c>
      <c r="X352" s="49">
        <f t="shared" si="32"/>
        <v>2.1378333333333335</v>
      </c>
      <c r="Y352" s="25">
        <v>10.719</v>
      </c>
      <c r="Z352" s="19">
        <v>343.3169632595011</v>
      </c>
    </row>
    <row r="353" spans="1:26" ht="12.75">
      <c r="A353" s="1">
        <v>37035</v>
      </c>
      <c r="B353" s="17">
        <v>144</v>
      </c>
      <c r="C353" s="3">
        <v>0.817245364</v>
      </c>
      <c r="D353" s="18">
        <v>0.817245364</v>
      </c>
      <c r="E353" s="2">
        <v>3436</v>
      </c>
      <c r="F353" s="20">
        <v>0</v>
      </c>
      <c r="G353" s="62">
        <v>38.93188862</v>
      </c>
      <c r="H353" s="62">
        <v>-76.55942164</v>
      </c>
      <c r="I353" s="47">
        <v>1023.8</v>
      </c>
      <c r="J353" s="4">
        <f t="shared" si="36"/>
        <v>978.81</v>
      </c>
      <c r="K353" s="5">
        <f t="shared" si="37"/>
        <v>287.15659570134324</v>
      </c>
      <c r="L353" s="5">
        <f t="shared" si="31"/>
        <v>294.0565957013432</v>
      </c>
      <c r="M353" s="5">
        <f t="shared" si="34"/>
        <v>319.45659570134325</v>
      </c>
      <c r="N353" s="19">
        <f t="shared" si="35"/>
        <v>306.75659570134326</v>
      </c>
      <c r="O353" s="4">
        <v>21.9</v>
      </c>
      <c r="P353" s="4">
        <v>55.2</v>
      </c>
      <c r="Q353" s="4">
        <v>73.4</v>
      </c>
      <c r="R353"/>
      <c r="S353" s="48">
        <v>3.186</v>
      </c>
      <c r="T353" s="17">
        <v>56.4425</v>
      </c>
      <c r="U353" s="17">
        <f t="shared" si="33"/>
        <v>184.96500000000003</v>
      </c>
      <c r="V353" s="48">
        <v>0.292</v>
      </c>
      <c r="W353" s="49">
        <v>2.137</v>
      </c>
      <c r="X353" s="49">
        <f t="shared" si="32"/>
        <v>2.1376666666666666</v>
      </c>
      <c r="Y353" s="25">
        <v>10.728</v>
      </c>
      <c r="Z353" s="19">
        <v>306.75659570134326</v>
      </c>
    </row>
    <row r="354" spans="1:26" ht="12.75">
      <c r="A354" s="1">
        <v>37035</v>
      </c>
      <c r="B354" s="17">
        <v>144</v>
      </c>
      <c r="C354" s="3">
        <v>0.817361116</v>
      </c>
      <c r="D354" s="18">
        <v>0.817361116</v>
      </c>
      <c r="E354" s="2">
        <v>3446</v>
      </c>
      <c r="F354" s="20">
        <v>0</v>
      </c>
      <c r="G354" s="62">
        <v>38.9370011</v>
      </c>
      <c r="H354" s="62">
        <v>-76.5547881</v>
      </c>
      <c r="I354" s="47">
        <v>1024.8</v>
      </c>
      <c r="J354" s="4">
        <f t="shared" si="36"/>
        <v>979.81</v>
      </c>
      <c r="K354" s="5">
        <f t="shared" si="37"/>
        <v>278.6772050144868</v>
      </c>
      <c r="L354" s="5">
        <f t="shared" si="31"/>
        <v>285.57720501448676</v>
      </c>
      <c r="M354" s="5">
        <f t="shared" si="34"/>
        <v>310.9772050144868</v>
      </c>
      <c r="N354" s="19">
        <f t="shared" si="35"/>
        <v>298.27720501448675</v>
      </c>
      <c r="O354" s="4">
        <v>21.7</v>
      </c>
      <c r="P354" s="4">
        <v>55.2</v>
      </c>
      <c r="Q354" s="4">
        <v>78.4</v>
      </c>
      <c r="R354"/>
      <c r="S354" s="48">
        <v>3.786</v>
      </c>
      <c r="T354" s="17">
        <v>372.5575</v>
      </c>
      <c r="U354" s="17">
        <f t="shared" si="33"/>
        <v>203.56000000000003</v>
      </c>
      <c r="V354" s="48">
        <v>0.292</v>
      </c>
      <c r="W354" s="49">
        <v>2.137</v>
      </c>
      <c r="X354" s="49">
        <f t="shared" si="32"/>
        <v>2.1375</v>
      </c>
      <c r="Y354" s="25">
        <v>10.75</v>
      </c>
      <c r="Z354" s="19">
        <v>298.27720501448675</v>
      </c>
    </row>
    <row r="355" spans="1:26" ht="12.75">
      <c r="A355" s="1">
        <v>37035</v>
      </c>
      <c r="B355" s="17">
        <v>144</v>
      </c>
      <c r="C355" s="3">
        <v>0.817476869</v>
      </c>
      <c r="D355" s="18">
        <v>0.817476869</v>
      </c>
      <c r="E355" s="2">
        <v>3456</v>
      </c>
      <c r="F355" s="20">
        <v>0</v>
      </c>
      <c r="G355" s="62">
        <v>38.94370406</v>
      </c>
      <c r="H355" s="62">
        <v>-76.55338721</v>
      </c>
      <c r="I355" s="47">
        <v>1027.3</v>
      </c>
      <c r="J355" s="4">
        <f t="shared" si="36"/>
        <v>982.31</v>
      </c>
      <c r="K355" s="5">
        <f t="shared" si="37"/>
        <v>257.5165322075641</v>
      </c>
      <c r="L355" s="5">
        <f t="shared" si="31"/>
        <v>264.4165322075641</v>
      </c>
      <c r="M355" s="5">
        <f t="shared" si="34"/>
        <v>289.81653220756414</v>
      </c>
      <c r="N355" s="19">
        <f t="shared" si="35"/>
        <v>277.1165322075641</v>
      </c>
      <c r="O355" s="4">
        <v>21.8</v>
      </c>
      <c r="P355" s="4">
        <v>55.2</v>
      </c>
      <c r="Q355" s="4">
        <v>75.5</v>
      </c>
      <c r="R355"/>
      <c r="S355" s="48">
        <v>3.679</v>
      </c>
      <c r="T355" s="17">
        <v>321.28</v>
      </c>
      <c r="U355" s="17">
        <f t="shared" si="33"/>
        <v>265.94166666666666</v>
      </c>
      <c r="V355" s="48">
        <v>0.302</v>
      </c>
      <c r="W355" s="49">
        <v>2.137</v>
      </c>
      <c r="X355" s="49">
        <f t="shared" si="32"/>
        <v>2.1373333333333338</v>
      </c>
      <c r="Y355" s="25">
        <v>10.718</v>
      </c>
      <c r="Z355" s="19">
        <v>277.1165322075641</v>
      </c>
    </row>
    <row r="356" spans="1:26" ht="12.75">
      <c r="A356" s="1">
        <v>37035</v>
      </c>
      <c r="B356" s="17">
        <v>144</v>
      </c>
      <c r="C356" s="3">
        <v>0.817592621</v>
      </c>
      <c r="D356" s="18">
        <v>0.817592621</v>
      </c>
      <c r="E356" s="2">
        <v>3466</v>
      </c>
      <c r="F356" s="20">
        <v>0</v>
      </c>
      <c r="G356" s="62">
        <v>38.94974429</v>
      </c>
      <c r="H356" s="62">
        <v>-76.55623717</v>
      </c>
      <c r="I356" s="47">
        <v>1027.6</v>
      </c>
      <c r="J356" s="4">
        <f t="shared" si="36"/>
        <v>982.6099999999999</v>
      </c>
      <c r="K356" s="5">
        <f t="shared" si="37"/>
        <v>254.98087128400752</v>
      </c>
      <c r="L356" s="5">
        <f t="shared" si="31"/>
        <v>261.8808712840075</v>
      </c>
      <c r="M356" s="5">
        <f t="shared" si="34"/>
        <v>287.2808712840075</v>
      </c>
      <c r="N356" s="19">
        <f t="shared" si="35"/>
        <v>274.5808712840075</v>
      </c>
      <c r="O356" s="4">
        <v>21.5</v>
      </c>
      <c r="P356" s="4">
        <v>55.4</v>
      </c>
      <c r="Q356" s="4">
        <v>77</v>
      </c>
      <c r="R356"/>
      <c r="S356" s="48">
        <v>3.248</v>
      </c>
      <c r="T356" s="17">
        <v>59.895</v>
      </c>
      <c r="U356" s="17">
        <f t="shared" si="33"/>
        <v>205.82375</v>
      </c>
      <c r="V356" s="48">
        <v>0.312</v>
      </c>
      <c r="W356" s="49">
        <v>2.137</v>
      </c>
      <c r="X356" s="49">
        <f t="shared" si="32"/>
        <v>2.137166666666667</v>
      </c>
      <c r="Y356" s="25">
        <v>10.73</v>
      </c>
      <c r="Z356" s="19">
        <v>274.5808712840075</v>
      </c>
    </row>
    <row r="357" spans="1:26" ht="12.75">
      <c r="A357" s="1">
        <v>37035</v>
      </c>
      <c r="B357" s="17">
        <v>144</v>
      </c>
      <c r="C357" s="3">
        <v>0.817708313</v>
      </c>
      <c r="D357" s="18">
        <v>0.817708313</v>
      </c>
      <c r="E357" s="2">
        <v>3476</v>
      </c>
      <c r="F357" s="20">
        <v>0</v>
      </c>
      <c r="G357" s="62">
        <v>38.95314333</v>
      </c>
      <c r="H357" s="62">
        <v>-76.56283733</v>
      </c>
      <c r="I357" s="47">
        <v>1028.4</v>
      </c>
      <c r="J357" s="4">
        <f t="shared" si="36"/>
        <v>983.4100000000001</v>
      </c>
      <c r="K357" s="5">
        <f t="shared" si="37"/>
        <v>248.2228917474257</v>
      </c>
      <c r="L357" s="5">
        <f t="shared" si="31"/>
        <v>255.1228917474257</v>
      </c>
      <c r="M357" s="5">
        <f t="shared" si="34"/>
        <v>280.5228917474257</v>
      </c>
      <c r="N357" s="19">
        <f t="shared" si="35"/>
        <v>267.82289174742573</v>
      </c>
      <c r="O357" s="4">
        <v>21.5</v>
      </c>
      <c r="P357" s="4">
        <v>56.2</v>
      </c>
      <c r="Q357" s="4">
        <v>73.4</v>
      </c>
      <c r="R357" s="58">
        <v>1.36E-05</v>
      </c>
      <c r="S357" s="48">
        <v>3.708</v>
      </c>
      <c r="T357" s="17">
        <v>323.3975</v>
      </c>
      <c r="U357" s="17">
        <f t="shared" si="33"/>
        <v>233.16875000000002</v>
      </c>
      <c r="V357" s="48">
        <v>0.343</v>
      </c>
      <c r="W357" s="49">
        <v>2.137</v>
      </c>
      <c r="X357" s="49">
        <f t="shared" si="32"/>
        <v>2.137</v>
      </c>
      <c r="Y357" s="25">
        <v>10.754</v>
      </c>
      <c r="Z357" s="19">
        <v>267.82289174742573</v>
      </c>
    </row>
    <row r="358" spans="1:26" ht="12.75">
      <c r="A358" s="1">
        <v>37035</v>
      </c>
      <c r="B358" s="17">
        <v>144</v>
      </c>
      <c r="C358" s="3">
        <v>0.817824066</v>
      </c>
      <c r="D358" s="18">
        <v>0.817824066</v>
      </c>
      <c r="E358" s="2">
        <v>3486</v>
      </c>
      <c r="F358" s="20">
        <v>0</v>
      </c>
      <c r="G358" s="62">
        <v>38.95513555</v>
      </c>
      <c r="H358" s="62">
        <v>-76.56990682</v>
      </c>
      <c r="I358" s="47">
        <v>1029.6</v>
      </c>
      <c r="J358" s="4">
        <f t="shared" si="36"/>
        <v>984.6099999999999</v>
      </c>
      <c r="K358" s="5">
        <f t="shared" si="37"/>
        <v>238.09622343984157</v>
      </c>
      <c r="L358" s="5">
        <f aca="true" t="shared" si="38" ref="L358:L421">K358+6.9</f>
        <v>244.99622343984157</v>
      </c>
      <c r="M358" s="5">
        <f t="shared" si="34"/>
        <v>270.39622343984155</v>
      </c>
      <c r="N358" s="19">
        <f t="shared" si="35"/>
        <v>257.69622343984156</v>
      </c>
      <c r="O358" s="4">
        <v>21.6</v>
      </c>
      <c r="P358" s="4">
        <v>56.7</v>
      </c>
      <c r="Q358" s="4">
        <v>68.1</v>
      </c>
      <c r="R358"/>
      <c r="S358" s="48">
        <v>3.896</v>
      </c>
      <c r="T358" s="17">
        <v>429.51</v>
      </c>
      <c r="U358" s="17">
        <f t="shared" si="33"/>
        <v>260.51375</v>
      </c>
      <c r="V358" s="48">
        <v>0.363</v>
      </c>
      <c r="W358" s="49">
        <v>3.247</v>
      </c>
      <c r="X358" s="49">
        <f t="shared" si="32"/>
        <v>2.322</v>
      </c>
      <c r="Y358" s="25">
        <v>10.715</v>
      </c>
      <c r="Z358" s="19">
        <v>257.69622343984156</v>
      </c>
    </row>
    <row r="359" spans="1:26" ht="12.75">
      <c r="A359" s="1">
        <v>37035</v>
      </c>
      <c r="B359" s="17">
        <v>144</v>
      </c>
      <c r="C359" s="3">
        <v>0.817939818</v>
      </c>
      <c r="D359" s="18">
        <v>0.817939818</v>
      </c>
      <c r="E359" s="2">
        <v>3496</v>
      </c>
      <c r="F359" s="20">
        <v>0</v>
      </c>
      <c r="G359" s="62">
        <v>38.95652921</v>
      </c>
      <c r="H359" s="62">
        <v>-76.57666873</v>
      </c>
      <c r="I359" s="47">
        <v>1030.9</v>
      </c>
      <c r="J359" s="4">
        <f t="shared" si="36"/>
        <v>985.9100000000001</v>
      </c>
      <c r="K359" s="5">
        <f t="shared" si="37"/>
        <v>227.13958422811413</v>
      </c>
      <c r="L359" s="5">
        <f t="shared" si="38"/>
        <v>234.03958422811414</v>
      </c>
      <c r="M359" s="5">
        <f t="shared" si="34"/>
        <v>259.43958422811414</v>
      </c>
      <c r="N359" s="19">
        <f t="shared" si="35"/>
        <v>246.73958422811415</v>
      </c>
      <c r="O359" s="4">
        <v>21.7</v>
      </c>
      <c r="P359" s="4">
        <v>56</v>
      </c>
      <c r="Q359" s="4">
        <v>66</v>
      </c>
      <c r="R359"/>
      <c r="S359" s="48">
        <v>3.365</v>
      </c>
      <c r="T359" s="17">
        <v>168.235</v>
      </c>
      <c r="U359" s="17">
        <f t="shared" si="33"/>
        <v>279.1458333333333</v>
      </c>
      <c r="V359" s="48">
        <v>0.333</v>
      </c>
      <c r="W359" s="49">
        <v>2.136</v>
      </c>
      <c r="X359" s="49">
        <f t="shared" si="32"/>
        <v>2.3218333333333336</v>
      </c>
      <c r="Y359" s="25">
        <v>10.726</v>
      </c>
      <c r="Z359" s="19">
        <v>246.73958422811415</v>
      </c>
    </row>
    <row r="360" spans="1:26" ht="12.75">
      <c r="A360" s="1">
        <v>37035</v>
      </c>
      <c r="B360" s="17">
        <v>144</v>
      </c>
      <c r="C360" s="3">
        <v>0.81805557</v>
      </c>
      <c r="D360" s="18">
        <v>0.81805557</v>
      </c>
      <c r="E360" s="2">
        <v>3506</v>
      </c>
      <c r="F360" s="20">
        <v>0</v>
      </c>
      <c r="G360" s="62">
        <v>38.95756527</v>
      </c>
      <c r="H360" s="62">
        <v>-76.58352818</v>
      </c>
      <c r="I360" s="47">
        <v>1033.9</v>
      </c>
      <c r="J360" s="4">
        <f t="shared" si="36"/>
        <v>988.9100000000001</v>
      </c>
      <c r="K360" s="5">
        <f t="shared" si="37"/>
        <v>201.9100713819666</v>
      </c>
      <c r="L360" s="5">
        <f t="shared" si="38"/>
        <v>208.8100713819666</v>
      </c>
      <c r="M360" s="5">
        <f t="shared" si="34"/>
        <v>234.2100713819666</v>
      </c>
      <c r="N360" s="19">
        <f t="shared" si="35"/>
        <v>221.5100713819666</v>
      </c>
      <c r="O360" s="4">
        <v>21.9</v>
      </c>
      <c r="P360" s="4">
        <v>56</v>
      </c>
      <c r="Q360" s="4">
        <v>66.9</v>
      </c>
      <c r="R360"/>
      <c r="S360" s="48">
        <v>4.164</v>
      </c>
      <c r="T360" s="17">
        <v>589.3475</v>
      </c>
      <c r="U360" s="17">
        <f t="shared" si="33"/>
        <v>315.2775</v>
      </c>
      <c r="V360" s="48">
        <v>0.362</v>
      </c>
      <c r="W360" s="49">
        <v>3.246</v>
      </c>
      <c r="X360" s="49">
        <f t="shared" si="32"/>
        <v>2.506666666666667</v>
      </c>
      <c r="Y360" s="25">
        <v>10.756</v>
      </c>
      <c r="Z360" s="19">
        <v>221.5100713819666</v>
      </c>
    </row>
    <row r="361" spans="1:26" ht="12.75">
      <c r="A361" s="1">
        <v>37035</v>
      </c>
      <c r="B361" s="17">
        <v>144</v>
      </c>
      <c r="C361" s="3">
        <v>0.818171322</v>
      </c>
      <c r="D361" s="18">
        <v>0.818171322</v>
      </c>
      <c r="E361" s="2">
        <v>3516</v>
      </c>
      <c r="F361" s="20">
        <v>0</v>
      </c>
      <c r="G361" s="62">
        <v>38.95695776</v>
      </c>
      <c r="H361" s="62">
        <v>-76.58978046</v>
      </c>
      <c r="I361" s="47">
        <v>1034.1</v>
      </c>
      <c r="J361" s="4">
        <f t="shared" si="36"/>
        <v>989.1099999999999</v>
      </c>
      <c r="K361" s="5">
        <f t="shared" si="37"/>
        <v>200.2308261973291</v>
      </c>
      <c r="L361" s="5">
        <f t="shared" si="38"/>
        <v>207.1308261973291</v>
      </c>
      <c r="M361" s="5">
        <f t="shared" si="34"/>
        <v>232.53082619732908</v>
      </c>
      <c r="N361" s="19">
        <f t="shared" si="35"/>
        <v>219.8308261973291</v>
      </c>
      <c r="O361" s="4">
        <v>22</v>
      </c>
      <c r="P361" s="4">
        <v>56.1</v>
      </c>
      <c r="Q361" s="4">
        <v>69</v>
      </c>
      <c r="R361"/>
      <c r="S361" s="48">
        <v>3.599</v>
      </c>
      <c r="T361" s="17">
        <v>275.35</v>
      </c>
      <c r="U361" s="17">
        <f t="shared" si="33"/>
        <v>307.6225</v>
      </c>
      <c r="V361" s="48">
        <v>0.342</v>
      </c>
      <c r="W361" s="49">
        <v>2.136</v>
      </c>
      <c r="X361" s="49">
        <f t="shared" si="32"/>
        <v>2.5065000000000004</v>
      </c>
      <c r="Y361" s="25">
        <v>10.732</v>
      </c>
      <c r="Z361" s="19">
        <v>219.8308261973291</v>
      </c>
    </row>
    <row r="362" spans="1:26" ht="12.75">
      <c r="A362" s="1">
        <v>37035</v>
      </c>
      <c r="B362" s="17">
        <v>144</v>
      </c>
      <c r="C362" s="3">
        <v>0.818287015</v>
      </c>
      <c r="D362" s="18">
        <v>0.818287015</v>
      </c>
      <c r="E362" s="2">
        <v>3526</v>
      </c>
      <c r="F362" s="20">
        <v>0</v>
      </c>
      <c r="G362" s="62">
        <v>38.95398679</v>
      </c>
      <c r="H362" s="62">
        <v>-76.59389656</v>
      </c>
      <c r="I362" s="47">
        <v>1039.9</v>
      </c>
      <c r="J362" s="4">
        <f t="shared" si="36"/>
        <v>994.9100000000001</v>
      </c>
      <c r="K362" s="5">
        <f t="shared" si="37"/>
        <v>151.67984872863246</v>
      </c>
      <c r="L362" s="5">
        <f t="shared" si="38"/>
        <v>158.57984872863247</v>
      </c>
      <c r="M362" s="5">
        <f t="shared" si="34"/>
        <v>183.97984872863248</v>
      </c>
      <c r="N362" s="19">
        <f t="shared" si="35"/>
        <v>171.2798487286325</v>
      </c>
      <c r="O362" s="4">
        <v>22.7</v>
      </c>
      <c r="P362" s="4">
        <v>55.6</v>
      </c>
      <c r="Q362" s="4">
        <v>69.9</v>
      </c>
      <c r="R362"/>
      <c r="S362" s="48">
        <v>3.866</v>
      </c>
      <c r="T362" s="17">
        <v>434.075</v>
      </c>
      <c r="U362" s="17">
        <f t="shared" si="33"/>
        <v>369.98583333333335</v>
      </c>
      <c r="V362" s="48">
        <v>0.381</v>
      </c>
      <c r="W362" s="49">
        <v>3.246</v>
      </c>
      <c r="X362" s="49">
        <f t="shared" si="32"/>
        <v>2.691333333333333</v>
      </c>
      <c r="Y362" s="25">
        <v>10.724</v>
      </c>
      <c r="Z362" s="19">
        <v>171.2798487286325</v>
      </c>
    </row>
    <row r="363" spans="1:26" ht="12.75">
      <c r="A363" s="1">
        <v>37035</v>
      </c>
      <c r="B363" s="17">
        <v>144</v>
      </c>
      <c r="C363" s="3">
        <v>0.818402767</v>
      </c>
      <c r="D363" s="18">
        <v>0.818402767</v>
      </c>
      <c r="E363" s="2">
        <v>3536</v>
      </c>
      <c r="F363" s="20">
        <v>0</v>
      </c>
      <c r="G363" s="62">
        <v>38.95003778</v>
      </c>
      <c r="H363" s="62">
        <v>-76.59389561</v>
      </c>
      <c r="I363" s="47">
        <v>1047.6</v>
      </c>
      <c r="J363" s="4">
        <f t="shared" si="36"/>
        <v>1002.6099999999999</v>
      </c>
      <c r="K363" s="5">
        <f t="shared" si="37"/>
        <v>87.65972149972224</v>
      </c>
      <c r="L363" s="5">
        <f t="shared" si="38"/>
        <v>94.55972149972224</v>
      </c>
      <c r="M363" s="5">
        <f t="shared" si="34"/>
        <v>119.95972149972224</v>
      </c>
      <c r="N363" s="19">
        <f t="shared" si="35"/>
        <v>107.25972149972225</v>
      </c>
      <c r="O363" s="4">
        <v>23.4</v>
      </c>
      <c r="P363" s="4">
        <v>54.6</v>
      </c>
      <c r="Q363" s="4">
        <v>66</v>
      </c>
      <c r="R363" s="58">
        <v>1.67E-05</v>
      </c>
      <c r="S363" s="48">
        <v>3.838</v>
      </c>
      <c r="T363" s="17">
        <v>382.6875</v>
      </c>
      <c r="U363" s="17">
        <f t="shared" si="33"/>
        <v>379.8675</v>
      </c>
      <c r="V363" s="48">
        <v>0.353</v>
      </c>
      <c r="W363" s="49">
        <v>3.246</v>
      </c>
      <c r="X363" s="49">
        <f t="shared" si="32"/>
        <v>2.8761666666666668</v>
      </c>
      <c r="Y363" s="25">
        <v>10.751</v>
      </c>
      <c r="Z363" s="19">
        <v>107.25972149972225</v>
      </c>
    </row>
    <row r="364" spans="1:26" ht="12.75">
      <c r="A364" s="1">
        <v>37035</v>
      </c>
      <c r="B364" s="17">
        <v>144</v>
      </c>
      <c r="C364" s="3">
        <v>0.818518519</v>
      </c>
      <c r="D364" s="18">
        <v>0.818518519</v>
      </c>
      <c r="E364" s="2">
        <v>3546</v>
      </c>
      <c r="F364" s="20">
        <v>0</v>
      </c>
      <c r="G364" s="62">
        <v>38.94762985</v>
      </c>
      <c r="H364" s="62">
        <v>-76.58907148</v>
      </c>
      <c r="I364" s="47">
        <v>1053.7</v>
      </c>
      <c r="J364" s="4">
        <f t="shared" si="36"/>
        <v>1008.71</v>
      </c>
      <c r="K364" s="5">
        <f t="shared" si="37"/>
        <v>37.29055232033646</v>
      </c>
      <c r="L364" s="5">
        <f t="shared" si="38"/>
        <v>44.19055232033646</v>
      </c>
      <c r="M364" s="5">
        <f t="shared" si="34"/>
        <v>69.59055232033646</v>
      </c>
      <c r="N364" s="19">
        <f t="shared" si="35"/>
        <v>56.890552320336454</v>
      </c>
      <c r="O364" s="4">
        <v>23.9</v>
      </c>
      <c r="P364" s="4">
        <v>53.1</v>
      </c>
      <c r="Q364" s="4">
        <v>64.6</v>
      </c>
      <c r="R364"/>
      <c r="S364" s="48">
        <v>3.799</v>
      </c>
      <c r="T364" s="17">
        <v>383.8</v>
      </c>
      <c r="U364" s="17">
        <f t="shared" si="33"/>
        <v>372.24916666666667</v>
      </c>
      <c r="V364" s="48">
        <v>0.353</v>
      </c>
      <c r="W364" s="49">
        <v>3.246</v>
      </c>
      <c r="X364" s="49">
        <f t="shared" si="32"/>
        <v>2.876</v>
      </c>
      <c r="Y364" s="25">
        <v>10.727</v>
      </c>
      <c r="Z364" s="19">
        <v>56.890552320336454</v>
      </c>
    </row>
    <row r="365" spans="1:26" ht="12.75">
      <c r="A365" s="1">
        <v>37035</v>
      </c>
      <c r="B365" s="17">
        <v>144</v>
      </c>
      <c r="C365" s="3">
        <v>0.818634272</v>
      </c>
      <c r="D365" s="18">
        <v>0.818634272</v>
      </c>
      <c r="E365" s="2">
        <v>3556</v>
      </c>
      <c r="F365" s="20">
        <v>0</v>
      </c>
      <c r="G365" s="62">
        <v>38.94654361</v>
      </c>
      <c r="H365" s="62">
        <v>-76.58300167</v>
      </c>
      <c r="I365" s="47">
        <v>1058.9</v>
      </c>
      <c r="J365" s="4">
        <f t="shared" si="36"/>
        <v>1013.9100000000001</v>
      </c>
      <c r="K365" s="5">
        <f t="shared" si="37"/>
        <v>-5.407178613598616</v>
      </c>
      <c r="L365" s="5">
        <f t="shared" si="38"/>
        <v>1.492821386401384</v>
      </c>
      <c r="M365" s="5">
        <f t="shared" si="34"/>
        <v>26.89282138640138</v>
      </c>
      <c r="N365" s="19">
        <f t="shared" si="35"/>
        <v>14.192821386401382</v>
      </c>
      <c r="O365" s="4">
        <v>24.3</v>
      </c>
      <c r="P365" s="4">
        <v>52.7</v>
      </c>
      <c r="Q365" s="4">
        <v>63</v>
      </c>
      <c r="R365"/>
      <c r="S365" s="48">
        <v>3.924</v>
      </c>
      <c r="T365" s="17">
        <v>437.3025</v>
      </c>
      <c r="U365" s="17">
        <f t="shared" si="33"/>
        <v>417.09375</v>
      </c>
      <c r="V365" s="48">
        <v>0.342</v>
      </c>
      <c r="W365" s="49">
        <v>2.136</v>
      </c>
      <c r="X365" s="49">
        <f t="shared" si="32"/>
        <v>2.876</v>
      </c>
      <c r="Y365" s="25">
        <v>10.729</v>
      </c>
      <c r="Z365" s="19">
        <v>14.192821386401382</v>
      </c>
    </row>
    <row r="366" spans="1:26" ht="12.75">
      <c r="A366" s="1">
        <v>37035</v>
      </c>
      <c r="B366" s="17">
        <v>144</v>
      </c>
      <c r="C366" s="3">
        <v>0.818750024</v>
      </c>
      <c r="D366" s="18">
        <v>0.818750024</v>
      </c>
      <c r="E366" s="2">
        <v>3566</v>
      </c>
      <c r="F366" s="20">
        <v>1</v>
      </c>
      <c r="G366" s="62">
        <v>38.9449722</v>
      </c>
      <c r="H366" s="62">
        <v>-76.57713623</v>
      </c>
      <c r="I366" s="47">
        <v>1060.4</v>
      </c>
      <c r="J366" s="4">
        <f t="shared" si="36"/>
        <v>1015.4100000000001</v>
      </c>
      <c r="K366" s="5">
        <f t="shared" si="37"/>
        <v>-17.683142312264298</v>
      </c>
      <c r="L366" s="5">
        <f t="shared" si="38"/>
        <v>-10.783142312264298</v>
      </c>
      <c r="M366" s="5">
        <f t="shared" si="34"/>
        <v>14.616857687735699</v>
      </c>
      <c r="N366" s="19">
        <f t="shared" si="35"/>
        <v>1.9168576877357006</v>
      </c>
      <c r="O366" s="4">
        <v>24.6</v>
      </c>
      <c r="P366" s="4">
        <v>52.5</v>
      </c>
      <c r="Q366" s="4">
        <v>67</v>
      </c>
      <c r="R366"/>
      <c r="S366" s="48">
        <v>3.915</v>
      </c>
      <c r="T366" s="17">
        <v>438.5275</v>
      </c>
      <c r="U366" s="17">
        <f t="shared" si="33"/>
        <v>391.9570833333333</v>
      </c>
      <c r="V366" s="48">
        <v>0.333</v>
      </c>
      <c r="W366" s="49">
        <v>2.136</v>
      </c>
      <c r="X366" s="49">
        <f t="shared" si="32"/>
        <v>2.6910000000000003</v>
      </c>
      <c r="Y366" s="25">
        <v>10.749</v>
      </c>
      <c r="Z366" s="19">
        <v>1.9168576877357006</v>
      </c>
    </row>
    <row r="367" spans="1:26" ht="12.75">
      <c r="A367" s="1">
        <v>37035</v>
      </c>
      <c r="B367" s="17">
        <v>144</v>
      </c>
      <c r="C367" s="3">
        <v>0.818865716</v>
      </c>
      <c r="D367" s="18">
        <v>0.818865716</v>
      </c>
      <c r="E367" s="2">
        <v>3576</v>
      </c>
      <c r="F367" s="20">
        <v>0</v>
      </c>
      <c r="G367" s="62">
        <v>38.94359848</v>
      </c>
      <c r="H367" s="62">
        <v>-76.57159518</v>
      </c>
      <c r="I367" s="47">
        <v>1057.4</v>
      </c>
      <c r="J367" s="4">
        <f t="shared" si="36"/>
        <v>1012.4100000000001</v>
      </c>
      <c r="K367" s="5">
        <f t="shared" si="37"/>
        <v>6.886959857332935</v>
      </c>
      <c r="L367" s="5">
        <f t="shared" si="38"/>
        <v>13.786959857332935</v>
      </c>
      <c r="M367" s="5">
        <f t="shared" si="34"/>
        <v>39.18695985733293</v>
      </c>
      <c r="N367" s="19">
        <f t="shared" si="35"/>
        <v>26.486959857332934</v>
      </c>
      <c r="O367" s="4">
        <v>23.8</v>
      </c>
      <c r="P367" s="4">
        <v>50.7</v>
      </c>
      <c r="Q367" s="4">
        <v>66.4</v>
      </c>
      <c r="R367"/>
      <c r="S367" s="48">
        <v>4.491</v>
      </c>
      <c r="T367" s="17">
        <v>754.64</v>
      </c>
      <c r="U367" s="17">
        <f t="shared" si="33"/>
        <v>471.83874999999995</v>
      </c>
      <c r="V367" s="48">
        <v>0.322</v>
      </c>
      <c r="W367" s="49">
        <v>2.135</v>
      </c>
      <c r="X367" s="49">
        <f t="shared" si="32"/>
        <v>2.6908333333333325</v>
      </c>
      <c r="Y367" s="25">
        <v>10.727</v>
      </c>
      <c r="Z367" s="19">
        <v>26.486959857332934</v>
      </c>
    </row>
    <row r="368" spans="1:26" ht="12.75">
      <c r="A368" s="1">
        <v>37035</v>
      </c>
      <c r="B368" s="17">
        <v>144</v>
      </c>
      <c r="C368" s="3">
        <v>0.818981469</v>
      </c>
      <c r="D368" s="18">
        <v>0.818981469</v>
      </c>
      <c r="E368" s="2">
        <v>3586</v>
      </c>
      <c r="F368" s="20">
        <v>0</v>
      </c>
      <c r="G368" s="62">
        <v>38.94243963</v>
      </c>
      <c r="H368" s="62">
        <v>-76.56658941</v>
      </c>
      <c r="I368" s="47">
        <v>1053</v>
      </c>
      <c r="J368" s="4">
        <f t="shared" si="36"/>
        <v>1008.01</v>
      </c>
      <c r="K368" s="5">
        <f t="shared" si="37"/>
        <v>43.05512667258725</v>
      </c>
      <c r="L368" s="5">
        <f t="shared" si="38"/>
        <v>49.95512667258725</v>
      </c>
      <c r="M368" s="5">
        <f t="shared" si="34"/>
        <v>75.35512667258725</v>
      </c>
      <c r="N368" s="19">
        <f t="shared" si="35"/>
        <v>62.655126672587244</v>
      </c>
      <c r="O368" s="4">
        <v>23.5</v>
      </c>
      <c r="P368" s="4">
        <v>50.9</v>
      </c>
      <c r="Q368" s="4">
        <v>64.9</v>
      </c>
      <c r="R368"/>
      <c r="S368" s="48">
        <v>4.014</v>
      </c>
      <c r="U368" s="17">
        <f t="shared" si="33"/>
        <v>479.3915</v>
      </c>
      <c r="V368" s="48">
        <v>0.381</v>
      </c>
      <c r="X368" s="49">
        <f t="shared" si="32"/>
        <v>2.5797999999999996</v>
      </c>
      <c r="Y368" s="25">
        <v>-0.066</v>
      </c>
      <c r="Z368" s="19">
        <v>62.655126672587244</v>
      </c>
    </row>
    <row r="369" spans="1:26" ht="12.75">
      <c r="A369" s="1">
        <v>37035</v>
      </c>
      <c r="B369" s="17">
        <v>144</v>
      </c>
      <c r="C369" s="3">
        <v>0.819097221</v>
      </c>
      <c r="D369" s="18">
        <v>0.819097221</v>
      </c>
      <c r="E369" s="2">
        <v>3596</v>
      </c>
      <c r="F369" s="20">
        <v>0</v>
      </c>
      <c r="G369" s="62">
        <v>38.94131452</v>
      </c>
      <c r="H369" s="62">
        <v>-76.56173922</v>
      </c>
      <c r="I369" s="47">
        <v>1047.2</v>
      </c>
      <c r="J369" s="4">
        <f t="shared" si="36"/>
        <v>1002.21</v>
      </c>
      <c r="K369" s="5">
        <f t="shared" si="37"/>
        <v>90.97331632905765</v>
      </c>
      <c r="L369" s="5">
        <f t="shared" si="38"/>
        <v>97.87331632905766</v>
      </c>
      <c r="M369" s="5">
        <f t="shared" si="34"/>
        <v>123.27331632905765</v>
      </c>
      <c r="N369" s="19">
        <f t="shared" si="35"/>
        <v>110.57331632905766</v>
      </c>
      <c r="O369" s="4">
        <v>23.1</v>
      </c>
      <c r="P369" s="4">
        <v>50.7</v>
      </c>
      <c r="Q369" s="4">
        <v>64.6</v>
      </c>
      <c r="R369" s="58">
        <v>1.6E-05</v>
      </c>
      <c r="S369" s="48">
        <v>4.93</v>
      </c>
      <c r="U369" s="17">
        <f t="shared" si="33"/>
        <v>503.5675</v>
      </c>
      <c r="V369" s="48">
        <v>0.322</v>
      </c>
      <c r="X369" s="49">
        <f>AVERAGE(W364:W369)</f>
        <v>2.4132499999999997</v>
      </c>
      <c r="Y369" s="25">
        <v>-0.066</v>
      </c>
      <c r="Z369" s="19">
        <v>110.57331632905766</v>
      </c>
    </row>
    <row r="370" spans="1:26" ht="12.75">
      <c r="A370" s="1">
        <v>37035</v>
      </c>
      <c r="B370" s="17">
        <v>144</v>
      </c>
      <c r="C370" s="3">
        <v>0.819212973</v>
      </c>
      <c r="D370" s="18">
        <v>0.819212973</v>
      </c>
      <c r="E370" s="2">
        <v>3606</v>
      </c>
      <c r="F370" s="20">
        <v>0</v>
      </c>
      <c r="G370" s="62">
        <v>38.94040955</v>
      </c>
      <c r="H370" s="62">
        <v>-76.55664434</v>
      </c>
      <c r="I370" s="47">
        <v>1042.2</v>
      </c>
      <c r="J370" s="4">
        <f t="shared" si="36"/>
        <v>997.21</v>
      </c>
      <c r="K370" s="5">
        <f t="shared" si="37"/>
        <v>132.50520398648794</v>
      </c>
      <c r="L370" s="5">
        <f t="shared" si="38"/>
        <v>139.40520398648795</v>
      </c>
      <c r="M370" s="5">
        <f t="shared" si="34"/>
        <v>164.80520398648792</v>
      </c>
      <c r="N370" s="19">
        <f t="shared" si="35"/>
        <v>152.10520398648794</v>
      </c>
      <c r="O370" s="4">
        <v>22.6</v>
      </c>
      <c r="P370" s="4">
        <v>51.4</v>
      </c>
      <c r="Q370" s="4">
        <v>61.9</v>
      </c>
      <c r="R370"/>
      <c r="S370" s="48">
        <v>3.828</v>
      </c>
      <c r="U370" s="17">
        <f t="shared" si="33"/>
        <v>543.4899999999999</v>
      </c>
      <c r="V370" s="48">
        <v>0.283</v>
      </c>
      <c r="X370" s="49">
        <f>AVERAGE(W365:W370)</f>
        <v>2.135666666666667</v>
      </c>
      <c r="Y370" s="25">
        <v>-0.056</v>
      </c>
      <c r="Z370" s="19">
        <v>152.10520398648794</v>
      </c>
    </row>
    <row r="371" spans="1:26" ht="12.75">
      <c r="A371" s="1">
        <v>37035</v>
      </c>
      <c r="B371" s="17">
        <v>144</v>
      </c>
      <c r="C371" s="3">
        <v>0.819328725</v>
      </c>
      <c r="D371" s="18">
        <v>0.819328725</v>
      </c>
      <c r="E371" s="2">
        <v>3616</v>
      </c>
      <c r="F371" s="20">
        <v>0</v>
      </c>
      <c r="G371" s="62">
        <v>38.93988533</v>
      </c>
      <c r="H371" s="62">
        <v>-76.55119174</v>
      </c>
      <c r="I371" s="47">
        <v>1037.2</v>
      </c>
      <c r="J371" s="4">
        <f t="shared" si="36"/>
        <v>992.21</v>
      </c>
      <c r="K371" s="5">
        <f t="shared" si="37"/>
        <v>174.2458563196326</v>
      </c>
      <c r="L371" s="5">
        <f t="shared" si="38"/>
        <v>181.1458563196326</v>
      </c>
      <c r="M371" s="5">
        <f t="shared" si="34"/>
        <v>206.5458563196326</v>
      </c>
      <c r="N371" s="19">
        <f t="shared" si="35"/>
        <v>193.84585631963262</v>
      </c>
      <c r="O371" s="4">
        <v>22.1</v>
      </c>
      <c r="P371" s="4">
        <v>51.6</v>
      </c>
      <c r="Q371" s="4">
        <v>69.1</v>
      </c>
      <c r="R371"/>
      <c r="S371" s="48">
        <v>5.374</v>
      </c>
      <c r="V371" s="48">
        <v>0.262</v>
      </c>
      <c r="Y371" s="25">
        <v>-0.059</v>
      </c>
      <c r="Z371" s="19">
        <v>193.84585631963262</v>
      </c>
    </row>
    <row r="372" spans="1:26" ht="12.75">
      <c r="A372" s="1">
        <v>37035</v>
      </c>
      <c r="B372" s="17">
        <v>144</v>
      </c>
      <c r="C372" s="3">
        <v>0.819444418</v>
      </c>
      <c r="D372" s="18">
        <v>0.819444418</v>
      </c>
      <c r="E372" s="2">
        <v>3626</v>
      </c>
      <c r="F372" s="20">
        <v>0</v>
      </c>
      <c r="G372" s="62">
        <v>38.93992078</v>
      </c>
      <c r="H372" s="62">
        <v>-76.54605129</v>
      </c>
      <c r="I372" s="47">
        <v>1035.3</v>
      </c>
      <c r="J372" s="4">
        <f t="shared" si="36"/>
        <v>990.31</v>
      </c>
      <c r="K372" s="5">
        <f t="shared" si="37"/>
        <v>190.1624800482926</v>
      </c>
      <c r="L372" s="5">
        <f t="shared" si="38"/>
        <v>197.0624800482926</v>
      </c>
      <c r="M372" s="5">
        <f t="shared" si="34"/>
        <v>222.4624800482926</v>
      </c>
      <c r="N372" s="19">
        <f t="shared" si="35"/>
        <v>209.76248004829262</v>
      </c>
      <c r="O372" s="4">
        <v>21.9</v>
      </c>
      <c r="P372" s="4">
        <v>52</v>
      </c>
      <c r="Q372" s="4">
        <v>74.4</v>
      </c>
      <c r="R372"/>
      <c r="S372" s="48">
        <v>2.545</v>
      </c>
      <c r="V372" s="48">
        <v>0.222</v>
      </c>
      <c r="Y372" s="25">
        <v>-0.059</v>
      </c>
      <c r="Z372" s="19">
        <v>209.76248004829262</v>
      </c>
    </row>
    <row r="373" spans="1:26" ht="12.75">
      <c r="A373" s="1">
        <v>37035</v>
      </c>
      <c r="B373" s="17">
        <v>144</v>
      </c>
      <c r="C373" s="3">
        <v>0.81956017</v>
      </c>
      <c r="D373" s="18">
        <v>0.81956017</v>
      </c>
      <c r="E373" s="2">
        <v>3636</v>
      </c>
      <c r="F373" s="20">
        <v>0</v>
      </c>
      <c r="G373" s="62">
        <v>38.94164477</v>
      </c>
      <c r="H373" s="62">
        <v>-76.54118626</v>
      </c>
      <c r="I373" s="47">
        <v>1032.1</v>
      </c>
      <c r="J373" s="4">
        <f t="shared" si="36"/>
        <v>987.1099999999999</v>
      </c>
      <c r="K373" s="5">
        <f t="shared" si="37"/>
        <v>217.03857878965493</v>
      </c>
      <c r="L373" s="5">
        <f t="shared" si="38"/>
        <v>223.93857878965494</v>
      </c>
      <c r="M373" s="5">
        <f t="shared" si="34"/>
        <v>249.33857878965495</v>
      </c>
      <c r="N373" s="19">
        <f t="shared" si="35"/>
        <v>236.63857878965496</v>
      </c>
      <c r="O373" s="4">
        <v>21.8</v>
      </c>
      <c r="P373" s="4">
        <v>53.5</v>
      </c>
      <c r="Q373" s="4">
        <v>63.4</v>
      </c>
      <c r="R373"/>
      <c r="S373" s="48">
        <v>3.816</v>
      </c>
      <c r="V373" s="48">
        <v>0.183</v>
      </c>
      <c r="Y373" s="25">
        <v>-0.058</v>
      </c>
      <c r="Z373" s="19">
        <v>236.63857878965496</v>
      </c>
    </row>
    <row r="374" spans="1:26" ht="12.75">
      <c r="A374" s="1">
        <v>37035</v>
      </c>
      <c r="B374" s="17">
        <v>144</v>
      </c>
      <c r="C374" s="3">
        <v>0.819675922</v>
      </c>
      <c r="D374" s="18">
        <v>0.819675922</v>
      </c>
      <c r="E374" s="2">
        <v>3646</v>
      </c>
      <c r="F374" s="20">
        <v>0</v>
      </c>
      <c r="G374" s="62">
        <v>38.94588571</v>
      </c>
      <c r="H374" s="62">
        <v>-76.53876421</v>
      </c>
      <c r="I374" s="47">
        <v>1028.6</v>
      </c>
      <c r="J374" s="4">
        <f t="shared" si="36"/>
        <v>983.6099999999999</v>
      </c>
      <c r="K374" s="5">
        <f t="shared" si="37"/>
        <v>246.53425586154464</v>
      </c>
      <c r="L374" s="5">
        <f t="shared" si="38"/>
        <v>253.43425586154464</v>
      </c>
      <c r="M374" s="5">
        <f t="shared" si="34"/>
        <v>278.83425586154465</v>
      </c>
      <c r="N374" s="19">
        <f t="shared" si="35"/>
        <v>266.13425586154466</v>
      </c>
      <c r="O374" s="4">
        <v>21.4</v>
      </c>
      <c r="P374" s="4">
        <v>53.9</v>
      </c>
      <c r="Q374" s="4">
        <v>66</v>
      </c>
      <c r="R374"/>
      <c r="S374" s="48">
        <v>3.029</v>
      </c>
      <c r="V374" s="48">
        <v>0.171</v>
      </c>
      <c r="Y374" s="25">
        <v>-0.058</v>
      </c>
      <c r="Z374" s="19">
        <v>266.13425586154466</v>
      </c>
    </row>
    <row r="375" spans="1:26" ht="12.75">
      <c r="A375" s="1">
        <v>37035</v>
      </c>
      <c r="B375" s="17">
        <v>144</v>
      </c>
      <c r="C375" s="3">
        <v>0.819791675</v>
      </c>
      <c r="D375" s="18">
        <v>0.819791675</v>
      </c>
      <c r="E375" s="2">
        <v>3656</v>
      </c>
      <c r="F375" s="20">
        <v>0</v>
      </c>
      <c r="G375" s="62">
        <v>38.9508161</v>
      </c>
      <c r="H375" s="62">
        <v>-76.53785453</v>
      </c>
      <c r="I375" s="47">
        <v>1025.9</v>
      </c>
      <c r="J375" s="4">
        <f t="shared" si="36"/>
        <v>980.9100000000001</v>
      </c>
      <c r="K375" s="5">
        <f t="shared" si="37"/>
        <v>269.3598649888622</v>
      </c>
      <c r="L375" s="5">
        <f t="shared" si="38"/>
        <v>276.2598649888622</v>
      </c>
      <c r="M375" s="5">
        <f t="shared" si="34"/>
        <v>301.65986498886224</v>
      </c>
      <c r="N375" s="19">
        <f t="shared" si="35"/>
        <v>288.95986498886225</v>
      </c>
      <c r="O375" s="4">
        <v>21.2</v>
      </c>
      <c r="P375" s="4">
        <v>54.7</v>
      </c>
      <c r="Q375" s="4">
        <v>67.5</v>
      </c>
      <c r="R375" s="58">
        <v>1.18E-05</v>
      </c>
      <c r="S375" s="48">
        <v>3.179</v>
      </c>
      <c r="V375" s="48">
        <v>0.183</v>
      </c>
      <c r="Y375" s="25">
        <v>-0.059</v>
      </c>
      <c r="Z375" s="19">
        <v>288.95986498886225</v>
      </c>
    </row>
    <row r="376" spans="1:26" ht="12.75">
      <c r="A376" s="1">
        <v>37035</v>
      </c>
      <c r="B376" s="17">
        <v>144</v>
      </c>
      <c r="C376" s="3">
        <v>0.819907427</v>
      </c>
      <c r="D376" s="18">
        <v>0.819907427</v>
      </c>
      <c r="E376" s="2">
        <v>3666</v>
      </c>
      <c r="F376" s="20">
        <v>0</v>
      </c>
      <c r="G376" s="62">
        <v>38.95567502</v>
      </c>
      <c r="H376" s="62">
        <v>-76.53870703</v>
      </c>
      <c r="I376" s="47">
        <v>1024.5</v>
      </c>
      <c r="J376" s="4">
        <f t="shared" si="36"/>
        <v>979.51</v>
      </c>
      <c r="K376" s="5">
        <f t="shared" si="37"/>
        <v>281.2201131980074</v>
      </c>
      <c r="L376" s="5">
        <f t="shared" si="38"/>
        <v>288.1201131980074</v>
      </c>
      <c r="M376" s="5">
        <f t="shared" si="34"/>
        <v>313.52011319800744</v>
      </c>
      <c r="N376" s="19">
        <f t="shared" si="35"/>
        <v>300.82011319800745</v>
      </c>
      <c r="O376" s="4">
        <v>21.3</v>
      </c>
      <c r="P376" s="4">
        <v>54.7</v>
      </c>
      <c r="Q376" s="4">
        <v>68.5</v>
      </c>
      <c r="R376"/>
      <c r="S376" s="48">
        <v>3.251</v>
      </c>
      <c r="V376" s="48">
        <v>0.153</v>
      </c>
      <c r="Y376" s="25">
        <v>-0.059</v>
      </c>
      <c r="Z376" s="19">
        <v>300.82011319800745</v>
      </c>
    </row>
    <row r="377" spans="1:26" ht="12.75">
      <c r="A377" s="1">
        <v>37035</v>
      </c>
      <c r="B377" s="17">
        <v>144</v>
      </c>
      <c r="C377" s="3">
        <v>0.820023119</v>
      </c>
      <c r="D377" s="18">
        <v>0.820023119</v>
      </c>
      <c r="E377" s="2">
        <v>3676</v>
      </c>
      <c r="F377" s="20">
        <v>0</v>
      </c>
      <c r="G377" s="62">
        <v>38.95944328</v>
      </c>
      <c r="H377" s="62">
        <v>-76.54259674</v>
      </c>
      <c r="I377" s="47">
        <v>1021</v>
      </c>
      <c r="J377" s="4">
        <f t="shared" si="36"/>
        <v>976.01</v>
      </c>
      <c r="K377" s="5">
        <f t="shared" si="37"/>
        <v>310.94505677971006</v>
      </c>
      <c r="L377" s="5">
        <f t="shared" si="38"/>
        <v>317.84505677971003</v>
      </c>
      <c r="M377" s="5">
        <f t="shared" si="34"/>
        <v>343.24505677971007</v>
      </c>
      <c r="N377" s="19">
        <f t="shared" si="35"/>
        <v>330.5450567797101</v>
      </c>
      <c r="O377" s="4">
        <v>21</v>
      </c>
      <c r="P377" s="4">
        <v>54.9</v>
      </c>
      <c r="Q377" s="4">
        <v>67.9</v>
      </c>
      <c r="R377"/>
      <c r="S377" s="48">
        <v>2.73</v>
      </c>
      <c r="V377" s="48">
        <v>0.141</v>
      </c>
      <c r="Y377" s="25">
        <v>-0.059</v>
      </c>
      <c r="Z377" s="19">
        <v>330.5450567797101</v>
      </c>
    </row>
    <row r="378" spans="1:26" ht="12.75">
      <c r="A378" s="1">
        <v>37035</v>
      </c>
      <c r="B378" s="17">
        <v>144</v>
      </c>
      <c r="C378" s="3">
        <v>0.820138872</v>
      </c>
      <c r="D378" s="18">
        <v>0.820138872</v>
      </c>
      <c r="E378" s="2">
        <v>3686</v>
      </c>
      <c r="F378" s="20">
        <v>0</v>
      </c>
      <c r="G378" s="62">
        <v>38.96187539</v>
      </c>
      <c r="H378" s="62">
        <v>-76.54894195</v>
      </c>
      <c r="I378" s="47">
        <v>1018.1</v>
      </c>
      <c r="J378" s="4">
        <f t="shared" si="36"/>
        <v>973.11</v>
      </c>
      <c r="K378" s="5">
        <f t="shared" si="37"/>
        <v>335.6551585164266</v>
      </c>
      <c r="L378" s="5">
        <f t="shared" si="38"/>
        <v>342.55515851642656</v>
      </c>
      <c r="M378" s="5">
        <f t="shared" si="34"/>
        <v>367.9551585164266</v>
      </c>
      <c r="N378" s="19">
        <f t="shared" si="35"/>
        <v>355.2551585164266</v>
      </c>
      <c r="O378" s="4">
        <v>20.9</v>
      </c>
      <c r="P378" s="4">
        <v>55.7</v>
      </c>
      <c r="Q378" s="4">
        <v>73</v>
      </c>
      <c r="R378"/>
      <c r="S378" s="48">
        <v>3.121</v>
      </c>
      <c r="V378" s="48">
        <v>0.133</v>
      </c>
      <c r="Y378" s="25">
        <v>-0.058</v>
      </c>
      <c r="Z378" s="19">
        <v>355.2551585164266</v>
      </c>
    </row>
    <row r="379" spans="1:26" ht="12.75">
      <c r="A379" s="1">
        <v>37035</v>
      </c>
      <c r="B379" s="17">
        <v>144</v>
      </c>
      <c r="C379" s="3">
        <v>0.820254624</v>
      </c>
      <c r="D379" s="18">
        <v>0.820254624</v>
      </c>
      <c r="E379" s="2">
        <v>3696</v>
      </c>
      <c r="F379" s="20">
        <v>0</v>
      </c>
      <c r="G379" s="62">
        <v>38.96373759</v>
      </c>
      <c r="H379" s="62">
        <v>-76.55558031</v>
      </c>
      <c r="I379" s="47">
        <v>1015.7</v>
      </c>
      <c r="J379" s="4">
        <f t="shared" si="36"/>
        <v>970.71</v>
      </c>
      <c r="K379" s="5">
        <f t="shared" si="37"/>
        <v>356.16065122656505</v>
      </c>
      <c r="L379" s="5">
        <f t="shared" si="38"/>
        <v>363.060651226565</v>
      </c>
      <c r="M379" s="5">
        <f t="shared" si="34"/>
        <v>388.46065122656506</v>
      </c>
      <c r="N379" s="19">
        <f t="shared" si="35"/>
        <v>375.7606512265651</v>
      </c>
      <c r="O379" s="4">
        <v>20.8</v>
      </c>
      <c r="P379" s="4">
        <v>56.1</v>
      </c>
      <c r="Q379" s="4">
        <v>71.9</v>
      </c>
      <c r="R379"/>
      <c r="S379" s="48">
        <v>2.614</v>
      </c>
      <c r="V379" s="48">
        <v>0.152</v>
      </c>
      <c r="Y379" s="25">
        <v>-0.057</v>
      </c>
      <c r="Z379" s="19">
        <v>375.7606512265651</v>
      </c>
    </row>
    <row r="380" spans="1:26" ht="12.75">
      <c r="A380" s="1">
        <v>37035</v>
      </c>
      <c r="B380" s="17">
        <v>144</v>
      </c>
      <c r="C380" s="3">
        <v>0.820370376</v>
      </c>
      <c r="D380" s="18">
        <v>0.820370376</v>
      </c>
      <c r="E380" s="2">
        <v>3706</v>
      </c>
      <c r="F380" s="20">
        <v>0</v>
      </c>
      <c r="G380" s="62">
        <v>38.96533114</v>
      </c>
      <c r="H380" s="62">
        <v>-76.5620876</v>
      </c>
      <c r="I380" s="47">
        <v>1012.3</v>
      </c>
      <c r="J380" s="4">
        <f t="shared" si="36"/>
        <v>967.31</v>
      </c>
      <c r="K380" s="5">
        <f t="shared" si="37"/>
        <v>385.2970519144205</v>
      </c>
      <c r="L380" s="5">
        <f t="shared" si="38"/>
        <v>392.19705191442046</v>
      </c>
      <c r="M380" s="5">
        <f t="shared" si="34"/>
        <v>417.5970519144205</v>
      </c>
      <c r="N380" s="19">
        <f t="shared" si="35"/>
        <v>404.89705191442044</v>
      </c>
      <c r="O380" s="4">
        <v>20.5</v>
      </c>
      <c r="P380" s="4">
        <v>56.9</v>
      </c>
      <c r="Q380" s="4">
        <v>74.1</v>
      </c>
      <c r="R380"/>
      <c r="S380" s="48">
        <v>2.989</v>
      </c>
      <c r="V380" s="48">
        <v>0.145</v>
      </c>
      <c r="Y380" s="25">
        <v>-0.059</v>
      </c>
      <c r="Z380" s="19">
        <v>404.89705191442044</v>
      </c>
    </row>
    <row r="381" spans="1:26" ht="12.75">
      <c r="A381" s="1">
        <v>37035</v>
      </c>
      <c r="B381" s="17">
        <v>144</v>
      </c>
      <c r="C381" s="3">
        <v>0.820486128</v>
      </c>
      <c r="D381" s="18">
        <v>0.820486128</v>
      </c>
      <c r="E381" s="2">
        <v>3716</v>
      </c>
      <c r="F381" s="20">
        <v>0</v>
      </c>
      <c r="G381" s="62">
        <v>38.96667668</v>
      </c>
      <c r="H381" s="62">
        <v>-76.56877521</v>
      </c>
      <c r="I381" s="47">
        <v>1009.9</v>
      </c>
      <c r="J381" s="4">
        <f t="shared" si="36"/>
        <v>964.91</v>
      </c>
      <c r="K381" s="5">
        <f t="shared" si="37"/>
        <v>405.9256485978936</v>
      </c>
      <c r="L381" s="5">
        <f t="shared" si="38"/>
        <v>412.8256485978936</v>
      </c>
      <c r="M381" s="5">
        <f t="shared" si="34"/>
        <v>438.2256485978936</v>
      </c>
      <c r="N381" s="19">
        <f t="shared" si="35"/>
        <v>425.52564859789356</v>
      </c>
      <c r="O381" s="4">
        <v>20.3</v>
      </c>
      <c r="P381" s="4">
        <v>57.5</v>
      </c>
      <c r="Q381" s="4">
        <v>72.4</v>
      </c>
      <c r="R381" s="58">
        <v>1.61E-05</v>
      </c>
      <c r="S381" s="48">
        <v>2.889</v>
      </c>
      <c r="V381" s="48">
        <v>0.126</v>
      </c>
      <c r="Y381" s="25">
        <v>-0.063</v>
      </c>
      <c r="Z381" s="19">
        <v>425.52564859789356</v>
      </c>
    </row>
    <row r="382" spans="1:26" ht="12.75">
      <c r="A382" s="1">
        <v>37035</v>
      </c>
      <c r="B382" s="17">
        <v>144</v>
      </c>
      <c r="C382" s="3">
        <v>0.820601881</v>
      </c>
      <c r="D382" s="18">
        <v>0.820601881</v>
      </c>
      <c r="E382" s="2">
        <v>3726</v>
      </c>
      <c r="F382" s="20">
        <v>0</v>
      </c>
      <c r="G382" s="62">
        <v>38.96761108</v>
      </c>
      <c r="H382" s="62">
        <v>-76.5755722</v>
      </c>
      <c r="I382" s="47">
        <v>1011.2</v>
      </c>
      <c r="J382" s="4">
        <f t="shared" si="36"/>
        <v>966.21</v>
      </c>
      <c r="K382" s="5">
        <f t="shared" si="37"/>
        <v>394.74546464836754</v>
      </c>
      <c r="L382" s="5">
        <f t="shared" si="38"/>
        <v>401.6454646483675</v>
      </c>
      <c r="M382" s="5">
        <f t="shared" si="34"/>
        <v>427.04546464836756</v>
      </c>
      <c r="N382" s="19">
        <f t="shared" si="35"/>
        <v>414.3454646483675</v>
      </c>
      <c r="O382" s="4">
        <v>20.7</v>
      </c>
      <c r="P382" s="4">
        <v>56.8</v>
      </c>
      <c r="Q382" s="4">
        <v>75.4</v>
      </c>
      <c r="R382"/>
      <c r="S382" s="48">
        <v>3.346</v>
      </c>
      <c r="V382" s="48">
        <v>0.131</v>
      </c>
      <c r="Y382" s="25">
        <v>-0.059</v>
      </c>
      <c r="Z382" s="19">
        <v>414.3454646483675</v>
      </c>
    </row>
    <row r="383" spans="1:26" ht="12.75">
      <c r="A383" s="1">
        <v>37035</v>
      </c>
      <c r="B383" s="17">
        <v>144</v>
      </c>
      <c r="C383" s="3">
        <v>0.820717573</v>
      </c>
      <c r="D383" s="18">
        <v>0.820717573</v>
      </c>
      <c r="E383" s="2">
        <v>3736</v>
      </c>
      <c r="F383" s="20">
        <v>0</v>
      </c>
      <c r="G383" s="62">
        <v>38.96767456</v>
      </c>
      <c r="H383" s="62">
        <v>-76.58238075</v>
      </c>
      <c r="I383" s="47">
        <v>1009.6</v>
      </c>
      <c r="J383" s="4">
        <f t="shared" si="36"/>
        <v>964.61</v>
      </c>
      <c r="K383" s="5">
        <f t="shared" si="37"/>
        <v>408.50783010591033</v>
      </c>
      <c r="L383" s="5">
        <f t="shared" si="38"/>
        <v>415.4078301059103</v>
      </c>
      <c r="M383" s="5">
        <f t="shared" si="34"/>
        <v>440.80783010591034</v>
      </c>
      <c r="N383" s="19">
        <f t="shared" si="35"/>
        <v>428.10783010591035</v>
      </c>
      <c r="O383" s="4">
        <v>20.7</v>
      </c>
      <c r="P383" s="4">
        <v>56.1</v>
      </c>
      <c r="Q383" s="4">
        <v>72.9</v>
      </c>
      <c r="R383"/>
      <c r="S383" s="48">
        <v>2.87</v>
      </c>
      <c r="V383" s="48">
        <v>0.132</v>
      </c>
      <c r="Y383" s="25">
        <v>-0.057</v>
      </c>
      <c r="Z383" s="19">
        <v>428.10783010591035</v>
      </c>
    </row>
    <row r="384" spans="1:26" ht="12.75">
      <c r="A384" s="1">
        <v>37035</v>
      </c>
      <c r="B384" s="17">
        <v>144</v>
      </c>
      <c r="C384" s="3">
        <v>0.820833325</v>
      </c>
      <c r="D384" s="18">
        <v>0.820833325</v>
      </c>
      <c r="E384" s="2">
        <v>3746</v>
      </c>
      <c r="F384" s="20">
        <v>0</v>
      </c>
      <c r="G384" s="62">
        <v>38.96492213</v>
      </c>
      <c r="H384" s="62">
        <v>-76.58820177</v>
      </c>
      <c r="I384" s="47">
        <v>1010.1</v>
      </c>
      <c r="J384" s="4">
        <f t="shared" si="36"/>
        <v>965.11</v>
      </c>
      <c r="K384" s="5">
        <f t="shared" si="37"/>
        <v>404.204640234928</v>
      </c>
      <c r="L384" s="5">
        <f t="shared" si="38"/>
        <v>411.10464023492796</v>
      </c>
      <c r="M384" s="5">
        <f t="shared" si="34"/>
        <v>436.504640234928</v>
      </c>
      <c r="N384" s="19">
        <f t="shared" si="35"/>
        <v>423.804640234928</v>
      </c>
      <c r="O384" s="4">
        <v>20.8</v>
      </c>
      <c r="P384" s="4">
        <v>56</v>
      </c>
      <c r="Q384" s="4">
        <v>75.9</v>
      </c>
      <c r="R384"/>
      <c r="S384" s="48">
        <v>3.081</v>
      </c>
      <c r="V384" s="48">
        <v>0.124</v>
      </c>
      <c r="Y384" s="25">
        <v>-0.059</v>
      </c>
      <c r="Z384" s="19">
        <v>423.804640234928</v>
      </c>
    </row>
    <row r="385" spans="1:26" ht="12.75">
      <c r="A385" s="1">
        <v>37035</v>
      </c>
      <c r="B385" s="17">
        <v>144</v>
      </c>
      <c r="C385" s="3">
        <v>0.820949078</v>
      </c>
      <c r="D385" s="18">
        <v>0.820949078</v>
      </c>
      <c r="E385" s="2">
        <v>3756</v>
      </c>
      <c r="F385" s="20">
        <v>0</v>
      </c>
      <c r="G385" s="62">
        <v>38.95980396</v>
      </c>
      <c r="H385" s="62">
        <v>-76.59120268</v>
      </c>
      <c r="I385" s="47">
        <v>1011.4</v>
      </c>
      <c r="J385" s="4">
        <f t="shared" si="36"/>
        <v>966.41</v>
      </c>
      <c r="K385" s="5">
        <f t="shared" si="37"/>
        <v>393.02677159921353</v>
      </c>
      <c r="L385" s="5">
        <f t="shared" si="38"/>
        <v>399.9267715992135</v>
      </c>
      <c r="M385" s="5">
        <f t="shared" si="34"/>
        <v>425.32677159921354</v>
      </c>
      <c r="N385" s="19">
        <f t="shared" si="35"/>
        <v>412.6267715992135</v>
      </c>
      <c r="O385" s="4">
        <v>21.2</v>
      </c>
      <c r="P385" s="4">
        <v>55.7</v>
      </c>
      <c r="Q385" s="4">
        <v>73.4</v>
      </c>
      <c r="R385"/>
      <c r="S385" s="48">
        <v>2.851</v>
      </c>
      <c r="V385" s="48">
        <v>0.123</v>
      </c>
      <c r="Y385" s="25">
        <v>-0.058</v>
      </c>
      <c r="Z385" s="19">
        <v>412.6267715992135</v>
      </c>
    </row>
    <row r="386" spans="1:26" ht="12.75">
      <c r="A386" s="1">
        <v>37035</v>
      </c>
      <c r="B386" s="17">
        <v>144</v>
      </c>
      <c r="C386" s="3">
        <v>0.82106483</v>
      </c>
      <c r="D386" s="18">
        <v>0.82106483</v>
      </c>
      <c r="E386" s="2">
        <v>3766</v>
      </c>
      <c r="F386" s="20">
        <v>0</v>
      </c>
      <c r="G386" s="62">
        <v>38.95458479</v>
      </c>
      <c r="H386" s="62">
        <v>-76.5910885</v>
      </c>
      <c r="I386" s="47">
        <v>1011.6</v>
      </c>
      <c r="J386" s="4">
        <f t="shared" si="36"/>
        <v>966.61</v>
      </c>
      <c r="K386" s="5">
        <f t="shared" si="37"/>
        <v>391.3084341993651</v>
      </c>
      <c r="L386" s="5">
        <f t="shared" si="38"/>
        <v>398.20843419936506</v>
      </c>
      <c r="M386" s="5">
        <f t="shared" si="34"/>
        <v>423.6084341993651</v>
      </c>
      <c r="N386" s="19">
        <f t="shared" si="35"/>
        <v>410.90843419936505</v>
      </c>
      <c r="O386" s="4">
        <v>21.3</v>
      </c>
      <c r="P386" s="4">
        <v>54.5</v>
      </c>
      <c r="Q386" s="4">
        <v>75.9</v>
      </c>
      <c r="R386"/>
      <c r="S386" s="48">
        <v>3.039</v>
      </c>
      <c r="V386" s="48">
        <v>0.141</v>
      </c>
      <c r="Y386" s="25">
        <v>-0.059</v>
      </c>
      <c r="Z386" s="19">
        <v>410.90843419936505</v>
      </c>
    </row>
    <row r="387" spans="1:26" ht="12.75">
      <c r="A387" s="1">
        <v>37035</v>
      </c>
      <c r="B387" s="17">
        <v>144</v>
      </c>
      <c r="C387" s="3">
        <v>0.821180582</v>
      </c>
      <c r="D387" s="18">
        <v>0.821180582</v>
      </c>
      <c r="E387" s="2">
        <v>3776</v>
      </c>
      <c r="F387" s="20">
        <v>0</v>
      </c>
      <c r="G387" s="62">
        <v>38.95009383</v>
      </c>
      <c r="H387" s="62">
        <v>-76.58730764</v>
      </c>
      <c r="I387" s="47">
        <v>1012.7</v>
      </c>
      <c r="J387" s="4">
        <f t="shared" si="36"/>
        <v>967.71</v>
      </c>
      <c r="K387" s="5">
        <f t="shared" si="37"/>
        <v>381.8639291600159</v>
      </c>
      <c r="L387" s="5">
        <f t="shared" si="38"/>
        <v>388.7639291600159</v>
      </c>
      <c r="M387" s="5">
        <f t="shared" si="34"/>
        <v>414.1639291600159</v>
      </c>
      <c r="N387" s="19">
        <f t="shared" si="35"/>
        <v>401.46392916001594</v>
      </c>
      <c r="O387" s="4">
        <v>21.6</v>
      </c>
      <c r="P387" s="4">
        <v>54</v>
      </c>
      <c r="Q387" s="4">
        <v>74.4</v>
      </c>
      <c r="R387" s="58">
        <v>1.33E-05</v>
      </c>
      <c r="S387" s="48">
        <v>3.029</v>
      </c>
      <c r="V387" s="48">
        <v>0.142</v>
      </c>
      <c r="Y387" s="25">
        <v>-0.059</v>
      </c>
      <c r="Z387" s="19">
        <v>401.46392916001594</v>
      </c>
    </row>
    <row r="388" spans="1:26" ht="12.75">
      <c r="A388" s="1">
        <v>37035</v>
      </c>
      <c r="B388" s="17">
        <v>144</v>
      </c>
      <c r="C388" s="3">
        <v>0.821296275</v>
      </c>
      <c r="D388" s="18">
        <v>0.821296275</v>
      </c>
      <c r="E388" s="2">
        <v>3786</v>
      </c>
      <c r="F388" s="20">
        <v>0</v>
      </c>
      <c r="G388" s="62">
        <v>38.94684242</v>
      </c>
      <c r="H388" s="62">
        <v>-76.58129617</v>
      </c>
      <c r="I388" s="47">
        <v>1010.3</v>
      </c>
      <c r="J388" s="4">
        <f t="shared" si="36"/>
        <v>965.31</v>
      </c>
      <c r="K388" s="5">
        <f t="shared" si="37"/>
        <v>402.48398848003495</v>
      </c>
      <c r="L388" s="5">
        <f t="shared" si="38"/>
        <v>409.38398848003493</v>
      </c>
      <c r="M388" s="5">
        <f t="shared" si="34"/>
        <v>434.78398848003496</v>
      </c>
      <c r="N388" s="19">
        <f t="shared" si="35"/>
        <v>422.0839884800349</v>
      </c>
      <c r="O388" s="4">
        <v>21.3</v>
      </c>
      <c r="P388" s="4">
        <v>53.9</v>
      </c>
      <c r="Q388" s="4">
        <v>78</v>
      </c>
      <c r="R388"/>
      <c r="S388" s="48">
        <v>3.505</v>
      </c>
      <c r="V388" s="48">
        <v>0.132</v>
      </c>
      <c r="Y388" s="25">
        <v>-0.059</v>
      </c>
      <c r="Z388" s="19">
        <v>422.0839884800349</v>
      </c>
    </row>
    <row r="389" spans="1:26" ht="12.75">
      <c r="A389" s="1">
        <v>37035</v>
      </c>
      <c r="B389" s="17">
        <v>144</v>
      </c>
      <c r="C389" s="3">
        <v>0.821412027</v>
      </c>
      <c r="D389" s="18">
        <v>0.821412027</v>
      </c>
      <c r="E389" s="2">
        <v>3796</v>
      </c>
      <c r="F389" s="20">
        <v>0</v>
      </c>
      <c r="G389" s="62">
        <v>38.94460515</v>
      </c>
      <c r="H389" s="62">
        <v>-76.57423747</v>
      </c>
      <c r="I389" s="47">
        <v>1009.8</v>
      </c>
      <c r="J389" s="4">
        <f t="shared" si="36"/>
        <v>964.81</v>
      </c>
      <c r="K389" s="5">
        <f t="shared" si="37"/>
        <v>406.7862865536005</v>
      </c>
      <c r="L389" s="5">
        <f t="shared" si="38"/>
        <v>413.6862865536005</v>
      </c>
      <c r="M389" s="5">
        <f t="shared" si="34"/>
        <v>439.08628655360053</v>
      </c>
      <c r="N389" s="19">
        <f t="shared" si="35"/>
        <v>426.3862865536005</v>
      </c>
      <c r="O389" s="4">
        <v>21</v>
      </c>
      <c r="P389" s="4">
        <v>54.8</v>
      </c>
      <c r="Q389" s="4">
        <v>75.8</v>
      </c>
      <c r="R389"/>
      <c r="S389" s="48">
        <v>2.456</v>
      </c>
      <c r="V389" s="48">
        <v>0.126</v>
      </c>
      <c r="Y389" s="25">
        <v>-0.061</v>
      </c>
      <c r="Z389" s="19">
        <v>426.3862865536005</v>
      </c>
    </row>
    <row r="390" spans="1:26" ht="12.75">
      <c r="A390" s="1">
        <v>37035</v>
      </c>
      <c r="B390" s="17">
        <v>144</v>
      </c>
      <c r="C390" s="3">
        <v>0.821527779</v>
      </c>
      <c r="D390" s="18">
        <v>0.821527779</v>
      </c>
      <c r="E390" s="2">
        <v>3806</v>
      </c>
      <c r="F390" s="20">
        <v>0</v>
      </c>
      <c r="G390" s="62">
        <v>38.94311352</v>
      </c>
      <c r="H390" s="62">
        <v>-76.56696591</v>
      </c>
      <c r="I390" s="47">
        <v>1009</v>
      </c>
      <c r="J390" s="4">
        <f t="shared" si="36"/>
        <v>964.01</v>
      </c>
      <c r="K390" s="5">
        <f t="shared" si="37"/>
        <v>413.67460322237673</v>
      </c>
      <c r="L390" s="5">
        <f t="shared" si="38"/>
        <v>420.5746032223767</v>
      </c>
      <c r="M390" s="5">
        <f t="shared" si="34"/>
        <v>445.97460322237674</v>
      </c>
      <c r="N390" s="19">
        <f t="shared" si="35"/>
        <v>433.27460322237675</v>
      </c>
      <c r="O390" s="4">
        <v>20.8</v>
      </c>
      <c r="P390" s="4">
        <v>54.6</v>
      </c>
      <c r="Q390" s="4">
        <v>78.6</v>
      </c>
      <c r="R390"/>
      <c r="S390" s="48">
        <v>3.169</v>
      </c>
      <c r="V390" s="48">
        <v>0.123</v>
      </c>
      <c r="Y390" s="25">
        <v>-0.059</v>
      </c>
      <c r="Z390" s="19">
        <v>433.27460322237675</v>
      </c>
    </row>
    <row r="391" spans="1:26" ht="12.75">
      <c r="A391" s="1">
        <v>37035</v>
      </c>
      <c r="B391" s="17">
        <v>144</v>
      </c>
      <c r="C391" s="3">
        <v>0.821643531</v>
      </c>
      <c r="D391" s="18">
        <v>0.821643531</v>
      </c>
      <c r="E391" s="2">
        <v>3816</v>
      </c>
      <c r="F391" s="20">
        <v>0</v>
      </c>
      <c r="G391" s="62">
        <v>38.94220813</v>
      </c>
      <c r="H391" s="62">
        <v>-76.55972511</v>
      </c>
      <c r="I391" s="47">
        <v>1007</v>
      </c>
      <c r="J391" s="4">
        <f t="shared" si="36"/>
        <v>962.01</v>
      </c>
      <c r="K391" s="5">
        <f t="shared" si="37"/>
        <v>430.9204352629793</v>
      </c>
      <c r="L391" s="5">
        <f t="shared" si="38"/>
        <v>437.8204352629793</v>
      </c>
      <c r="M391" s="5">
        <f t="shared" si="34"/>
        <v>463.2204352629793</v>
      </c>
      <c r="N391" s="19">
        <f t="shared" si="35"/>
        <v>450.5204352629793</v>
      </c>
      <c r="O391" s="4">
        <v>20.4</v>
      </c>
      <c r="P391" s="4">
        <v>54.8</v>
      </c>
      <c r="Q391" s="4">
        <v>74.4</v>
      </c>
      <c r="R391"/>
      <c r="S391" s="48">
        <v>3.059</v>
      </c>
      <c r="V391" s="48">
        <v>0.113</v>
      </c>
      <c r="Y391" s="25">
        <v>-0.059</v>
      </c>
      <c r="Z391" s="19">
        <v>450.5204352629793</v>
      </c>
    </row>
    <row r="392" spans="1:26" ht="12.75">
      <c r="A392" s="1">
        <v>37035</v>
      </c>
      <c r="B392" s="17">
        <v>144</v>
      </c>
      <c r="C392" s="3">
        <v>0.821759284</v>
      </c>
      <c r="D392" s="18">
        <v>0.821759284</v>
      </c>
      <c r="E392" s="2">
        <v>3826</v>
      </c>
      <c r="F392" s="20">
        <v>0</v>
      </c>
      <c r="G392" s="62">
        <v>38.94206719</v>
      </c>
      <c r="H392" s="62">
        <v>-76.55258941</v>
      </c>
      <c r="I392" s="47">
        <v>1011.9</v>
      </c>
      <c r="J392" s="4">
        <f t="shared" si="36"/>
        <v>966.91</v>
      </c>
      <c r="K392" s="5">
        <f t="shared" si="37"/>
        <v>388.7315946201632</v>
      </c>
      <c r="L392" s="5">
        <f t="shared" si="38"/>
        <v>395.6315946201632</v>
      </c>
      <c r="M392" s="5">
        <f t="shared" si="34"/>
        <v>421.0315946201632</v>
      </c>
      <c r="N392" s="19">
        <f t="shared" si="35"/>
        <v>408.3315946201632</v>
      </c>
      <c r="O392" s="4">
        <v>21</v>
      </c>
      <c r="P392" s="4">
        <v>56.6</v>
      </c>
      <c r="Q392" s="4">
        <v>74.4</v>
      </c>
      <c r="R392"/>
      <c r="S392" s="48">
        <v>2.545</v>
      </c>
      <c r="V392" s="48">
        <v>0.111</v>
      </c>
      <c r="Y392" s="25">
        <v>-0.06</v>
      </c>
      <c r="Z392" s="19">
        <v>408.3315946201632</v>
      </c>
    </row>
    <row r="393" spans="1:26" ht="12.75">
      <c r="A393" s="1">
        <v>37035</v>
      </c>
      <c r="B393" s="17">
        <v>144</v>
      </c>
      <c r="C393" s="3">
        <v>0.821874976</v>
      </c>
      <c r="D393" s="18">
        <v>0.821874976</v>
      </c>
      <c r="E393" s="2">
        <v>3836</v>
      </c>
      <c r="F393" s="20">
        <v>0</v>
      </c>
      <c r="G393" s="62">
        <v>38.94374367</v>
      </c>
      <c r="H393" s="62">
        <v>-76.54598617</v>
      </c>
      <c r="I393" s="47">
        <v>1012.4</v>
      </c>
      <c r="J393" s="4">
        <f t="shared" si="36"/>
        <v>967.41</v>
      </c>
      <c r="K393" s="5">
        <f t="shared" si="37"/>
        <v>384.4386381512507</v>
      </c>
      <c r="L393" s="5">
        <f t="shared" si="38"/>
        <v>391.3386381512507</v>
      </c>
      <c r="M393" s="5">
        <f aca="true" t="shared" si="39" ref="M393:M456">K393+32.3</f>
        <v>416.7386381512507</v>
      </c>
      <c r="N393" s="19">
        <f aca="true" t="shared" si="40" ref="N393:N456">AVERAGE(L393:M393)</f>
        <v>404.03863815125067</v>
      </c>
      <c r="O393" s="4">
        <v>21.3</v>
      </c>
      <c r="P393" s="4">
        <v>55.9</v>
      </c>
      <c r="Q393" s="4">
        <v>75</v>
      </c>
      <c r="R393" s="58">
        <v>1.46E-05</v>
      </c>
      <c r="S393" s="48">
        <v>3.456</v>
      </c>
      <c r="V393" s="48">
        <v>0.123</v>
      </c>
      <c r="Y393" s="25">
        <v>-0.059</v>
      </c>
      <c r="Z393" s="19">
        <v>404.03863815125067</v>
      </c>
    </row>
    <row r="394" spans="1:26" ht="12.75">
      <c r="A394" s="1">
        <v>37035</v>
      </c>
      <c r="B394" s="17">
        <v>144</v>
      </c>
      <c r="C394" s="3">
        <v>0.821990728</v>
      </c>
      <c r="D394" s="18">
        <v>0.821990728</v>
      </c>
      <c r="E394" s="2">
        <v>3846</v>
      </c>
      <c r="F394" s="20">
        <v>0</v>
      </c>
      <c r="G394" s="62">
        <v>38.94954542</v>
      </c>
      <c r="H394" s="62">
        <v>-76.54309744</v>
      </c>
      <c r="I394" s="47">
        <v>1013.1</v>
      </c>
      <c r="J394" s="4">
        <f aca="true" t="shared" si="41" ref="J394:J457">(I394-44.99)</f>
        <v>968.11</v>
      </c>
      <c r="K394" s="5">
        <f aca="true" t="shared" si="42" ref="K394:K457">(8303.951372*(LN(1013.25/J394)))</f>
        <v>378.4322251833323</v>
      </c>
      <c r="L394" s="5">
        <f t="shared" si="38"/>
        <v>385.3322251833323</v>
      </c>
      <c r="M394" s="5">
        <f t="shared" si="39"/>
        <v>410.73222518333233</v>
      </c>
      <c r="N394" s="19">
        <f t="shared" si="40"/>
        <v>398.03222518333234</v>
      </c>
      <c r="O394" s="4">
        <v>21.4</v>
      </c>
      <c r="P394" s="4">
        <v>55.6</v>
      </c>
      <c r="Q394" s="4">
        <v>78.4</v>
      </c>
      <c r="R394"/>
      <c r="S394" s="48">
        <v>2.536</v>
      </c>
      <c r="V394" s="48">
        <v>0.123</v>
      </c>
      <c r="Y394" s="25">
        <v>-0.059</v>
      </c>
      <c r="Z394" s="19">
        <v>398.03222518333234</v>
      </c>
    </row>
    <row r="395" spans="1:26" ht="12.75">
      <c r="A395" s="1">
        <v>37035</v>
      </c>
      <c r="B395" s="17">
        <v>144</v>
      </c>
      <c r="C395" s="3">
        <v>0.822106481</v>
      </c>
      <c r="D395" s="18">
        <v>0.822106481</v>
      </c>
      <c r="E395" s="2">
        <v>3856</v>
      </c>
      <c r="F395" s="20">
        <v>0</v>
      </c>
      <c r="G395" s="62">
        <v>38.95583963</v>
      </c>
      <c r="H395" s="62">
        <v>-76.54586257</v>
      </c>
      <c r="I395" s="47">
        <v>1010</v>
      </c>
      <c r="J395" s="4">
        <f t="shared" si="41"/>
        <v>965.01</v>
      </c>
      <c r="K395" s="5">
        <f t="shared" si="42"/>
        <v>405.06509983116484</v>
      </c>
      <c r="L395" s="5">
        <f t="shared" si="38"/>
        <v>411.9650998311648</v>
      </c>
      <c r="M395" s="5">
        <f t="shared" si="39"/>
        <v>437.36509983116486</v>
      </c>
      <c r="N395" s="19">
        <f t="shared" si="40"/>
        <v>424.66509983116487</v>
      </c>
      <c r="O395" s="4">
        <v>21</v>
      </c>
      <c r="P395" s="4">
        <v>56.1</v>
      </c>
      <c r="Q395" s="4">
        <v>76.6</v>
      </c>
      <c r="R395"/>
      <c r="S395" s="48">
        <v>3.457</v>
      </c>
      <c r="V395" s="48">
        <v>0.114</v>
      </c>
      <c r="Y395" s="25">
        <v>-0.062</v>
      </c>
      <c r="Z395" s="19">
        <v>424.66509983116487</v>
      </c>
    </row>
    <row r="396" spans="1:26" ht="12.75">
      <c r="A396" s="1">
        <v>37035</v>
      </c>
      <c r="B396" s="17">
        <v>144</v>
      </c>
      <c r="C396" s="3">
        <v>0.822222233</v>
      </c>
      <c r="D396" s="18">
        <v>0.822222233</v>
      </c>
      <c r="E396" s="2">
        <v>3866</v>
      </c>
      <c r="F396" s="20">
        <v>0</v>
      </c>
      <c r="G396" s="62">
        <v>38.9600587</v>
      </c>
      <c r="H396" s="62">
        <v>-76.55239949</v>
      </c>
      <c r="I396" s="47">
        <v>1008.2</v>
      </c>
      <c r="J396" s="4">
        <f t="shared" si="41"/>
        <v>963.21</v>
      </c>
      <c r="K396" s="5">
        <f t="shared" si="42"/>
        <v>420.5686386507837</v>
      </c>
      <c r="L396" s="5">
        <f t="shared" si="38"/>
        <v>427.4686386507837</v>
      </c>
      <c r="M396" s="5">
        <f t="shared" si="39"/>
        <v>452.86863865078374</v>
      </c>
      <c r="N396" s="19">
        <f t="shared" si="40"/>
        <v>440.1686386507837</v>
      </c>
      <c r="O396" s="4">
        <v>20.7</v>
      </c>
      <c r="P396" s="4">
        <v>56.1</v>
      </c>
      <c r="Q396" s="4">
        <v>79.5</v>
      </c>
      <c r="R396"/>
      <c r="S396" s="48">
        <v>2.721</v>
      </c>
      <c r="V396" s="48">
        <v>0.113</v>
      </c>
      <c r="Y396" s="25">
        <v>-0.059</v>
      </c>
      <c r="Z396" s="19">
        <v>440.1686386507837</v>
      </c>
    </row>
    <row r="397" spans="1:26" ht="12.75">
      <c r="A397" s="1">
        <v>37035</v>
      </c>
      <c r="B397" s="17">
        <v>144</v>
      </c>
      <c r="C397" s="3">
        <v>0.822337985</v>
      </c>
      <c r="D397" s="18">
        <v>0.822337985</v>
      </c>
      <c r="E397" s="2">
        <v>3876</v>
      </c>
      <c r="F397" s="20">
        <v>0</v>
      </c>
      <c r="G397" s="62">
        <v>38.96261593</v>
      </c>
      <c r="H397" s="62">
        <v>-76.5601473</v>
      </c>
      <c r="I397" s="47">
        <v>1006.5</v>
      </c>
      <c r="J397" s="4">
        <f t="shared" si="41"/>
        <v>961.51</v>
      </c>
      <c r="K397" s="5">
        <f t="shared" si="42"/>
        <v>435.23749542301414</v>
      </c>
      <c r="L397" s="5">
        <f t="shared" si="38"/>
        <v>442.1374954230141</v>
      </c>
      <c r="M397" s="5">
        <f t="shared" si="39"/>
        <v>467.53749542301415</v>
      </c>
      <c r="N397" s="19">
        <f t="shared" si="40"/>
        <v>454.83749542301416</v>
      </c>
      <c r="O397" s="4">
        <v>20.5</v>
      </c>
      <c r="P397" s="4">
        <v>55.9</v>
      </c>
      <c r="Q397" s="4">
        <v>78.4</v>
      </c>
      <c r="R397"/>
      <c r="S397" s="48">
        <v>3.149</v>
      </c>
      <c r="V397" s="48">
        <v>0.102</v>
      </c>
      <c r="Y397" s="25">
        <v>-0.06</v>
      </c>
      <c r="Z397" s="19">
        <v>454.83749542301416</v>
      </c>
    </row>
    <row r="398" spans="1:26" ht="12.75">
      <c r="A398" s="1">
        <v>37035</v>
      </c>
      <c r="B398" s="17">
        <v>144</v>
      </c>
      <c r="C398" s="3">
        <v>0.822453678</v>
      </c>
      <c r="D398" s="18">
        <v>0.822453678</v>
      </c>
      <c r="E398" s="2">
        <v>3886</v>
      </c>
      <c r="F398" s="20">
        <v>0</v>
      </c>
      <c r="G398" s="62">
        <v>38.96414586</v>
      </c>
      <c r="H398" s="62">
        <v>-76.56799634</v>
      </c>
      <c r="I398" s="47">
        <v>1009.8</v>
      </c>
      <c r="J398" s="4">
        <f t="shared" si="41"/>
        <v>964.81</v>
      </c>
      <c r="K398" s="5">
        <f t="shared" si="42"/>
        <v>406.7862865536005</v>
      </c>
      <c r="L398" s="5">
        <f t="shared" si="38"/>
        <v>413.6862865536005</v>
      </c>
      <c r="M398" s="5">
        <f t="shared" si="39"/>
        <v>439.08628655360053</v>
      </c>
      <c r="N398" s="19">
        <f t="shared" si="40"/>
        <v>426.3862865536005</v>
      </c>
      <c r="O398" s="4">
        <v>21</v>
      </c>
      <c r="P398" s="4">
        <v>55.9</v>
      </c>
      <c r="Q398" s="4">
        <v>78</v>
      </c>
      <c r="R398"/>
      <c r="S398" s="48">
        <v>2.841</v>
      </c>
      <c r="V398" s="48">
        <v>0.112</v>
      </c>
      <c r="Y398" s="25">
        <v>-0.059</v>
      </c>
      <c r="Z398" s="19">
        <v>426.3862865536005</v>
      </c>
    </row>
    <row r="399" spans="1:26" ht="12.75">
      <c r="A399" s="1">
        <v>37035</v>
      </c>
      <c r="B399" s="17">
        <v>144</v>
      </c>
      <c r="C399" s="3">
        <v>0.82256943</v>
      </c>
      <c r="D399" s="18">
        <v>0.82256943</v>
      </c>
      <c r="E399" s="2">
        <v>3896</v>
      </c>
      <c r="F399" s="20">
        <v>0</v>
      </c>
      <c r="G399" s="62">
        <v>38.96516608</v>
      </c>
      <c r="H399" s="62">
        <v>-76.57565107</v>
      </c>
      <c r="I399" s="47">
        <v>1008.9</v>
      </c>
      <c r="J399" s="4">
        <f t="shared" si="41"/>
        <v>963.91</v>
      </c>
      <c r="K399" s="5">
        <f t="shared" si="42"/>
        <v>414.5360447115931</v>
      </c>
      <c r="L399" s="5">
        <f t="shared" si="38"/>
        <v>421.43604471159307</v>
      </c>
      <c r="M399" s="5">
        <f t="shared" si="39"/>
        <v>446.8360447115931</v>
      </c>
      <c r="N399" s="19">
        <f t="shared" si="40"/>
        <v>434.13604471159306</v>
      </c>
      <c r="O399" s="4">
        <v>21.1</v>
      </c>
      <c r="P399" s="4">
        <v>55.4</v>
      </c>
      <c r="Q399" s="4">
        <v>76</v>
      </c>
      <c r="R399" s="58">
        <v>1.51E-05</v>
      </c>
      <c r="S399" s="48">
        <v>3.296</v>
      </c>
      <c r="V399" s="48">
        <v>0.112</v>
      </c>
      <c r="Y399" s="25">
        <v>-0.061</v>
      </c>
      <c r="Z399" s="19">
        <v>434.13604471159306</v>
      </c>
    </row>
    <row r="400" spans="1:26" ht="12.75">
      <c r="A400" s="1">
        <v>37035</v>
      </c>
      <c r="B400" s="17">
        <v>144</v>
      </c>
      <c r="C400" s="3">
        <v>0.822685182</v>
      </c>
      <c r="D400" s="18">
        <v>0.822685182</v>
      </c>
      <c r="E400" s="2">
        <v>3906</v>
      </c>
      <c r="F400" s="20">
        <v>0</v>
      </c>
      <c r="G400" s="62">
        <v>38.96553752</v>
      </c>
      <c r="H400" s="62">
        <v>-76.58371536</v>
      </c>
      <c r="I400" s="47">
        <v>1008.9</v>
      </c>
      <c r="J400" s="4">
        <f t="shared" si="41"/>
        <v>963.91</v>
      </c>
      <c r="K400" s="5">
        <f t="shared" si="42"/>
        <v>414.5360447115931</v>
      </c>
      <c r="L400" s="5">
        <f t="shared" si="38"/>
        <v>421.43604471159307</v>
      </c>
      <c r="M400" s="5">
        <f t="shared" si="39"/>
        <v>446.8360447115931</v>
      </c>
      <c r="N400" s="19">
        <f t="shared" si="40"/>
        <v>434.13604471159306</v>
      </c>
      <c r="O400" s="4">
        <v>21</v>
      </c>
      <c r="P400" s="4">
        <v>55.4</v>
      </c>
      <c r="Q400" s="4">
        <v>79.4</v>
      </c>
      <c r="R400"/>
      <c r="S400" s="48">
        <v>2.861</v>
      </c>
      <c r="V400" s="48">
        <v>0.101</v>
      </c>
      <c r="Y400" s="25">
        <v>-0.06</v>
      </c>
      <c r="Z400" s="19">
        <v>434.13604471159306</v>
      </c>
    </row>
    <row r="401" spans="1:26" ht="12.75">
      <c r="A401" s="1">
        <v>37035</v>
      </c>
      <c r="B401" s="17">
        <v>144</v>
      </c>
      <c r="C401" s="3">
        <v>0.822800934</v>
      </c>
      <c r="D401" s="18">
        <v>0.822800934</v>
      </c>
      <c r="E401" s="2">
        <v>3916</v>
      </c>
      <c r="F401" s="20">
        <v>0</v>
      </c>
      <c r="G401" s="62">
        <v>38.96483805</v>
      </c>
      <c r="H401" s="62">
        <v>-76.59176947</v>
      </c>
      <c r="I401" s="47">
        <v>1009.8</v>
      </c>
      <c r="J401" s="4">
        <f t="shared" si="41"/>
        <v>964.81</v>
      </c>
      <c r="K401" s="5">
        <f t="shared" si="42"/>
        <v>406.7862865536005</v>
      </c>
      <c r="L401" s="5">
        <f t="shared" si="38"/>
        <v>413.6862865536005</v>
      </c>
      <c r="M401" s="5">
        <f t="shared" si="39"/>
        <v>439.08628655360053</v>
      </c>
      <c r="N401" s="19">
        <f t="shared" si="40"/>
        <v>426.3862865536005</v>
      </c>
      <c r="O401" s="4">
        <v>21.3</v>
      </c>
      <c r="P401" s="4">
        <v>55.7</v>
      </c>
      <c r="Q401" s="4">
        <v>76.9</v>
      </c>
      <c r="R401"/>
      <c r="S401" s="48">
        <v>3.059</v>
      </c>
      <c r="V401" s="48">
        <v>0.122</v>
      </c>
      <c r="Y401" s="25">
        <v>-0.057</v>
      </c>
      <c r="Z401" s="19">
        <v>426.3862865536005</v>
      </c>
    </row>
    <row r="402" spans="1:26" ht="12.75">
      <c r="A402" s="1">
        <v>37035</v>
      </c>
      <c r="B402" s="17">
        <v>144</v>
      </c>
      <c r="C402" s="3">
        <v>0.822916687</v>
      </c>
      <c r="D402" s="18">
        <v>0.822916687</v>
      </c>
      <c r="E402" s="2">
        <v>3926</v>
      </c>
      <c r="F402" s="20">
        <v>0</v>
      </c>
      <c r="G402" s="62">
        <v>38.96232655</v>
      </c>
      <c r="H402" s="62">
        <v>-76.59853656</v>
      </c>
      <c r="I402" s="47">
        <v>1015.1</v>
      </c>
      <c r="J402" s="4">
        <f t="shared" si="41"/>
        <v>970.11</v>
      </c>
      <c r="K402" s="5">
        <f t="shared" si="42"/>
        <v>361.2949459905566</v>
      </c>
      <c r="L402" s="5">
        <f t="shared" si="38"/>
        <v>368.19494599055656</v>
      </c>
      <c r="M402" s="5">
        <f t="shared" si="39"/>
        <v>393.5949459905566</v>
      </c>
      <c r="N402" s="19">
        <f t="shared" si="40"/>
        <v>380.8949459905566</v>
      </c>
      <c r="O402" s="4">
        <v>22</v>
      </c>
      <c r="P402" s="4">
        <v>54.7</v>
      </c>
      <c r="Q402" s="4">
        <v>77.6</v>
      </c>
      <c r="R402"/>
      <c r="S402" s="48">
        <v>2.791</v>
      </c>
      <c r="V402" s="48">
        <v>0.114</v>
      </c>
      <c r="Y402" s="25">
        <v>-0.071</v>
      </c>
      <c r="Z402" s="19">
        <v>380.8949459905566</v>
      </c>
    </row>
    <row r="403" spans="1:26" ht="12.75">
      <c r="A403" s="1">
        <v>37035</v>
      </c>
      <c r="B403" s="17">
        <v>144</v>
      </c>
      <c r="C403" s="3">
        <v>0.823032379</v>
      </c>
      <c r="D403" s="18">
        <v>0.823032379</v>
      </c>
      <c r="E403" s="2">
        <v>3936</v>
      </c>
      <c r="F403" s="20">
        <v>0</v>
      </c>
      <c r="G403" s="62">
        <v>38.95771375</v>
      </c>
      <c r="H403" s="62">
        <v>-76.60266364</v>
      </c>
      <c r="I403" s="47">
        <v>1019.8</v>
      </c>
      <c r="J403" s="4">
        <f t="shared" si="41"/>
        <v>974.81</v>
      </c>
      <c r="K403" s="5">
        <f t="shared" si="42"/>
        <v>321.16100997192535</v>
      </c>
      <c r="L403" s="5">
        <f t="shared" si="38"/>
        <v>328.06100997192533</v>
      </c>
      <c r="M403" s="5">
        <f t="shared" si="39"/>
        <v>353.46100997192536</v>
      </c>
      <c r="N403" s="19">
        <f t="shared" si="40"/>
        <v>340.7610099719253</v>
      </c>
      <c r="O403" s="4">
        <v>22.7</v>
      </c>
      <c r="P403" s="4">
        <v>53.7</v>
      </c>
      <c r="Q403" s="4">
        <v>74</v>
      </c>
      <c r="R403"/>
      <c r="S403" s="48">
        <v>2.691</v>
      </c>
      <c r="V403" s="48">
        <v>0.093</v>
      </c>
      <c r="Y403" s="25">
        <v>-0.069</v>
      </c>
      <c r="Z403" s="19">
        <v>340.7610099719253</v>
      </c>
    </row>
    <row r="404" spans="1:26" ht="12.75">
      <c r="A404" s="1">
        <v>37035</v>
      </c>
      <c r="B404" s="17">
        <v>144</v>
      </c>
      <c r="C404" s="3">
        <v>0.823148131</v>
      </c>
      <c r="D404" s="18">
        <v>0.823148131</v>
      </c>
      <c r="E404" s="2">
        <v>3946</v>
      </c>
      <c r="F404" s="20">
        <v>0</v>
      </c>
      <c r="G404" s="62">
        <v>38.95170684</v>
      </c>
      <c r="H404" s="62">
        <v>-76.60029319</v>
      </c>
      <c r="I404" s="47">
        <v>1021.7</v>
      </c>
      <c r="J404" s="4">
        <f t="shared" si="41"/>
        <v>976.71</v>
      </c>
      <c r="K404" s="5">
        <f t="shared" si="42"/>
        <v>304.9915496620601</v>
      </c>
      <c r="L404" s="5">
        <f t="shared" si="38"/>
        <v>311.8915496620601</v>
      </c>
      <c r="M404" s="5">
        <f t="shared" si="39"/>
        <v>337.2915496620601</v>
      </c>
      <c r="N404" s="19">
        <f t="shared" si="40"/>
        <v>324.59154966206006</v>
      </c>
      <c r="O404" s="4">
        <v>22.9</v>
      </c>
      <c r="P404" s="4">
        <v>51.9</v>
      </c>
      <c r="Q404" s="4">
        <v>76.3</v>
      </c>
      <c r="R404"/>
      <c r="S404" s="48">
        <v>3.182</v>
      </c>
      <c r="V404" s="48">
        <v>0.104</v>
      </c>
      <c r="Y404" s="25">
        <v>-0.07</v>
      </c>
      <c r="Z404" s="19">
        <v>324.59154966206006</v>
      </c>
    </row>
    <row r="405" spans="1:26" ht="12.75">
      <c r="A405" s="1">
        <v>37035</v>
      </c>
      <c r="B405" s="17">
        <v>144</v>
      </c>
      <c r="C405" s="3">
        <v>0.823263884</v>
      </c>
      <c r="D405" s="18">
        <v>0.823263884</v>
      </c>
      <c r="E405" s="2">
        <v>3956</v>
      </c>
      <c r="F405" s="20">
        <v>0</v>
      </c>
      <c r="G405" s="62">
        <v>38.94912183</v>
      </c>
      <c r="H405" s="62">
        <v>-76.59233865</v>
      </c>
      <c r="I405" s="47">
        <v>1021.7</v>
      </c>
      <c r="J405" s="4">
        <f t="shared" si="41"/>
        <v>976.71</v>
      </c>
      <c r="K405" s="5">
        <f t="shared" si="42"/>
        <v>304.9915496620601</v>
      </c>
      <c r="L405" s="5">
        <f t="shared" si="38"/>
        <v>311.8915496620601</v>
      </c>
      <c r="M405" s="5">
        <f t="shared" si="39"/>
        <v>337.2915496620601</v>
      </c>
      <c r="N405" s="19">
        <f t="shared" si="40"/>
        <v>324.59154966206006</v>
      </c>
      <c r="O405" s="4">
        <v>22.6</v>
      </c>
      <c r="P405" s="4">
        <v>51.2</v>
      </c>
      <c r="Q405" s="4">
        <v>76.5</v>
      </c>
      <c r="R405" s="58">
        <v>1.44E-05</v>
      </c>
      <c r="S405" s="48">
        <v>3.543</v>
      </c>
      <c r="V405" s="48">
        <v>0.125</v>
      </c>
      <c r="Y405" s="25">
        <v>-0.066</v>
      </c>
      <c r="Z405" s="19">
        <v>324.59154966206006</v>
      </c>
    </row>
    <row r="406" spans="1:26" ht="12.75">
      <c r="A406" s="1">
        <v>37035</v>
      </c>
      <c r="B406" s="17">
        <v>144</v>
      </c>
      <c r="C406" s="3">
        <v>0.823379636</v>
      </c>
      <c r="D406" s="18">
        <v>0.823379636</v>
      </c>
      <c r="E406" s="2">
        <v>3966</v>
      </c>
      <c r="F406" s="20">
        <v>0</v>
      </c>
      <c r="G406" s="62">
        <v>38.94694452</v>
      </c>
      <c r="H406" s="62">
        <v>-76.58419657</v>
      </c>
      <c r="I406" s="47">
        <v>1017.7</v>
      </c>
      <c r="J406" s="4">
        <f t="shared" si="41"/>
        <v>972.71</v>
      </c>
      <c r="K406" s="5">
        <f t="shared" si="42"/>
        <v>339.0692262057173</v>
      </c>
      <c r="L406" s="5">
        <f t="shared" si="38"/>
        <v>345.9692262057173</v>
      </c>
      <c r="M406" s="5">
        <f t="shared" si="39"/>
        <v>371.3692262057173</v>
      </c>
      <c r="N406" s="19">
        <f t="shared" si="40"/>
        <v>358.66922620571734</v>
      </c>
      <c r="O406" s="4">
        <v>21.7</v>
      </c>
      <c r="P406" s="4">
        <v>51.7</v>
      </c>
      <c r="Q406" s="4">
        <v>80.1</v>
      </c>
      <c r="R406"/>
      <c r="S406" s="48">
        <v>2.681</v>
      </c>
      <c r="V406" s="48">
        <v>0.103</v>
      </c>
      <c r="Y406" s="25">
        <v>-0.065</v>
      </c>
      <c r="Z406" s="19">
        <v>358.66922620571734</v>
      </c>
    </row>
    <row r="407" spans="1:26" ht="12.75">
      <c r="A407" s="1">
        <v>37035</v>
      </c>
      <c r="B407" s="17">
        <v>144</v>
      </c>
      <c r="C407" s="3">
        <v>0.823495388</v>
      </c>
      <c r="D407" s="18">
        <v>0.823495388</v>
      </c>
      <c r="E407" s="2">
        <v>3976</v>
      </c>
      <c r="F407" s="20">
        <v>0</v>
      </c>
      <c r="G407" s="62">
        <v>38.94500066</v>
      </c>
      <c r="H407" s="62">
        <v>-76.57638949</v>
      </c>
      <c r="I407" s="47">
        <v>1017.9</v>
      </c>
      <c r="J407" s="4">
        <f t="shared" si="41"/>
        <v>972.91</v>
      </c>
      <c r="K407" s="5">
        <f t="shared" si="42"/>
        <v>337.3620169045708</v>
      </c>
      <c r="L407" s="5">
        <f t="shared" si="38"/>
        <v>344.26201690457077</v>
      </c>
      <c r="M407" s="5">
        <f t="shared" si="39"/>
        <v>369.6620169045708</v>
      </c>
      <c r="N407" s="19">
        <f t="shared" si="40"/>
        <v>356.96201690457076</v>
      </c>
      <c r="O407" s="4">
        <v>21.4</v>
      </c>
      <c r="P407" s="4">
        <v>53.3</v>
      </c>
      <c r="Q407" s="4">
        <v>77.9</v>
      </c>
      <c r="R407"/>
      <c r="S407" s="48">
        <v>2.731</v>
      </c>
      <c r="V407" s="48">
        <v>0.112</v>
      </c>
      <c r="Y407" s="25">
        <v>-0.064</v>
      </c>
      <c r="Z407" s="19">
        <v>356.96201690457076</v>
      </c>
    </row>
    <row r="408" spans="1:26" ht="12.75">
      <c r="A408" s="1">
        <v>37035</v>
      </c>
      <c r="B408" s="17">
        <v>144</v>
      </c>
      <c r="C408" s="3">
        <v>0.82361114</v>
      </c>
      <c r="D408" s="18">
        <v>0.82361114</v>
      </c>
      <c r="E408" s="2">
        <v>3986</v>
      </c>
      <c r="F408" s="20">
        <v>0</v>
      </c>
      <c r="G408" s="62">
        <v>38.94331167</v>
      </c>
      <c r="H408" s="62">
        <v>-76.56926671</v>
      </c>
      <c r="I408" s="47">
        <v>1017.9</v>
      </c>
      <c r="J408" s="4">
        <f t="shared" si="41"/>
        <v>972.91</v>
      </c>
      <c r="K408" s="5">
        <f t="shared" si="42"/>
        <v>337.3620169045708</v>
      </c>
      <c r="L408" s="5">
        <f t="shared" si="38"/>
        <v>344.26201690457077</v>
      </c>
      <c r="M408" s="5">
        <f t="shared" si="39"/>
        <v>369.6620169045708</v>
      </c>
      <c r="N408" s="19">
        <f t="shared" si="40"/>
        <v>356.96201690457076</v>
      </c>
      <c r="O408" s="4">
        <v>21.3</v>
      </c>
      <c r="P408" s="4">
        <v>53.9</v>
      </c>
      <c r="Q408" s="4">
        <v>77.4</v>
      </c>
      <c r="R408"/>
      <c r="S408" s="48">
        <v>3.209</v>
      </c>
      <c r="V408" s="48">
        <v>0.114</v>
      </c>
      <c r="Y408" s="25">
        <v>-0.064</v>
      </c>
      <c r="Z408" s="19">
        <v>356.96201690457076</v>
      </c>
    </row>
    <row r="409" spans="1:26" ht="12.75">
      <c r="A409" s="1">
        <v>37035</v>
      </c>
      <c r="B409" s="17">
        <v>144</v>
      </c>
      <c r="C409" s="3">
        <v>0.823726833</v>
      </c>
      <c r="D409" s="18">
        <v>0.823726833</v>
      </c>
      <c r="E409" s="2">
        <v>3996</v>
      </c>
      <c r="F409" s="20">
        <v>0</v>
      </c>
      <c r="G409" s="62">
        <v>38.94196937</v>
      </c>
      <c r="H409" s="62">
        <v>-76.56261265</v>
      </c>
      <c r="I409" s="47">
        <v>1017.9</v>
      </c>
      <c r="J409" s="4">
        <f t="shared" si="41"/>
        <v>972.91</v>
      </c>
      <c r="K409" s="5">
        <f t="shared" si="42"/>
        <v>337.3620169045708</v>
      </c>
      <c r="L409" s="5">
        <f t="shared" si="38"/>
        <v>344.26201690457077</v>
      </c>
      <c r="M409" s="5">
        <f t="shared" si="39"/>
        <v>369.6620169045708</v>
      </c>
      <c r="N409" s="19">
        <f t="shared" si="40"/>
        <v>356.96201690457076</v>
      </c>
      <c r="O409" s="4">
        <v>21.3</v>
      </c>
      <c r="P409" s="4">
        <v>53.9</v>
      </c>
      <c r="Q409" s="4">
        <v>72.8</v>
      </c>
      <c r="R409"/>
      <c r="S409" s="48">
        <v>2.882</v>
      </c>
      <c r="V409" s="48">
        <v>0.123</v>
      </c>
      <c r="Y409" s="25">
        <v>-0.064</v>
      </c>
      <c r="Z409" s="19">
        <v>356.96201690457076</v>
      </c>
    </row>
    <row r="410" spans="1:26" ht="12.75">
      <c r="A410" s="1">
        <v>37035</v>
      </c>
      <c r="B410" s="17">
        <v>144</v>
      </c>
      <c r="C410" s="3">
        <v>0.823842585</v>
      </c>
      <c r="D410" s="18">
        <v>0.823842585</v>
      </c>
      <c r="E410" s="2">
        <v>4006</v>
      </c>
      <c r="F410" s="20">
        <v>0</v>
      </c>
      <c r="G410" s="62">
        <v>38.94104589</v>
      </c>
      <c r="H410" s="62">
        <v>-76.55600746</v>
      </c>
      <c r="I410" s="47">
        <v>1015.3</v>
      </c>
      <c r="J410" s="4">
        <f t="shared" si="41"/>
        <v>970.31</v>
      </c>
      <c r="K410" s="5">
        <f t="shared" si="42"/>
        <v>359.5831616549182</v>
      </c>
      <c r="L410" s="5">
        <f t="shared" si="38"/>
        <v>366.48316165491815</v>
      </c>
      <c r="M410" s="5">
        <f t="shared" si="39"/>
        <v>391.8831616549182</v>
      </c>
      <c r="N410" s="19">
        <f t="shared" si="40"/>
        <v>379.1831616549182</v>
      </c>
      <c r="O410" s="4">
        <v>21.2</v>
      </c>
      <c r="P410" s="4">
        <v>53.5</v>
      </c>
      <c r="Q410" s="4">
        <v>74.9</v>
      </c>
      <c r="R410"/>
      <c r="S410" s="48">
        <v>3.109</v>
      </c>
      <c r="V410" s="48">
        <v>0.102</v>
      </c>
      <c r="Y410" s="25">
        <v>-0.065</v>
      </c>
      <c r="Z410" s="19">
        <v>379.1831616549182</v>
      </c>
    </row>
    <row r="411" spans="1:26" ht="12.75">
      <c r="A411" s="1">
        <v>37035</v>
      </c>
      <c r="B411" s="17">
        <v>144</v>
      </c>
      <c r="C411" s="3">
        <v>0.823958337</v>
      </c>
      <c r="D411" s="18">
        <v>0.823958337</v>
      </c>
      <c r="E411" s="2">
        <v>4016</v>
      </c>
      <c r="F411" s="20">
        <v>0</v>
      </c>
      <c r="G411" s="62">
        <v>38.94037718</v>
      </c>
      <c r="H411" s="62">
        <v>-76.54929753</v>
      </c>
      <c r="I411" s="47">
        <v>1013.9</v>
      </c>
      <c r="J411" s="4">
        <f t="shared" si="41"/>
        <v>968.91</v>
      </c>
      <c r="K411" s="5">
        <f t="shared" si="42"/>
        <v>371.5730688758948</v>
      </c>
      <c r="L411" s="5">
        <f t="shared" si="38"/>
        <v>378.4730688758948</v>
      </c>
      <c r="M411" s="5">
        <f t="shared" si="39"/>
        <v>403.87306887589483</v>
      </c>
      <c r="N411" s="19">
        <f t="shared" si="40"/>
        <v>391.17306887589484</v>
      </c>
      <c r="O411" s="4">
        <v>21</v>
      </c>
      <c r="P411" s="4">
        <v>54.6</v>
      </c>
      <c r="Q411" s="4">
        <v>73.4</v>
      </c>
      <c r="R411" s="58">
        <v>1.27E-05</v>
      </c>
      <c r="S411" s="48">
        <v>2.87</v>
      </c>
      <c r="V411" s="48">
        <v>0.102</v>
      </c>
      <c r="Y411" s="25">
        <v>-0.065</v>
      </c>
      <c r="Z411" s="19">
        <v>391.17306887589484</v>
      </c>
    </row>
    <row r="412" spans="1:26" ht="12.75">
      <c r="A412" s="1">
        <v>37035</v>
      </c>
      <c r="B412" s="17">
        <v>144</v>
      </c>
      <c r="C412" s="3">
        <v>0.82407409</v>
      </c>
      <c r="D412" s="18">
        <v>0.82407409</v>
      </c>
      <c r="E412" s="2">
        <v>4026</v>
      </c>
      <c r="F412" s="20">
        <v>0</v>
      </c>
      <c r="G412" s="62">
        <v>38.94000889</v>
      </c>
      <c r="H412" s="62">
        <v>-76.54229932</v>
      </c>
      <c r="I412" s="47">
        <v>1014.3</v>
      </c>
      <c r="J412" s="4">
        <f t="shared" si="41"/>
        <v>969.31</v>
      </c>
      <c r="K412" s="5">
        <f t="shared" si="42"/>
        <v>368.14561420516</v>
      </c>
      <c r="L412" s="5">
        <f t="shared" si="38"/>
        <v>375.04561420515995</v>
      </c>
      <c r="M412" s="5">
        <f t="shared" si="39"/>
        <v>400.44561420516</v>
      </c>
      <c r="N412" s="19">
        <f t="shared" si="40"/>
        <v>387.74561420516</v>
      </c>
      <c r="O412" s="4">
        <v>21.2</v>
      </c>
      <c r="P412" s="4">
        <v>55.3</v>
      </c>
      <c r="Q412" s="4">
        <v>76.9</v>
      </c>
      <c r="R412"/>
      <c r="S412" s="48">
        <v>3.139</v>
      </c>
      <c r="V412" s="48">
        <v>0.103</v>
      </c>
      <c r="Y412" s="25">
        <v>-0.064</v>
      </c>
      <c r="Z412" s="19">
        <v>387.74561420516</v>
      </c>
    </row>
    <row r="413" spans="1:26" ht="12.75">
      <c r="A413" s="1">
        <v>37035</v>
      </c>
      <c r="B413" s="17">
        <v>144</v>
      </c>
      <c r="C413" s="3">
        <v>0.824189842</v>
      </c>
      <c r="D413" s="18">
        <v>0.824189842</v>
      </c>
      <c r="E413" s="2">
        <v>4036</v>
      </c>
      <c r="F413" s="20">
        <v>0</v>
      </c>
      <c r="G413" s="62">
        <v>38.94030535</v>
      </c>
      <c r="H413" s="62">
        <v>-76.53532856</v>
      </c>
      <c r="I413" s="47">
        <v>1012.6</v>
      </c>
      <c r="J413" s="4">
        <f t="shared" si="41"/>
        <v>967.61</v>
      </c>
      <c r="K413" s="5">
        <f t="shared" si="42"/>
        <v>382.72207679238574</v>
      </c>
      <c r="L413" s="5">
        <f t="shared" si="38"/>
        <v>389.6220767923857</v>
      </c>
      <c r="M413" s="5">
        <f t="shared" si="39"/>
        <v>415.02207679238575</v>
      </c>
      <c r="N413" s="19">
        <f t="shared" si="40"/>
        <v>402.3220767923857</v>
      </c>
      <c r="O413" s="4">
        <v>21.1</v>
      </c>
      <c r="P413" s="4">
        <v>55.8</v>
      </c>
      <c r="Q413" s="4">
        <v>74.9</v>
      </c>
      <c r="R413"/>
      <c r="S413" s="48">
        <v>2.941</v>
      </c>
      <c r="V413" s="48">
        <v>0.103</v>
      </c>
      <c r="Y413" s="25">
        <v>-0.064</v>
      </c>
      <c r="Z413" s="19">
        <v>402.3220767923857</v>
      </c>
    </row>
    <row r="414" spans="1:26" ht="12.75">
      <c r="A414" s="1">
        <v>37035</v>
      </c>
      <c r="B414" s="17">
        <v>144</v>
      </c>
      <c r="C414" s="3">
        <v>0.824305534</v>
      </c>
      <c r="D414" s="18">
        <v>0.824305534</v>
      </c>
      <c r="E414" s="2">
        <v>4046</v>
      </c>
      <c r="F414" s="20">
        <v>0</v>
      </c>
      <c r="G414" s="62">
        <v>38.94063036</v>
      </c>
      <c r="H414" s="62">
        <v>-76.52831789</v>
      </c>
      <c r="I414" s="47">
        <v>1012</v>
      </c>
      <c r="J414" s="4">
        <f t="shared" si="41"/>
        <v>967.01</v>
      </c>
      <c r="K414" s="5">
        <f t="shared" si="42"/>
        <v>387.87282575905067</v>
      </c>
      <c r="L414" s="5">
        <f t="shared" si="38"/>
        <v>394.77282575905065</v>
      </c>
      <c r="M414" s="5">
        <f t="shared" si="39"/>
        <v>420.1728257590507</v>
      </c>
      <c r="N414" s="19">
        <f t="shared" si="40"/>
        <v>407.4728257590507</v>
      </c>
      <c r="O414" s="4">
        <v>20.9</v>
      </c>
      <c r="P414" s="4">
        <v>55.3</v>
      </c>
      <c r="Q414" s="4">
        <v>79.9</v>
      </c>
      <c r="R414"/>
      <c r="S414" s="48">
        <v>2.979</v>
      </c>
      <c r="V414" s="48">
        <v>0.093</v>
      </c>
      <c r="Y414" s="25">
        <v>-0.064</v>
      </c>
      <c r="Z414" s="19">
        <v>407.4728257590507</v>
      </c>
    </row>
    <row r="415" spans="1:26" ht="12.75">
      <c r="A415" s="1">
        <v>37035</v>
      </c>
      <c r="B415" s="17">
        <v>144</v>
      </c>
      <c r="C415" s="3">
        <v>0.824421287</v>
      </c>
      <c r="D415" s="18">
        <v>0.824421287</v>
      </c>
      <c r="E415" s="2">
        <v>4056</v>
      </c>
      <c r="F415" s="20">
        <v>0</v>
      </c>
      <c r="G415" s="62">
        <v>38.9404429</v>
      </c>
      <c r="H415" s="62">
        <v>-76.52125564</v>
      </c>
      <c r="I415" s="47">
        <v>1011.5</v>
      </c>
      <c r="J415" s="4">
        <f t="shared" si="41"/>
        <v>966.51</v>
      </c>
      <c r="K415" s="5">
        <f t="shared" si="42"/>
        <v>392.1675584523258</v>
      </c>
      <c r="L415" s="5">
        <f t="shared" si="38"/>
        <v>399.0675584523258</v>
      </c>
      <c r="M415" s="5">
        <f t="shared" si="39"/>
        <v>424.4675584523258</v>
      </c>
      <c r="N415" s="19">
        <f t="shared" si="40"/>
        <v>411.76755845232583</v>
      </c>
      <c r="O415" s="4">
        <v>20.9</v>
      </c>
      <c r="P415" s="4">
        <v>54.7</v>
      </c>
      <c r="Q415" s="4">
        <v>78.9</v>
      </c>
      <c r="R415"/>
      <c r="S415" s="48">
        <v>2.921</v>
      </c>
      <c r="V415" s="48">
        <v>0.112</v>
      </c>
      <c r="Y415" s="25">
        <v>-0.064</v>
      </c>
      <c r="Z415" s="19">
        <v>411.76755845232583</v>
      </c>
    </row>
    <row r="416" spans="1:26" ht="12.75">
      <c r="A416" s="1">
        <v>37035</v>
      </c>
      <c r="B416" s="17">
        <v>144</v>
      </c>
      <c r="C416" s="3">
        <v>0.824537039</v>
      </c>
      <c r="D416" s="18">
        <v>0.824537039</v>
      </c>
      <c r="E416" s="2">
        <v>4066</v>
      </c>
      <c r="F416" s="20">
        <v>0</v>
      </c>
      <c r="G416" s="62">
        <v>38.93848172</v>
      </c>
      <c r="H416" s="62">
        <v>-76.51482166</v>
      </c>
      <c r="I416" s="47">
        <v>1012</v>
      </c>
      <c r="J416" s="4">
        <f t="shared" si="41"/>
        <v>967.01</v>
      </c>
      <c r="K416" s="5">
        <f t="shared" si="42"/>
        <v>387.87282575905067</v>
      </c>
      <c r="L416" s="5">
        <f t="shared" si="38"/>
        <v>394.77282575905065</v>
      </c>
      <c r="M416" s="5">
        <f t="shared" si="39"/>
        <v>420.1728257590507</v>
      </c>
      <c r="N416" s="19">
        <f t="shared" si="40"/>
        <v>407.4728257590507</v>
      </c>
      <c r="O416" s="4">
        <v>20.9</v>
      </c>
      <c r="P416" s="4">
        <v>55</v>
      </c>
      <c r="Q416" s="4">
        <v>78</v>
      </c>
      <c r="R416"/>
      <c r="S416" s="48">
        <v>3.099</v>
      </c>
      <c r="V416" s="48">
        <v>0.102</v>
      </c>
      <c r="Y416" s="25">
        <v>-0.065</v>
      </c>
      <c r="Z416" s="19">
        <v>407.4728257590507</v>
      </c>
    </row>
    <row r="417" spans="1:26" ht="12.75">
      <c r="A417" s="1">
        <v>37035</v>
      </c>
      <c r="B417" s="17">
        <v>144</v>
      </c>
      <c r="C417" s="3">
        <v>0.824652791</v>
      </c>
      <c r="D417" s="18">
        <v>0.824652791</v>
      </c>
      <c r="E417" s="2">
        <v>4076</v>
      </c>
      <c r="F417" s="20">
        <v>0</v>
      </c>
      <c r="G417" s="62">
        <v>38.93541229</v>
      </c>
      <c r="H417" s="62">
        <v>-76.50913243</v>
      </c>
      <c r="I417" s="47">
        <v>1011.6</v>
      </c>
      <c r="J417" s="4">
        <f t="shared" si="41"/>
        <v>966.61</v>
      </c>
      <c r="K417" s="5">
        <f t="shared" si="42"/>
        <v>391.3084341993651</v>
      </c>
      <c r="L417" s="5">
        <f t="shared" si="38"/>
        <v>398.20843419936506</v>
      </c>
      <c r="M417" s="5">
        <f t="shared" si="39"/>
        <v>423.6084341993651</v>
      </c>
      <c r="N417" s="19">
        <f t="shared" si="40"/>
        <v>410.90843419936505</v>
      </c>
      <c r="O417" s="4">
        <v>21</v>
      </c>
      <c r="P417" s="4">
        <v>55.2</v>
      </c>
      <c r="Q417" s="4">
        <v>81.5</v>
      </c>
      <c r="R417" s="58">
        <v>1.41E-05</v>
      </c>
      <c r="S417" s="48">
        <v>2.801</v>
      </c>
      <c r="V417" s="48">
        <v>0.103</v>
      </c>
      <c r="Y417" s="25">
        <v>-0.064</v>
      </c>
      <c r="Z417" s="19">
        <v>410.90843419936505</v>
      </c>
    </row>
    <row r="418" spans="1:26" ht="12.75">
      <c r="A418" s="1">
        <v>37035</v>
      </c>
      <c r="B418" s="17">
        <v>144</v>
      </c>
      <c r="C418" s="3">
        <v>0.824768543</v>
      </c>
      <c r="D418" s="18">
        <v>0.824768543</v>
      </c>
      <c r="E418" s="2">
        <v>4086</v>
      </c>
      <c r="F418" s="20">
        <v>0</v>
      </c>
      <c r="G418" s="62">
        <v>38.93083501</v>
      </c>
      <c r="H418" s="62">
        <v>-76.50506282</v>
      </c>
      <c r="I418" s="47">
        <v>1012.2</v>
      </c>
      <c r="J418" s="4">
        <f t="shared" si="41"/>
        <v>967.21</v>
      </c>
      <c r="K418" s="5">
        <f t="shared" si="42"/>
        <v>386.1555544245407</v>
      </c>
      <c r="L418" s="5">
        <f t="shared" si="38"/>
        <v>393.0555544245407</v>
      </c>
      <c r="M418" s="5">
        <f t="shared" si="39"/>
        <v>418.4555544245407</v>
      </c>
      <c r="N418" s="19">
        <f t="shared" si="40"/>
        <v>405.7555544245407</v>
      </c>
      <c r="O418" s="4">
        <v>21</v>
      </c>
      <c r="P418" s="4">
        <v>54.7</v>
      </c>
      <c r="Q418" s="4">
        <v>79.1</v>
      </c>
      <c r="R418"/>
      <c r="S418" s="48">
        <v>3.169</v>
      </c>
      <c r="V418" s="48">
        <v>0.113</v>
      </c>
      <c r="Y418" s="25">
        <v>-0.064</v>
      </c>
      <c r="Z418" s="19">
        <v>405.7555544245407</v>
      </c>
    </row>
    <row r="419" spans="1:26" ht="12.75">
      <c r="A419" s="1">
        <v>37035</v>
      </c>
      <c r="B419" s="17">
        <v>144</v>
      </c>
      <c r="C419" s="3">
        <v>0.824884236</v>
      </c>
      <c r="D419" s="18">
        <v>0.824884236</v>
      </c>
      <c r="E419" s="2">
        <v>4096</v>
      </c>
      <c r="F419" s="20">
        <v>0</v>
      </c>
      <c r="G419" s="62">
        <v>38.9258211</v>
      </c>
      <c r="H419" s="62">
        <v>-76.50189777</v>
      </c>
      <c r="I419" s="47">
        <v>1011.8</v>
      </c>
      <c r="J419" s="4">
        <f t="shared" si="41"/>
        <v>966.81</v>
      </c>
      <c r="K419" s="5">
        <f t="shared" si="42"/>
        <v>389.5904523016683</v>
      </c>
      <c r="L419" s="5">
        <f t="shared" si="38"/>
        <v>396.49045230166826</v>
      </c>
      <c r="M419" s="5">
        <f t="shared" si="39"/>
        <v>421.8904523016683</v>
      </c>
      <c r="N419" s="19">
        <f t="shared" si="40"/>
        <v>409.1904523016683</v>
      </c>
      <c r="O419" s="4">
        <v>21</v>
      </c>
      <c r="P419" s="4">
        <v>54.6</v>
      </c>
      <c r="Q419" s="4">
        <v>80.5</v>
      </c>
      <c r="R419"/>
      <c r="S419" s="48">
        <v>2.711</v>
      </c>
      <c r="V419" s="48">
        <v>0.123</v>
      </c>
      <c r="Y419" s="25">
        <v>-0.064</v>
      </c>
      <c r="Z419" s="19">
        <v>409.1904523016683</v>
      </c>
    </row>
    <row r="420" spans="1:26" ht="12.75">
      <c r="A420" s="1">
        <v>37035</v>
      </c>
      <c r="B420" s="17">
        <v>144</v>
      </c>
      <c r="C420" s="3">
        <v>0.824999988</v>
      </c>
      <c r="D420" s="18">
        <v>0.824999988</v>
      </c>
      <c r="E420" s="2">
        <v>4106</v>
      </c>
      <c r="F420" s="20">
        <v>0</v>
      </c>
      <c r="G420" s="62">
        <v>38.92059265</v>
      </c>
      <c r="H420" s="62">
        <v>-76.49886915</v>
      </c>
      <c r="I420" s="47">
        <v>1011.5</v>
      </c>
      <c r="J420" s="4">
        <f t="shared" si="41"/>
        <v>966.51</v>
      </c>
      <c r="K420" s="5">
        <f t="shared" si="42"/>
        <v>392.1675584523258</v>
      </c>
      <c r="L420" s="5">
        <f t="shared" si="38"/>
        <v>399.0675584523258</v>
      </c>
      <c r="M420" s="5">
        <f t="shared" si="39"/>
        <v>424.4675584523258</v>
      </c>
      <c r="N420" s="19">
        <f t="shared" si="40"/>
        <v>411.76755845232583</v>
      </c>
      <c r="O420" s="4">
        <v>21</v>
      </c>
      <c r="P420" s="4">
        <v>54.4</v>
      </c>
      <c r="Q420" s="4">
        <v>79.9</v>
      </c>
      <c r="R420"/>
      <c r="S420" s="48">
        <v>3.515</v>
      </c>
      <c r="V420" s="48">
        <v>0.102</v>
      </c>
      <c r="Y420" s="25">
        <v>-0.066</v>
      </c>
      <c r="Z420" s="19">
        <v>411.76755845232583</v>
      </c>
    </row>
    <row r="421" spans="1:26" ht="12.75">
      <c r="A421" s="1">
        <v>37035</v>
      </c>
      <c r="B421" s="17">
        <v>144</v>
      </c>
      <c r="C421" s="3">
        <v>0.82511574</v>
      </c>
      <c r="D421" s="18">
        <v>0.82511574</v>
      </c>
      <c r="E421" s="2">
        <v>4116</v>
      </c>
      <c r="F421" s="20">
        <v>0</v>
      </c>
      <c r="G421" s="62">
        <v>38.91538167</v>
      </c>
      <c r="H421" s="62">
        <v>-76.49560065</v>
      </c>
      <c r="I421" s="47">
        <v>1010.5</v>
      </c>
      <c r="J421" s="4">
        <f t="shared" si="41"/>
        <v>965.51</v>
      </c>
      <c r="K421" s="5">
        <f t="shared" si="42"/>
        <v>400.7636931854548</v>
      </c>
      <c r="L421" s="5">
        <f t="shared" si="38"/>
        <v>407.6636931854548</v>
      </c>
      <c r="M421" s="5">
        <f t="shared" si="39"/>
        <v>433.06369318545484</v>
      </c>
      <c r="N421" s="19">
        <f t="shared" si="40"/>
        <v>420.36369318545485</v>
      </c>
      <c r="O421" s="4">
        <v>20.9</v>
      </c>
      <c r="P421" s="4">
        <v>54.9</v>
      </c>
      <c r="Q421" s="4">
        <v>79.9</v>
      </c>
      <c r="R421"/>
      <c r="S421" s="48">
        <v>2.464</v>
      </c>
      <c r="V421" s="48">
        <v>0.102</v>
      </c>
      <c r="Y421" s="25">
        <v>-0.065</v>
      </c>
      <c r="Z421" s="19">
        <v>420.36369318545485</v>
      </c>
    </row>
    <row r="422" spans="1:26" ht="12.75">
      <c r="A422" s="1">
        <v>37035</v>
      </c>
      <c r="B422" s="17">
        <v>144</v>
      </c>
      <c r="C422" s="3">
        <v>0.825231493</v>
      </c>
      <c r="D422" s="18">
        <v>0.825231493</v>
      </c>
      <c r="E422" s="2">
        <v>4126</v>
      </c>
      <c r="F422" s="20">
        <v>0</v>
      </c>
      <c r="G422" s="62">
        <v>38.91035881</v>
      </c>
      <c r="H422" s="62">
        <v>-76.49204845</v>
      </c>
      <c r="I422" s="47">
        <v>1010.5</v>
      </c>
      <c r="J422" s="4">
        <f t="shared" si="41"/>
        <v>965.51</v>
      </c>
      <c r="K422" s="5">
        <f t="shared" si="42"/>
        <v>400.7636931854548</v>
      </c>
      <c r="L422" s="5">
        <f aca="true" t="shared" si="43" ref="L422:L485">K422+6.9</f>
        <v>407.6636931854548</v>
      </c>
      <c r="M422" s="5">
        <f t="shared" si="39"/>
        <v>433.06369318545484</v>
      </c>
      <c r="N422" s="19">
        <f t="shared" si="40"/>
        <v>420.36369318545485</v>
      </c>
      <c r="O422" s="4">
        <v>20.9</v>
      </c>
      <c r="P422" s="4">
        <v>55.2</v>
      </c>
      <c r="Q422" s="4">
        <v>79</v>
      </c>
      <c r="R422"/>
      <c r="S422" s="48">
        <v>3.139</v>
      </c>
      <c r="V422" s="48">
        <v>0.112</v>
      </c>
      <c r="Y422" s="25">
        <v>-0.065</v>
      </c>
      <c r="Z422" s="19">
        <v>420.36369318545485</v>
      </c>
    </row>
    <row r="423" spans="1:26" ht="12.75">
      <c r="A423" s="1">
        <v>37035</v>
      </c>
      <c r="B423" s="17">
        <v>144</v>
      </c>
      <c r="C423" s="3">
        <v>0.825347245</v>
      </c>
      <c r="D423" s="18">
        <v>0.825347245</v>
      </c>
      <c r="E423" s="2">
        <v>4136</v>
      </c>
      <c r="F423" s="20">
        <v>0</v>
      </c>
      <c r="G423" s="62">
        <v>38.9054708</v>
      </c>
      <c r="H423" s="62">
        <v>-76.48827585</v>
      </c>
      <c r="I423" s="47">
        <v>1010.5</v>
      </c>
      <c r="J423" s="4">
        <f t="shared" si="41"/>
        <v>965.51</v>
      </c>
      <c r="K423" s="5">
        <f t="shared" si="42"/>
        <v>400.7636931854548</v>
      </c>
      <c r="L423" s="5">
        <f t="shared" si="43"/>
        <v>407.6636931854548</v>
      </c>
      <c r="M423" s="5">
        <f t="shared" si="39"/>
        <v>433.06369318545484</v>
      </c>
      <c r="N423" s="19">
        <f t="shared" si="40"/>
        <v>420.36369318545485</v>
      </c>
      <c r="O423" s="4">
        <v>21</v>
      </c>
      <c r="P423" s="4">
        <v>55.2</v>
      </c>
      <c r="Q423" s="4">
        <v>80.1</v>
      </c>
      <c r="R423" s="58">
        <v>1.35E-05</v>
      </c>
      <c r="S423" s="48">
        <v>3.109</v>
      </c>
      <c r="V423" s="48">
        <v>0.102</v>
      </c>
      <c r="Y423" s="25">
        <v>-0.065</v>
      </c>
      <c r="Z423" s="19">
        <v>420.36369318545485</v>
      </c>
    </row>
    <row r="424" spans="1:26" ht="12.75">
      <c r="A424" s="1">
        <v>37035</v>
      </c>
      <c r="B424" s="17">
        <v>144</v>
      </c>
      <c r="C424" s="3">
        <v>0.825462937</v>
      </c>
      <c r="D424" s="18">
        <v>0.825462937</v>
      </c>
      <c r="E424" s="2">
        <v>4146</v>
      </c>
      <c r="F424" s="20">
        <v>0</v>
      </c>
      <c r="G424" s="62">
        <v>38.90061018</v>
      </c>
      <c r="H424" s="62">
        <v>-76.48441951</v>
      </c>
      <c r="I424" s="47">
        <v>1010.8</v>
      </c>
      <c r="J424" s="4">
        <f t="shared" si="41"/>
        <v>965.81</v>
      </c>
      <c r="K424" s="5">
        <f t="shared" si="42"/>
        <v>398.1839182836918</v>
      </c>
      <c r="L424" s="5">
        <f t="shared" si="43"/>
        <v>405.0839182836918</v>
      </c>
      <c r="M424" s="5">
        <f t="shared" si="39"/>
        <v>430.4839182836918</v>
      </c>
      <c r="N424" s="19">
        <f t="shared" si="40"/>
        <v>417.78391828369183</v>
      </c>
      <c r="O424" s="4">
        <v>21.1</v>
      </c>
      <c r="P424" s="4">
        <v>54.9</v>
      </c>
      <c r="Q424" s="4">
        <v>78.4</v>
      </c>
      <c r="R424"/>
      <c r="S424" s="48">
        <v>3.069</v>
      </c>
      <c r="V424" s="48">
        <v>0.102</v>
      </c>
      <c r="Y424" s="25">
        <v>10.718</v>
      </c>
      <c r="Z424" s="19">
        <v>417.78391828369183</v>
      </c>
    </row>
    <row r="425" spans="1:26" ht="12.75">
      <c r="A425" s="1">
        <v>37035</v>
      </c>
      <c r="B425" s="17">
        <v>144</v>
      </c>
      <c r="C425" s="3">
        <v>0.82557869</v>
      </c>
      <c r="D425" s="18">
        <v>0.82557869</v>
      </c>
      <c r="E425" s="2">
        <v>4156</v>
      </c>
      <c r="F425" s="20">
        <v>0</v>
      </c>
      <c r="G425" s="62">
        <v>38.89576092</v>
      </c>
      <c r="H425" s="62">
        <v>-76.48043086</v>
      </c>
      <c r="I425" s="47">
        <v>1010</v>
      </c>
      <c r="J425" s="4">
        <f t="shared" si="41"/>
        <v>965.01</v>
      </c>
      <c r="K425" s="5">
        <f t="shared" si="42"/>
        <v>405.06509983116484</v>
      </c>
      <c r="L425" s="5">
        <f t="shared" si="43"/>
        <v>411.9650998311648</v>
      </c>
      <c r="M425" s="5">
        <f t="shared" si="39"/>
        <v>437.36509983116486</v>
      </c>
      <c r="N425" s="19">
        <f t="shared" si="40"/>
        <v>424.66509983116487</v>
      </c>
      <c r="O425" s="4">
        <v>21</v>
      </c>
      <c r="P425" s="4">
        <v>54.8</v>
      </c>
      <c r="Q425" s="4">
        <v>77.3</v>
      </c>
      <c r="R425"/>
      <c r="S425" s="48">
        <v>2.81</v>
      </c>
      <c r="V425" s="48">
        <v>0.122</v>
      </c>
      <c r="Y425" s="25">
        <v>10.714</v>
      </c>
      <c r="Z425" s="19">
        <v>424.66509983116487</v>
      </c>
    </row>
    <row r="426" spans="1:26" ht="12.75">
      <c r="A426" s="1">
        <v>37035</v>
      </c>
      <c r="B426" s="17">
        <v>144</v>
      </c>
      <c r="C426" s="3">
        <v>0.825694442</v>
      </c>
      <c r="D426" s="18">
        <v>0.825694442</v>
      </c>
      <c r="E426" s="2">
        <v>4166</v>
      </c>
      <c r="F426" s="20">
        <v>0</v>
      </c>
      <c r="G426" s="62">
        <v>38.89108369</v>
      </c>
      <c r="H426" s="62">
        <v>-76.47621983</v>
      </c>
      <c r="I426" s="47">
        <v>1008.7</v>
      </c>
      <c r="J426" s="4">
        <f t="shared" si="41"/>
        <v>963.71</v>
      </c>
      <c r="K426" s="5">
        <f t="shared" si="42"/>
        <v>416.2591958309617</v>
      </c>
      <c r="L426" s="5">
        <f t="shared" si="43"/>
        <v>423.15919583096166</v>
      </c>
      <c r="M426" s="5">
        <f t="shared" si="39"/>
        <v>448.5591958309617</v>
      </c>
      <c r="N426" s="19">
        <f t="shared" si="40"/>
        <v>435.85919583096165</v>
      </c>
      <c r="O426" s="4">
        <v>20.9</v>
      </c>
      <c r="P426" s="4">
        <v>55.8</v>
      </c>
      <c r="Q426" s="4">
        <v>76.9</v>
      </c>
      <c r="R426"/>
      <c r="S426" s="48">
        <v>3.81</v>
      </c>
      <c r="V426" s="48">
        <v>0.17</v>
      </c>
      <c r="Y426" s="25">
        <v>10.711</v>
      </c>
      <c r="Z426" s="19">
        <v>435.85919583096165</v>
      </c>
    </row>
    <row r="427" spans="1:26" ht="12.75">
      <c r="A427" s="1">
        <v>37035</v>
      </c>
      <c r="B427" s="17">
        <v>144</v>
      </c>
      <c r="C427" s="3">
        <v>0.825810194</v>
      </c>
      <c r="D427" s="18">
        <v>0.825810194</v>
      </c>
      <c r="E427" s="2">
        <v>4176</v>
      </c>
      <c r="F427" s="20">
        <v>0</v>
      </c>
      <c r="G427" s="62">
        <v>38.88646413</v>
      </c>
      <c r="H427" s="62">
        <v>-76.47168701</v>
      </c>
      <c r="I427" s="47">
        <v>1009.1</v>
      </c>
      <c r="J427" s="4">
        <f t="shared" si="41"/>
        <v>964.11</v>
      </c>
      <c r="K427" s="5">
        <f t="shared" si="42"/>
        <v>412.81325108875023</v>
      </c>
      <c r="L427" s="5">
        <f t="shared" si="43"/>
        <v>419.7132510887502</v>
      </c>
      <c r="M427" s="5">
        <f t="shared" si="39"/>
        <v>445.11325108875025</v>
      </c>
      <c r="N427" s="19">
        <f t="shared" si="40"/>
        <v>432.41325108875026</v>
      </c>
      <c r="O427" s="4">
        <v>20.9</v>
      </c>
      <c r="P427" s="4">
        <v>55.5</v>
      </c>
      <c r="Q427" s="4">
        <v>77.4</v>
      </c>
      <c r="R427"/>
      <c r="S427" s="48">
        <v>3.119</v>
      </c>
      <c r="V427" s="48">
        <v>0.212</v>
      </c>
      <c r="Y427" s="25">
        <v>10.718</v>
      </c>
      <c r="Z427" s="19">
        <v>432.41325108875026</v>
      </c>
    </row>
    <row r="428" spans="1:26" ht="12.75">
      <c r="A428" s="1">
        <v>37035</v>
      </c>
      <c r="B428" s="17">
        <v>144</v>
      </c>
      <c r="C428" s="3">
        <v>0.825925946</v>
      </c>
      <c r="D428" s="18">
        <v>0.825925946</v>
      </c>
      <c r="E428" s="2">
        <v>4186</v>
      </c>
      <c r="F428" s="20">
        <v>0</v>
      </c>
      <c r="G428" s="62">
        <v>38.88164752</v>
      </c>
      <c r="H428" s="62">
        <v>-76.46751618</v>
      </c>
      <c r="I428" s="47">
        <v>1009.3</v>
      </c>
      <c r="J428" s="4">
        <f t="shared" si="41"/>
        <v>964.31</v>
      </c>
      <c r="K428" s="5">
        <f t="shared" si="42"/>
        <v>411.090814814126</v>
      </c>
      <c r="L428" s="5">
        <f t="shared" si="43"/>
        <v>417.990814814126</v>
      </c>
      <c r="M428" s="5">
        <f t="shared" si="39"/>
        <v>443.39081481412603</v>
      </c>
      <c r="N428" s="19">
        <f t="shared" si="40"/>
        <v>430.69081481412604</v>
      </c>
      <c r="O428" s="4">
        <v>21.1</v>
      </c>
      <c r="P428" s="4">
        <v>55.3</v>
      </c>
      <c r="Q428" s="4">
        <v>77.6</v>
      </c>
      <c r="R428"/>
      <c r="S428" s="48">
        <v>3.336</v>
      </c>
      <c r="V428" s="48">
        <v>0.233</v>
      </c>
      <c r="Y428" s="25">
        <v>10.713</v>
      </c>
      <c r="Z428" s="19">
        <v>430.69081481412604</v>
      </c>
    </row>
    <row r="429" spans="1:26" ht="12.75">
      <c r="A429" s="1">
        <v>37035</v>
      </c>
      <c r="B429" s="17">
        <v>144</v>
      </c>
      <c r="C429" s="3">
        <v>0.826041639</v>
      </c>
      <c r="D429" s="18">
        <v>0.826041639</v>
      </c>
      <c r="E429" s="2">
        <v>4196</v>
      </c>
      <c r="F429" s="20">
        <v>0</v>
      </c>
      <c r="G429" s="62">
        <v>38.87687533</v>
      </c>
      <c r="H429" s="62">
        <v>-76.46351928</v>
      </c>
      <c r="I429" s="47">
        <v>1011.2</v>
      </c>
      <c r="J429" s="4">
        <f t="shared" si="41"/>
        <v>966.21</v>
      </c>
      <c r="K429" s="5">
        <f t="shared" si="42"/>
        <v>394.74546464836754</v>
      </c>
      <c r="L429" s="5">
        <f t="shared" si="43"/>
        <v>401.6454646483675</v>
      </c>
      <c r="M429" s="5">
        <f t="shared" si="39"/>
        <v>427.04546464836756</v>
      </c>
      <c r="N429" s="19">
        <f t="shared" si="40"/>
        <v>414.3454646483675</v>
      </c>
      <c r="O429" s="4">
        <v>21.3</v>
      </c>
      <c r="P429" s="4">
        <v>55.2</v>
      </c>
      <c r="Q429" s="4">
        <v>77.4</v>
      </c>
      <c r="R429" s="58">
        <v>1.43E-05</v>
      </c>
      <c r="S429" s="48">
        <v>3.778</v>
      </c>
      <c r="V429" s="48">
        <v>0.243</v>
      </c>
      <c r="Y429" s="25">
        <v>10.713</v>
      </c>
      <c r="Z429" s="19">
        <v>414.3454646483675</v>
      </c>
    </row>
    <row r="430" spans="1:26" ht="12.75">
      <c r="A430" s="1">
        <v>37035</v>
      </c>
      <c r="B430" s="17">
        <v>144</v>
      </c>
      <c r="C430" s="3">
        <v>0.826157391</v>
      </c>
      <c r="D430" s="18">
        <v>0.826157391</v>
      </c>
      <c r="E430" s="2">
        <v>4206</v>
      </c>
      <c r="F430" s="20">
        <v>0</v>
      </c>
      <c r="G430" s="62">
        <v>38.87224612</v>
      </c>
      <c r="H430" s="62">
        <v>-76.45926795</v>
      </c>
      <c r="I430" s="47">
        <v>1014.6</v>
      </c>
      <c r="J430" s="4">
        <f t="shared" si="41"/>
        <v>969.61</v>
      </c>
      <c r="K430" s="5">
        <f t="shared" si="42"/>
        <v>365.5759512675649</v>
      </c>
      <c r="L430" s="5">
        <f t="shared" si="43"/>
        <v>372.4759512675649</v>
      </c>
      <c r="M430" s="5">
        <f t="shared" si="39"/>
        <v>397.8759512675649</v>
      </c>
      <c r="N430" s="19">
        <f t="shared" si="40"/>
        <v>385.17595126756487</v>
      </c>
      <c r="O430" s="4">
        <v>21.9</v>
      </c>
      <c r="P430" s="4">
        <v>53.9</v>
      </c>
      <c r="Q430" s="4">
        <v>78.9</v>
      </c>
      <c r="R430"/>
      <c r="S430" s="48">
        <v>3.728</v>
      </c>
      <c r="T430" s="17">
        <v>333.5375</v>
      </c>
      <c r="U430" s="17">
        <f aca="true" t="shared" si="44" ref="U430:U493">AVERAGE(T425:T430)</f>
        <v>333.5375</v>
      </c>
      <c r="V430" s="48">
        <v>0.252</v>
      </c>
      <c r="W430" s="49">
        <v>2.149</v>
      </c>
      <c r="X430" s="49">
        <f>AVERAGE(W425:W430)</f>
        <v>2.149</v>
      </c>
      <c r="Y430" s="25">
        <v>10.716</v>
      </c>
      <c r="Z430" s="19">
        <v>385.17595126756487</v>
      </c>
    </row>
    <row r="431" spans="1:26" ht="12.75">
      <c r="A431" s="1">
        <v>37035</v>
      </c>
      <c r="B431" s="17">
        <v>144</v>
      </c>
      <c r="C431" s="3">
        <v>0.826273143</v>
      </c>
      <c r="D431" s="18">
        <v>0.826273143</v>
      </c>
      <c r="E431" s="2">
        <v>4216</v>
      </c>
      <c r="F431" s="20">
        <v>0</v>
      </c>
      <c r="G431" s="62">
        <v>38.86753516</v>
      </c>
      <c r="H431" s="62">
        <v>-76.45475782</v>
      </c>
      <c r="I431" s="47">
        <v>1018.1</v>
      </c>
      <c r="J431" s="4">
        <f t="shared" si="41"/>
        <v>973.11</v>
      </c>
      <c r="K431" s="5">
        <f t="shared" si="42"/>
        <v>335.6551585164266</v>
      </c>
      <c r="L431" s="5">
        <f t="shared" si="43"/>
        <v>342.55515851642656</v>
      </c>
      <c r="M431" s="5">
        <f t="shared" si="39"/>
        <v>367.9551585164266</v>
      </c>
      <c r="N431" s="19">
        <f t="shared" si="40"/>
        <v>355.2551585164266</v>
      </c>
      <c r="O431" s="4">
        <v>22.3</v>
      </c>
      <c r="P431" s="4">
        <v>52.9</v>
      </c>
      <c r="Q431" s="4">
        <v>77.4</v>
      </c>
      <c r="R431"/>
      <c r="S431" s="48">
        <v>3.759</v>
      </c>
      <c r="T431" s="17">
        <v>384.8925</v>
      </c>
      <c r="U431" s="17">
        <f t="shared" si="44"/>
        <v>359.21500000000003</v>
      </c>
      <c r="V431" s="48">
        <v>0.253</v>
      </c>
      <c r="W431" s="49">
        <v>2.149</v>
      </c>
      <c r="X431" s="49">
        <f>AVERAGE(W426:W431)</f>
        <v>2.149</v>
      </c>
      <c r="Y431" s="25">
        <v>10.723</v>
      </c>
      <c r="Z431" s="19">
        <v>355.2551585164266</v>
      </c>
    </row>
    <row r="432" spans="1:26" ht="12.75">
      <c r="A432" s="1">
        <v>37035</v>
      </c>
      <c r="B432" s="17">
        <v>144</v>
      </c>
      <c r="C432" s="3">
        <v>0.826388896</v>
      </c>
      <c r="D432" s="18">
        <v>0.826388896</v>
      </c>
      <c r="E432" s="2">
        <v>4226</v>
      </c>
      <c r="F432" s="20">
        <v>0</v>
      </c>
      <c r="G432" s="62">
        <v>38.8626289</v>
      </c>
      <c r="H432" s="62">
        <v>-76.45003987</v>
      </c>
      <c r="I432" s="47">
        <v>1020.9</v>
      </c>
      <c r="J432" s="4">
        <f t="shared" si="41"/>
        <v>975.91</v>
      </c>
      <c r="K432" s="5">
        <f t="shared" si="42"/>
        <v>311.7959063410923</v>
      </c>
      <c r="L432" s="5">
        <f t="shared" si="43"/>
        <v>318.69590634109227</v>
      </c>
      <c r="M432" s="5">
        <f t="shared" si="39"/>
        <v>344.0959063410923</v>
      </c>
      <c r="N432" s="19">
        <f t="shared" si="40"/>
        <v>331.3959063410923</v>
      </c>
      <c r="O432" s="4">
        <v>22.7</v>
      </c>
      <c r="P432" s="4">
        <v>52.1</v>
      </c>
      <c r="Q432" s="4">
        <v>80.9</v>
      </c>
      <c r="R432"/>
      <c r="S432" s="48">
        <v>3.354</v>
      </c>
      <c r="T432" s="17">
        <v>173.635</v>
      </c>
      <c r="U432" s="17">
        <f t="shared" si="44"/>
        <v>297.355</v>
      </c>
      <c r="V432" s="48">
        <v>0.252</v>
      </c>
      <c r="W432" s="49">
        <v>2.15</v>
      </c>
      <c r="X432" s="49">
        <f>AVERAGE(W427:W432)</f>
        <v>2.1493333333333333</v>
      </c>
      <c r="Y432" s="25">
        <v>10.713</v>
      </c>
      <c r="Z432" s="19">
        <v>331.3959063410923</v>
      </c>
    </row>
    <row r="433" spans="1:26" ht="12.75">
      <c r="A433" s="1">
        <v>37035</v>
      </c>
      <c r="B433" s="17">
        <v>144</v>
      </c>
      <c r="C433" s="3">
        <v>0.826504648</v>
      </c>
      <c r="D433" s="18">
        <v>0.826504648</v>
      </c>
      <c r="E433" s="2">
        <v>4236</v>
      </c>
      <c r="F433" s="20">
        <v>0</v>
      </c>
      <c r="G433" s="62">
        <v>38.85754996</v>
      </c>
      <c r="H433" s="62">
        <v>-76.44492097</v>
      </c>
      <c r="I433" s="47">
        <v>1024.3</v>
      </c>
      <c r="J433" s="4">
        <f t="shared" si="41"/>
        <v>979.31</v>
      </c>
      <c r="K433" s="5">
        <f t="shared" si="42"/>
        <v>282.91581804089304</v>
      </c>
      <c r="L433" s="5">
        <f t="shared" si="43"/>
        <v>289.815818040893</v>
      </c>
      <c r="M433" s="5">
        <f t="shared" si="39"/>
        <v>315.21581804089305</v>
      </c>
      <c r="N433" s="19">
        <f t="shared" si="40"/>
        <v>302.515818040893</v>
      </c>
      <c r="O433" s="4">
        <v>23</v>
      </c>
      <c r="P433" s="4">
        <v>52.2</v>
      </c>
      <c r="Q433" s="4">
        <v>80</v>
      </c>
      <c r="R433"/>
      <c r="S433" s="48">
        <v>3.364</v>
      </c>
      <c r="T433" s="17">
        <v>172.49</v>
      </c>
      <c r="U433" s="17">
        <f t="shared" si="44"/>
        <v>266.13875</v>
      </c>
      <c r="V433" s="48">
        <v>0.244</v>
      </c>
      <c r="W433" s="49">
        <v>1.04</v>
      </c>
      <c r="X433" s="49">
        <f aca="true" t="shared" si="45" ref="X433:X496">AVERAGE(W428:W433)</f>
        <v>1.872</v>
      </c>
      <c r="Y433" s="25">
        <v>10.717</v>
      </c>
      <c r="Z433" s="19">
        <v>302.515818040893</v>
      </c>
    </row>
    <row r="434" spans="1:26" ht="12.75">
      <c r="A434" s="1">
        <v>37035</v>
      </c>
      <c r="B434" s="17">
        <v>144</v>
      </c>
      <c r="C434" s="3">
        <v>0.8266204</v>
      </c>
      <c r="D434" s="18">
        <v>0.8266204</v>
      </c>
      <c r="E434" s="2">
        <v>4246</v>
      </c>
      <c r="F434" s="20">
        <v>0</v>
      </c>
      <c r="G434" s="62">
        <v>38.85247095</v>
      </c>
      <c r="H434" s="62">
        <v>-76.43956976</v>
      </c>
      <c r="I434" s="47">
        <v>1027.9</v>
      </c>
      <c r="J434" s="4">
        <f t="shared" si="41"/>
        <v>982.9100000000001</v>
      </c>
      <c r="K434" s="5">
        <f t="shared" si="42"/>
        <v>252.44598440323747</v>
      </c>
      <c r="L434" s="5">
        <f t="shared" si="43"/>
        <v>259.3459844032375</v>
      </c>
      <c r="M434" s="5">
        <f t="shared" si="39"/>
        <v>284.74598440323746</v>
      </c>
      <c r="N434" s="19">
        <f t="shared" si="40"/>
        <v>272.04598440323747</v>
      </c>
      <c r="O434" s="4">
        <v>23.3</v>
      </c>
      <c r="P434" s="4">
        <v>51.5</v>
      </c>
      <c r="Q434" s="4">
        <v>81.4</v>
      </c>
      <c r="R434"/>
      <c r="S434" s="48">
        <v>3.767</v>
      </c>
      <c r="T434" s="17">
        <v>381.4575</v>
      </c>
      <c r="U434" s="17">
        <f t="shared" si="44"/>
        <v>289.2025</v>
      </c>
      <c r="V434" s="48">
        <v>0.262</v>
      </c>
      <c r="W434" s="49">
        <v>2.151</v>
      </c>
      <c r="X434" s="49">
        <f t="shared" si="45"/>
        <v>1.9278</v>
      </c>
      <c r="Y434" s="25">
        <v>10.696</v>
      </c>
      <c r="Z434" s="19">
        <v>272.04598440323747</v>
      </c>
    </row>
    <row r="435" spans="1:26" ht="12.75">
      <c r="A435" s="1">
        <v>37035</v>
      </c>
      <c r="B435" s="17">
        <v>144</v>
      </c>
      <c r="C435" s="3">
        <v>0.826736093</v>
      </c>
      <c r="D435" s="18">
        <v>0.826736093</v>
      </c>
      <c r="E435" s="2">
        <v>4256</v>
      </c>
      <c r="F435" s="20">
        <v>0</v>
      </c>
      <c r="G435" s="62">
        <v>38.84710888</v>
      </c>
      <c r="H435" s="62">
        <v>-76.43442455</v>
      </c>
      <c r="I435" s="47">
        <v>1027.4</v>
      </c>
      <c r="J435" s="4">
        <f t="shared" si="41"/>
        <v>982.4100000000001</v>
      </c>
      <c r="K435" s="5">
        <f t="shared" si="42"/>
        <v>256.6712258657763</v>
      </c>
      <c r="L435" s="5">
        <f t="shared" si="43"/>
        <v>263.5712258657763</v>
      </c>
      <c r="M435" s="5">
        <f t="shared" si="39"/>
        <v>288.9712258657763</v>
      </c>
      <c r="N435" s="19">
        <f t="shared" si="40"/>
        <v>276.2712258657763</v>
      </c>
      <c r="O435" s="4">
        <v>23.1</v>
      </c>
      <c r="P435" s="4">
        <v>51.1</v>
      </c>
      <c r="Q435" s="4">
        <v>80.3</v>
      </c>
      <c r="R435" s="58">
        <v>1.49E-05</v>
      </c>
      <c r="S435" s="48">
        <v>3.357</v>
      </c>
      <c r="T435" s="17">
        <v>170.315</v>
      </c>
      <c r="U435" s="17">
        <f t="shared" si="44"/>
        <v>269.3879166666667</v>
      </c>
      <c r="V435" s="48">
        <v>0.282</v>
      </c>
      <c r="W435" s="49">
        <v>2.151</v>
      </c>
      <c r="X435" s="49">
        <f t="shared" si="45"/>
        <v>1.9649999999999999</v>
      </c>
      <c r="Y435" s="25">
        <v>10.713</v>
      </c>
      <c r="Z435" s="19">
        <v>276.2712258657763</v>
      </c>
    </row>
    <row r="436" spans="1:26" ht="12.75">
      <c r="A436" s="1">
        <v>37035</v>
      </c>
      <c r="B436" s="17">
        <v>144</v>
      </c>
      <c r="C436" s="3">
        <v>0.826851845</v>
      </c>
      <c r="D436" s="18">
        <v>0.826851845</v>
      </c>
      <c r="E436" s="2">
        <v>4266</v>
      </c>
      <c r="F436" s="20">
        <v>0</v>
      </c>
      <c r="G436" s="62">
        <v>38.84129741</v>
      </c>
      <c r="H436" s="62">
        <v>-76.43005008</v>
      </c>
      <c r="I436" s="47">
        <v>1032</v>
      </c>
      <c r="J436" s="4">
        <f t="shared" si="41"/>
        <v>987.01</v>
      </c>
      <c r="K436" s="5">
        <f t="shared" si="42"/>
        <v>217.8798601078213</v>
      </c>
      <c r="L436" s="5">
        <f t="shared" si="43"/>
        <v>224.7798601078213</v>
      </c>
      <c r="M436" s="5">
        <f t="shared" si="39"/>
        <v>250.1798601078213</v>
      </c>
      <c r="N436" s="19">
        <f t="shared" si="40"/>
        <v>237.4798601078213</v>
      </c>
      <c r="O436" s="4">
        <v>23.5</v>
      </c>
      <c r="P436" s="4">
        <v>51.3</v>
      </c>
      <c r="Q436" s="4">
        <v>77.9</v>
      </c>
      <c r="R436"/>
      <c r="S436" s="48">
        <v>3.599</v>
      </c>
      <c r="T436" s="17">
        <v>274.055</v>
      </c>
      <c r="U436" s="17">
        <f t="shared" si="44"/>
        <v>259.4741666666667</v>
      </c>
      <c r="V436" s="48">
        <v>0.303</v>
      </c>
      <c r="W436" s="49">
        <v>2.152</v>
      </c>
      <c r="X436" s="49">
        <f t="shared" si="45"/>
        <v>1.9654999999999998</v>
      </c>
      <c r="Y436" s="25">
        <v>10.715</v>
      </c>
      <c r="Z436" s="19">
        <v>237.4798601078213</v>
      </c>
    </row>
    <row r="437" spans="1:26" ht="12.75">
      <c r="A437" s="1">
        <v>37035</v>
      </c>
      <c r="B437" s="17">
        <v>144</v>
      </c>
      <c r="C437" s="3">
        <v>0.826967597</v>
      </c>
      <c r="D437" s="18">
        <v>0.826967597</v>
      </c>
      <c r="E437" s="2">
        <v>4276</v>
      </c>
      <c r="F437" s="20">
        <v>0</v>
      </c>
      <c r="G437" s="62">
        <v>38.83565683</v>
      </c>
      <c r="H437" s="62">
        <v>-76.42588353</v>
      </c>
      <c r="I437" s="47">
        <v>1036.1</v>
      </c>
      <c r="J437" s="4">
        <f t="shared" si="41"/>
        <v>991.1099999999999</v>
      </c>
      <c r="K437" s="5">
        <f t="shared" si="42"/>
        <v>183.45702491149436</v>
      </c>
      <c r="L437" s="5">
        <f t="shared" si="43"/>
        <v>190.35702491149436</v>
      </c>
      <c r="M437" s="5">
        <f t="shared" si="39"/>
        <v>215.75702491149434</v>
      </c>
      <c r="N437" s="19">
        <f t="shared" si="40"/>
        <v>203.05702491149435</v>
      </c>
      <c r="O437" s="4">
        <v>23.9</v>
      </c>
      <c r="P437" s="4">
        <v>50.7</v>
      </c>
      <c r="Q437" s="4">
        <v>76.4</v>
      </c>
      <c r="R437"/>
      <c r="S437" s="48">
        <v>3.598</v>
      </c>
      <c r="T437" s="17">
        <v>272.91</v>
      </c>
      <c r="U437" s="17">
        <f t="shared" si="44"/>
        <v>240.8104166666667</v>
      </c>
      <c r="V437" s="48">
        <v>0.293</v>
      </c>
      <c r="W437" s="49">
        <v>2.152</v>
      </c>
      <c r="X437" s="49">
        <f t="shared" si="45"/>
        <v>1.966</v>
      </c>
      <c r="Y437" s="25">
        <v>10.731</v>
      </c>
      <c r="Z437" s="19">
        <v>203.05702491149435</v>
      </c>
    </row>
    <row r="438" spans="1:26" ht="12.75">
      <c r="A438" s="1">
        <v>37035</v>
      </c>
      <c r="B438" s="17">
        <v>144</v>
      </c>
      <c r="C438" s="3">
        <v>0.827083349</v>
      </c>
      <c r="D438" s="18">
        <v>0.827083349</v>
      </c>
      <c r="E438" s="2">
        <v>4286</v>
      </c>
      <c r="F438" s="20">
        <v>0</v>
      </c>
      <c r="G438" s="62">
        <v>38.83102519</v>
      </c>
      <c r="H438" s="62">
        <v>-76.4200831</v>
      </c>
      <c r="I438" s="47">
        <v>1038.8</v>
      </c>
      <c r="J438" s="4">
        <f t="shared" si="41"/>
        <v>993.81</v>
      </c>
      <c r="K438" s="5">
        <f t="shared" si="42"/>
        <v>160.86600609691567</v>
      </c>
      <c r="L438" s="5">
        <f t="shared" si="43"/>
        <v>167.76600609691567</v>
      </c>
      <c r="M438" s="5">
        <f t="shared" si="39"/>
        <v>193.16600609691568</v>
      </c>
      <c r="N438" s="19">
        <f t="shared" si="40"/>
        <v>180.4660060969157</v>
      </c>
      <c r="O438" s="4">
        <v>24</v>
      </c>
      <c r="P438" s="4">
        <v>50.7</v>
      </c>
      <c r="Q438" s="4">
        <v>79.9</v>
      </c>
      <c r="R438"/>
      <c r="S438" s="48">
        <v>3.619</v>
      </c>
      <c r="T438" s="17">
        <v>271.88</v>
      </c>
      <c r="U438" s="17">
        <f t="shared" si="44"/>
        <v>257.18458333333336</v>
      </c>
      <c r="V438" s="48">
        <v>0.323</v>
      </c>
      <c r="W438" s="49">
        <v>2.153</v>
      </c>
      <c r="X438" s="49">
        <f t="shared" si="45"/>
        <v>1.9665000000000001</v>
      </c>
      <c r="Y438" s="25">
        <v>10.72</v>
      </c>
      <c r="Z438" s="19">
        <v>180.4660060969157</v>
      </c>
    </row>
    <row r="439" spans="1:26" ht="12.75">
      <c r="A439" s="1">
        <v>37035</v>
      </c>
      <c r="B439" s="17">
        <v>144</v>
      </c>
      <c r="C439" s="3">
        <v>0.827199101</v>
      </c>
      <c r="D439" s="18">
        <v>0.827199101</v>
      </c>
      <c r="E439" s="2">
        <v>4296</v>
      </c>
      <c r="F439" s="20">
        <v>0</v>
      </c>
      <c r="G439" s="62">
        <v>38.82657471</v>
      </c>
      <c r="H439" s="62">
        <v>-76.41359684</v>
      </c>
      <c r="I439" s="47">
        <v>1041.3</v>
      </c>
      <c r="J439" s="4">
        <f t="shared" si="41"/>
        <v>996.31</v>
      </c>
      <c r="K439" s="5">
        <f t="shared" si="42"/>
        <v>140.0030537623127</v>
      </c>
      <c r="L439" s="5">
        <f t="shared" si="43"/>
        <v>146.9030537623127</v>
      </c>
      <c r="M439" s="5">
        <f t="shared" si="39"/>
        <v>172.3030537623127</v>
      </c>
      <c r="N439" s="19">
        <f t="shared" si="40"/>
        <v>159.6030537623127</v>
      </c>
      <c r="O439" s="4">
        <v>24.2</v>
      </c>
      <c r="P439" s="4">
        <v>49.6</v>
      </c>
      <c r="Q439" s="4">
        <v>76.9</v>
      </c>
      <c r="R439"/>
      <c r="S439" s="48">
        <v>3.424</v>
      </c>
      <c r="T439" s="17">
        <v>165.735</v>
      </c>
      <c r="U439" s="17">
        <f t="shared" si="44"/>
        <v>256.0587500000001</v>
      </c>
      <c r="V439" s="48">
        <v>0.331</v>
      </c>
      <c r="W439" s="49">
        <v>2.153</v>
      </c>
      <c r="X439" s="49">
        <f t="shared" si="45"/>
        <v>2.152</v>
      </c>
      <c r="Y439" s="25">
        <v>10.716</v>
      </c>
      <c r="Z439" s="19">
        <v>159.6030537623127</v>
      </c>
    </row>
    <row r="440" spans="1:26" ht="12.75">
      <c r="A440" s="1">
        <v>37035</v>
      </c>
      <c r="B440" s="17">
        <v>144</v>
      </c>
      <c r="C440" s="3">
        <v>0.827314794</v>
      </c>
      <c r="D440" s="18">
        <v>0.827314794</v>
      </c>
      <c r="E440" s="2">
        <v>4306</v>
      </c>
      <c r="F440" s="20">
        <v>0</v>
      </c>
      <c r="G440" s="62">
        <v>38.82180381</v>
      </c>
      <c r="H440" s="62">
        <v>-76.40767713</v>
      </c>
      <c r="I440" s="47">
        <v>1044.3</v>
      </c>
      <c r="J440" s="4">
        <f t="shared" si="41"/>
        <v>999.31</v>
      </c>
      <c r="K440" s="5">
        <f t="shared" si="42"/>
        <v>115.03650413661055</v>
      </c>
      <c r="L440" s="5">
        <f t="shared" si="43"/>
        <v>121.93650413661055</v>
      </c>
      <c r="M440" s="5">
        <f t="shared" si="39"/>
        <v>147.33650413661053</v>
      </c>
      <c r="N440" s="19">
        <f t="shared" si="40"/>
        <v>134.63650413661054</v>
      </c>
      <c r="O440" s="4">
        <v>24.4</v>
      </c>
      <c r="P440" s="4">
        <v>49.3</v>
      </c>
      <c r="Q440" s="4">
        <v>78</v>
      </c>
      <c r="R440"/>
      <c r="S440" s="48">
        <v>3.556</v>
      </c>
      <c r="T440" s="17">
        <v>269.475</v>
      </c>
      <c r="U440" s="17">
        <f t="shared" si="44"/>
        <v>237.39499999999998</v>
      </c>
      <c r="V440" s="48">
        <v>0.314</v>
      </c>
      <c r="W440" s="49">
        <v>2.154</v>
      </c>
      <c r="X440" s="49">
        <f t="shared" si="45"/>
        <v>2.1525000000000003</v>
      </c>
      <c r="Y440" s="25">
        <v>10.706</v>
      </c>
      <c r="Z440" s="19">
        <v>134.63650413661054</v>
      </c>
    </row>
    <row r="441" spans="1:26" ht="12.75">
      <c r="A441" s="1">
        <v>37035</v>
      </c>
      <c r="B441" s="17">
        <v>144</v>
      </c>
      <c r="C441" s="3">
        <v>0.827430546</v>
      </c>
      <c r="D441" s="18">
        <v>0.827430546</v>
      </c>
      <c r="E441" s="2">
        <v>4316</v>
      </c>
      <c r="F441" s="20">
        <v>0</v>
      </c>
      <c r="G441" s="62">
        <v>38.81638391</v>
      </c>
      <c r="H441" s="62">
        <v>-76.40306798</v>
      </c>
      <c r="I441" s="47">
        <v>1047.7</v>
      </c>
      <c r="J441" s="4">
        <f t="shared" si="41"/>
        <v>1002.71</v>
      </c>
      <c r="K441" s="5">
        <f t="shared" si="42"/>
        <v>86.83152935294248</v>
      </c>
      <c r="L441" s="5">
        <f t="shared" si="43"/>
        <v>93.73152935294249</v>
      </c>
      <c r="M441" s="5">
        <f t="shared" si="39"/>
        <v>119.13152935294248</v>
      </c>
      <c r="N441" s="19">
        <f t="shared" si="40"/>
        <v>106.43152935294248</v>
      </c>
      <c r="O441" s="4">
        <v>24.6</v>
      </c>
      <c r="P441" s="4">
        <v>49.7</v>
      </c>
      <c r="Q441" s="4">
        <v>80</v>
      </c>
      <c r="R441" s="58">
        <v>1.72E-05</v>
      </c>
      <c r="S441" s="48">
        <v>3.229</v>
      </c>
      <c r="T441" s="17">
        <v>58.33</v>
      </c>
      <c r="U441" s="17">
        <f t="shared" si="44"/>
        <v>218.73083333333332</v>
      </c>
      <c r="V441" s="48">
        <v>0.323</v>
      </c>
      <c r="W441" s="49">
        <v>2.155</v>
      </c>
      <c r="X441" s="49">
        <f t="shared" si="45"/>
        <v>2.153166666666667</v>
      </c>
      <c r="Y441" s="25">
        <v>10.721</v>
      </c>
      <c r="Z441" s="19">
        <v>106.43152935294248</v>
      </c>
    </row>
    <row r="442" spans="1:26" ht="12.75">
      <c r="A442" s="1">
        <v>37035</v>
      </c>
      <c r="B442" s="17">
        <v>144</v>
      </c>
      <c r="C442" s="3">
        <v>0.827546299</v>
      </c>
      <c r="D442" s="18">
        <v>0.827546299</v>
      </c>
      <c r="E442" s="2">
        <v>4326</v>
      </c>
      <c r="F442" s="20">
        <v>0</v>
      </c>
      <c r="G442" s="62">
        <v>38.81044039</v>
      </c>
      <c r="H442" s="62">
        <v>-76.39969498</v>
      </c>
      <c r="I442" s="47">
        <v>1051.4</v>
      </c>
      <c r="J442" s="4">
        <f t="shared" si="41"/>
        <v>1006.4100000000001</v>
      </c>
      <c r="K442" s="5">
        <f t="shared" si="42"/>
        <v>56.24634299210492</v>
      </c>
      <c r="L442" s="5">
        <f t="shared" si="43"/>
        <v>63.14634299210492</v>
      </c>
      <c r="M442" s="5">
        <f t="shared" si="39"/>
        <v>88.54634299210491</v>
      </c>
      <c r="N442" s="19">
        <f t="shared" si="40"/>
        <v>75.84634299210492</v>
      </c>
      <c r="O442" s="4">
        <v>24.6</v>
      </c>
      <c r="P442" s="4">
        <v>51.1</v>
      </c>
      <c r="Q442" s="4">
        <v>80.4</v>
      </c>
      <c r="R442"/>
      <c r="S442" s="48">
        <v>3.866</v>
      </c>
      <c r="T442" s="17">
        <v>424.8</v>
      </c>
      <c r="U442" s="17">
        <f t="shared" si="44"/>
        <v>243.855</v>
      </c>
      <c r="V442" s="48">
        <v>0.332</v>
      </c>
      <c r="W442" s="49">
        <v>2.155</v>
      </c>
      <c r="X442" s="49">
        <f t="shared" si="45"/>
        <v>2.1536666666666666</v>
      </c>
      <c r="Y442" s="25">
        <v>10.712</v>
      </c>
      <c r="Z442" s="19">
        <v>75.84634299210492</v>
      </c>
    </row>
    <row r="443" spans="1:26" ht="12.75">
      <c r="A443" s="1">
        <v>37035</v>
      </c>
      <c r="B443" s="17">
        <v>144</v>
      </c>
      <c r="C443" s="3">
        <v>0.827662051</v>
      </c>
      <c r="D443" s="18">
        <v>0.827662051</v>
      </c>
      <c r="E443" s="2">
        <v>4336</v>
      </c>
      <c r="F443" s="20">
        <v>1</v>
      </c>
      <c r="G443" s="62">
        <v>38.80425437</v>
      </c>
      <c r="H443" s="62">
        <v>-76.39693889</v>
      </c>
      <c r="I443" s="47">
        <v>1054.9</v>
      </c>
      <c r="J443" s="4">
        <f t="shared" si="41"/>
        <v>1009.9100000000001</v>
      </c>
      <c r="K443" s="5">
        <f t="shared" si="42"/>
        <v>27.417725517658134</v>
      </c>
      <c r="L443" s="5">
        <f t="shared" si="43"/>
        <v>34.31772551765813</v>
      </c>
      <c r="M443" s="5">
        <f t="shared" si="39"/>
        <v>59.71772551765813</v>
      </c>
      <c r="N443" s="19">
        <f t="shared" si="40"/>
        <v>47.017725517658135</v>
      </c>
      <c r="O443" s="4">
        <v>24.3</v>
      </c>
      <c r="P443" s="4">
        <v>53.5</v>
      </c>
      <c r="Q443" s="4">
        <v>77.9</v>
      </c>
      <c r="R443"/>
      <c r="S443" s="48">
        <v>3.268</v>
      </c>
      <c r="T443" s="17">
        <v>108.655</v>
      </c>
      <c r="U443" s="17">
        <f t="shared" si="44"/>
        <v>216.47916666666666</v>
      </c>
      <c r="V443" s="48">
        <v>0.351</v>
      </c>
      <c r="W443" s="49">
        <v>3.266</v>
      </c>
      <c r="X443" s="49">
        <f t="shared" si="45"/>
        <v>2.3393333333333333</v>
      </c>
      <c r="Y443" s="25">
        <v>10.757</v>
      </c>
      <c r="Z443" s="19">
        <v>47.017725517658135</v>
      </c>
    </row>
    <row r="444" spans="1:26" ht="12.75">
      <c r="A444" s="1">
        <v>37035</v>
      </c>
      <c r="B444" s="17">
        <v>144</v>
      </c>
      <c r="C444" s="3">
        <v>0.827777803</v>
      </c>
      <c r="D444" s="18">
        <v>0.827777803</v>
      </c>
      <c r="E444" s="2">
        <v>4346</v>
      </c>
      <c r="F444" s="20">
        <v>0</v>
      </c>
      <c r="G444" s="62">
        <v>38.79795894</v>
      </c>
      <c r="H444" s="62">
        <v>-76.39486653</v>
      </c>
      <c r="I444" s="47">
        <v>1053.5</v>
      </c>
      <c r="J444" s="4">
        <f t="shared" si="41"/>
        <v>1008.51</v>
      </c>
      <c r="K444" s="5">
        <f t="shared" si="42"/>
        <v>38.93716526274497</v>
      </c>
      <c r="L444" s="5">
        <f t="shared" si="43"/>
        <v>45.83716526274497</v>
      </c>
      <c r="M444" s="5">
        <f t="shared" si="39"/>
        <v>71.23716526274497</v>
      </c>
      <c r="N444" s="19">
        <f t="shared" si="40"/>
        <v>58.53716526274496</v>
      </c>
      <c r="O444" s="4">
        <v>25.1</v>
      </c>
      <c r="P444" s="4">
        <v>49.8</v>
      </c>
      <c r="Q444" s="4">
        <v>76.9</v>
      </c>
      <c r="R444"/>
      <c r="S444" s="48">
        <v>3.534</v>
      </c>
      <c r="T444" s="17">
        <v>212.395</v>
      </c>
      <c r="U444" s="17">
        <f t="shared" si="44"/>
        <v>206.56500000000003</v>
      </c>
      <c r="V444" s="48">
        <v>0.322</v>
      </c>
      <c r="W444" s="49">
        <v>2.156</v>
      </c>
      <c r="X444" s="49">
        <f t="shared" si="45"/>
        <v>2.3398333333333334</v>
      </c>
      <c r="Y444" s="25">
        <v>10.717</v>
      </c>
      <c r="Z444" s="19">
        <v>58.53716526274496</v>
      </c>
    </row>
    <row r="445" spans="1:26" ht="12.75">
      <c r="A445" s="1">
        <v>37035</v>
      </c>
      <c r="B445" s="17">
        <v>144</v>
      </c>
      <c r="C445" s="3">
        <v>0.827893496</v>
      </c>
      <c r="D445" s="18">
        <v>0.827893496</v>
      </c>
      <c r="E445" s="2">
        <v>4356</v>
      </c>
      <c r="F445" s="20">
        <v>0</v>
      </c>
      <c r="G445" s="62">
        <v>38.79134898</v>
      </c>
      <c r="H445" s="62">
        <v>-76.3944287</v>
      </c>
      <c r="I445" s="47">
        <v>1048</v>
      </c>
      <c r="J445" s="4">
        <f t="shared" si="41"/>
        <v>1003.01</v>
      </c>
      <c r="K445" s="5">
        <f t="shared" si="42"/>
        <v>84.3474483943074</v>
      </c>
      <c r="L445" s="5">
        <f t="shared" si="43"/>
        <v>91.24744839430741</v>
      </c>
      <c r="M445" s="5">
        <f t="shared" si="39"/>
        <v>116.6474483943074</v>
      </c>
      <c r="N445" s="19">
        <f t="shared" si="40"/>
        <v>103.9474483943074</v>
      </c>
      <c r="O445" s="4">
        <v>24.7</v>
      </c>
      <c r="P445" s="4">
        <v>49.1</v>
      </c>
      <c r="Q445" s="4">
        <v>78.4</v>
      </c>
      <c r="R445"/>
      <c r="S445" s="48">
        <v>3.505</v>
      </c>
      <c r="T445" s="17">
        <v>211.365</v>
      </c>
      <c r="U445" s="17">
        <f t="shared" si="44"/>
        <v>214.17</v>
      </c>
      <c r="V445" s="48">
        <v>0.333</v>
      </c>
      <c r="W445" s="49">
        <v>2.157</v>
      </c>
      <c r="X445" s="49">
        <f t="shared" si="45"/>
        <v>2.3405</v>
      </c>
      <c r="Y445" s="25">
        <v>10.718</v>
      </c>
      <c r="Z445" s="19">
        <v>103.9474483943074</v>
      </c>
    </row>
    <row r="446" spans="1:26" ht="12.75">
      <c r="A446" s="1">
        <v>37035</v>
      </c>
      <c r="B446" s="17">
        <v>144</v>
      </c>
      <c r="C446" s="3">
        <v>0.828009248</v>
      </c>
      <c r="D446" s="18">
        <v>0.828009248</v>
      </c>
      <c r="E446" s="2">
        <v>4366</v>
      </c>
      <c r="F446" s="20">
        <v>0</v>
      </c>
      <c r="G446" s="62">
        <v>38.78486603</v>
      </c>
      <c r="H446" s="62">
        <v>-76.39479381</v>
      </c>
      <c r="I446" s="47">
        <v>1041</v>
      </c>
      <c r="J446" s="4">
        <f t="shared" si="41"/>
        <v>996.01</v>
      </c>
      <c r="K446" s="5">
        <f t="shared" si="42"/>
        <v>142.5038422204195</v>
      </c>
      <c r="L446" s="5">
        <f t="shared" si="43"/>
        <v>149.4038422204195</v>
      </c>
      <c r="M446" s="5">
        <f t="shared" si="39"/>
        <v>174.80384222041948</v>
      </c>
      <c r="N446" s="19">
        <f t="shared" si="40"/>
        <v>162.1038422204195</v>
      </c>
      <c r="O446" s="4">
        <v>24</v>
      </c>
      <c r="P446" s="4">
        <v>50.2</v>
      </c>
      <c r="Q446" s="4">
        <v>76.9</v>
      </c>
      <c r="R446"/>
      <c r="S446" s="48">
        <v>3.476</v>
      </c>
      <c r="T446" s="17">
        <v>210.22</v>
      </c>
      <c r="U446" s="17">
        <f t="shared" si="44"/>
        <v>204.29416666666665</v>
      </c>
      <c r="V446" s="48">
        <v>0.332</v>
      </c>
      <c r="W446" s="49">
        <v>2.157</v>
      </c>
      <c r="X446" s="49">
        <f t="shared" si="45"/>
        <v>2.3409999999999997</v>
      </c>
      <c r="Y446" s="25">
        <v>10.76</v>
      </c>
      <c r="Z446" s="19">
        <v>162.1038422204195</v>
      </c>
    </row>
    <row r="447" spans="1:26" ht="12.75">
      <c r="A447" s="1">
        <v>37035</v>
      </c>
      <c r="B447" s="17">
        <v>144</v>
      </c>
      <c r="C447" s="3">
        <v>0.828125</v>
      </c>
      <c r="D447" s="18">
        <v>0.828125</v>
      </c>
      <c r="E447" s="2">
        <v>4376</v>
      </c>
      <c r="F447" s="20">
        <v>0</v>
      </c>
      <c r="G447" s="62">
        <v>38.77859574</v>
      </c>
      <c r="H447" s="62">
        <v>-76.39510892</v>
      </c>
      <c r="I447" s="47">
        <v>1035.5</v>
      </c>
      <c r="J447" s="4">
        <f t="shared" si="41"/>
        <v>990.51</v>
      </c>
      <c r="K447" s="5">
        <f t="shared" si="42"/>
        <v>188.4856085707798</v>
      </c>
      <c r="L447" s="5">
        <f t="shared" si="43"/>
        <v>195.3856085707798</v>
      </c>
      <c r="M447" s="5">
        <f t="shared" si="39"/>
        <v>220.7856085707798</v>
      </c>
      <c r="N447" s="19">
        <f t="shared" si="40"/>
        <v>208.0856085707798</v>
      </c>
      <c r="O447" s="4">
        <v>23.2</v>
      </c>
      <c r="P447" s="4">
        <v>50.2</v>
      </c>
      <c r="Q447" s="4">
        <v>78.6</v>
      </c>
      <c r="R447" s="58">
        <v>1.59E-05</v>
      </c>
      <c r="S447" s="48">
        <v>3.544</v>
      </c>
      <c r="T447" s="17">
        <v>208.9625</v>
      </c>
      <c r="U447" s="17">
        <f t="shared" si="44"/>
        <v>229.39958333333334</v>
      </c>
      <c r="V447" s="48">
        <v>0.313</v>
      </c>
      <c r="W447" s="49">
        <v>2.158</v>
      </c>
      <c r="X447" s="49">
        <f t="shared" si="45"/>
        <v>2.3415</v>
      </c>
      <c r="Y447" s="25">
        <v>10.697</v>
      </c>
      <c r="Z447" s="19">
        <v>208.0856085707798</v>
      </c>
    </row>
    <row r="448" spans="1:26" ht="12.75">
      <c r="A448" s="1">
        <v>37035</v>
      </c>
      <c r="B448" s="17">
        <v>144</v>
      </c>
      <c r="C448" s="3">
        <v>0.828240752</v>
      </c>
      <c r="D448" s="18">
        <v>0.828240752</v>
      </c>
      <c r="E448" s="2">
        <v>4386</v>
      </c>
      <c r="F448" s="20">
        <v>0</v>
      </c>
      <c r="G448" s="62">
        <v>38.77260661</v>
      </c>
      <c r="H448" s="62">
        <v>-76.39587383</v>
      </c>
      <c r="I448" s="47">
        <v>1033.4</v>
      </c>
      <c r="J448" s="4">
        <f t="shared" si="41"/>
        <v>988.4100000000001</v>
      </c>
      <c r="K448" s="5">
        <f t="shared" si="42"/>
        <v>206.10967061172698</v>
      </c>
      <c r="L448" s="5">
        <f t="shared" si="43"/>
        <v>213.009670611727</v>
      </c>
      <c r="M448" s="5">
        <f t="shared" si="39"/>
        <v>238.409670611727</v>
      </c>
      <c r="N448" s="19">
        <f t="shared" si="40"/>
        <v>225.709670611727</v>
      </c>
      <c r="O448" s="4">
        <v>23</v>
      </c>
      <c r="P448" s="4">
        <v>50.7</v>
      </c>
      <c r="Q448" s="4">
        <v>79.6</v>
      </c>
      <c r="R448"/>
      <c r="S448" s="48">
        <v>3.556</v>
      </c>
      <c r="T448" s="17">
        <v>260.3175</v>
      </c>
      <c r="U448" s="17">
        <f t="shared" si="44"/>
        <v>201.98583333333332</v>
      </c>
      <c r="V448" s="48">
        <v>0.293</v>
      </c>
      <c r="W448" s="49">
        <v>2.158</v>
      </c>
      <c r="X448" s="49">
        <f t="shared" si="45"/>
        <v>2.342</v>
      </c>
      <c r="Y448" s="25">
        <v>10.715</v>
      </c>
      <c r="Z448" s="19">
        <v>225.709670611727</v>
      </c>
    </row>
    <row r="449" spans="1:26" ht="12.75">
      <c r="A449" s="1">
        <v>37035</v>
      </c>
      <c r="B449" s="17">
        <v>144</v>
      </c>
      <c r="C449" s="3">
        <v>0.828356504</v>
      </c>
      <c r="D449" s="18">
        <v>0.828356504</v>
      </c>
      <c r="E449" s="2">
        <v>4396</v>
      </c>
      <c r="F449" s="20">
        <v>0</v>
      </c>
      <c r="G449" s="62">
        <v>38.76718219</v>
      </c>
      <c r="H449" s="62">
        <v>-76.39783249</v>
      </c>
      <c r="I449" s="47">
        <v>1031</v>
      </c>
      <c r="J449" s="4">
        <f t="shared" si="41"/>
        <v>986.01</v>
      </c>
      <c r="K449" s="5">
        <f t="shared" si="42"/>
        <v>226.29736432273072</v>
      </c>
      <c r="L449" s="5">
        <f t="shared" si="43"/>
        <v>233.19736432273072</v>
      </c>
      <c r="M449" s="5">
        <f t="shared" si="39"/>
        <v>258.5973643227307</v>
      </c>
      <c r="N449" s="19">
        <f t="shared" si="40"/>
        <v>245.8973643227307</v>
      </c>
      <c r="O449" s="4">
        <v>22.8</v>
      </c>
      <c r="P449" s="4">
        <v>51.5</v>
      </c>
      <c r="Q449" s="4">
        <v>75.2</v>
      </c>
      <c r="R449"/>
      <c r="S449" s="48">
        <v>3.697</v>
      </c>
      <c r="T449" s="17">
        <v>311.6725</v>
      </c>
      <c r="U449" s="17">
        <f t="shared" si="44"/>
        <v>235.82208333333332</v>
      </c>
      <c r="V449" s="48">
        <v>0.322</v>
      </c>
      <c r="W449" s="49">
        <v>2.159</v>
      </c>
      <c r="X449" s="49">
        <f t="shared" si="45"/>
        <v>2.1575</v>
      </c>
      <c r="Y449" s="25">
        <v>10.76</v>
      </c>
      <c r="Z449" s="19">
        <v>245.8973643227307</v>
      </c>
    </row>
    <row r="450" spans="1:26" ht="12.75">
      <c r="A450" s="1">
        <v>37035</v>
      </c>
      <c r="B450" s="17">
        <v>144</v>
      </c>
      <c r="C450" s="3">
        <v>0.828472197</v>
      </c>
      <c r="D450" s="18">
        <v>0.828472197</v>
      </c>
      <c r="E450" s="2">
        <v>4406</v>
      </c>
      <c r="F450" s="20">
        <v>0</v>
      </c>
      <c r="G450" s="62">
        <v>38.76218725</v>
      </c>
      <c r="H450" s="62">
        <v>-76.40101984</v>
      </c>
      <c r="I450" s="47">
        <v>1028</v>
      </c>
      <c r="J450" s="4">
        <f t="shared" si="41"/>
        <v>983.01</v>
      </c>
      <c r="K450" s="5">
        <f t="shared" si="42"/>
        <v>251.60119403748925</v>
      </c>
      <c r="L450" s="5">
        <f t="shared" si="43"/>
        <v>258.50119403748926</v>
      </c>
      <c r="M450" s="5">
        <f t="shared" si="39"/>
        <v>283.90119403748923</v>
      </c>
      <c r="N450" s="19">
        <f t="shared" si="40"/>
        <v>271.20119403748924</v>
      </c>
      <c r="O450" s="4">
        <v>22.6</v>
      </c>
      <c r="P450" s="4">
        <v>51.7</v>
      </c>
      <c r="Q450" s="4">
        <v>74.7</v>
      </c>
      <c r="R450"/>
      <c r="S450" s="48">
        <v>3.554</v>
      </c>
      <c r="T450" s="17">
        <v>258.1425</v>
      </c>
      <c r="U450" s="17">
        <f t="shared" si="44"/>
        <v>243.44666666666663</v>
      </c>
      <c r="V450" s="48">
        <v>0.311</v>
      </c>
      <c r="W450" s="49">
        <v>2.16</v>
      </c>
      <c r="X450" s="49">
        <f t="shared" si="45"/>
        <v>2.1581666666666663</v>
      </c>
      <c r="Y450" s="25">
        <v>10.701</v>
      </c>
      <c r="Z450" s="19">
        <v>271.20119403748924</v>
      </c>
    </row>
    <row r="451" spans="1:26" ht="12.75">
      <c r="A451" s="1">
        <v>37035</v>
      </c>
      <c r="B451" s="17">
        <v>144</v>
      </c>
      <c r="C451" s="3">
        <v>0.828587949</v>
      </c>
      <c r="D451" s="18">
        <v>0.828587949</v>
      </c>
      <c r="E451" s="2">
        <v>4416</v>
      </c>
      <c r="F451" s="20">
        <v>0</v>
      </c>
      <c r="G451" s="62">
        <v>38.75739311</v>
      </c>
      <c r="H451" s="62">
        <v>-76.40497562</v>
      </c>
      <c r="I451" s="47">
        <v>1023.6</v>
      </c>
      <c r="J451" s="4">
        <f t="shared" si="41"/>
        <v>978.61</v>
      </c>
      <c r="K451" s="5">
        <f t="shared" si="42"/>
        <v>288.8535133584412</v>
      </c>
      <c r="L451" s="5">
        <f t="shared" si="43"/>
        <v>295.7535133584412</v>
      </c>
      <c r="M451" s="5">
        <f t="shared" si="39"/>
        <v>321.1535133584412</v>
      </c>
      <c r="N451" s="19">
        <f t="shared" si="40"/>
        <v>308.4535133584412</v>
      </c>
      <c r="O451" s="4">
        <v>22.2</v>
      </c>
      <c r="P451" s="4">
        <v>52.2</v>
      </c>
      <c r="Q451" s="4">
        <v>74.8</v>
      </c>
      <c r="R451"/>
      <c r="S451" s="48">
        <v>3.607</v>
      </c>
      <c r="T451" s="17">
        <v>256.8825</v>
      </c>
      <c r="U451" s="17">
        <f t="shared" si="44"/>
        <v>251.03291666666667</v>
      </c>
      <c r="V451" s="48">
        <v>0.331</v>
      </c>
      <c r="W451" s="49">
        <v>2.16</v>
      </c>
      <c r="X451" s="49">
        <f t="shared" si="45"/>
        <v>2.1586666666666665</v>
      </c>
      <c r="Y451" s="25">
        <v>10.714</v>
      </c>
      <c r="Z451" s="19">
        <v>308.4535133584412</v>
      </c>
    </row>
    <row r="452" spans="1:26" ht="12.75">
      <c r="A452" s="1">
        <v>37035</v>
      </c>
      <c r="B452" s="17">
        <v>144</v>
      </c>
      <c r="C452" s="3">
        <v>0.828703701</v>
      </c>
      <c r="D452" s="18">
        <v>0.828703701</v>
      </c>
      <c r="E452" s="2">
        <v>4426</v>
      </c>
      <c r="F452" s="20">
        <v>0</v>
      </c>
      <c r="G452" s="62">
        <v>38.75253995</v>
      </c>
      <c r="H452" s="62">
        <v>-76.40873497</v>
      </c>
      <c r="I452" s="47">
        <v>1018.3</v>
      </c>
      <c r="J452" s="4">
        <f t="shared" si="41"/>
        <v>973.31</v>
      </c>
      <c r="K452" s="5">
        <f t="shared" si="42"/>
        <v>333.94865089705974</v>
      </c>
      <c r="L452" s="5">
        <f t="shared" si="43"/>
        <v>340.8486508970597</v>
      </c>
      <c r="M452" s="5">
        <f t="shared" si="39"/>
        <v>366.24865089705975</v>
      </c>
      <c r="N452" s="19">
        <f t="shared" si="40"/>
        <v>353.5486508970597</v>
      </c>
      <c r="O452" s="4">
        <v>21.6</v>
      </c>
      <c r="P452" s="4">
        <v>52.8</v>
      </c>
      <c r="Q452" s="4">
        <v>78.4</v>
      </c>
      <c r="R452"/>
      <c r="S452" s="48">
        <v>3.424</v>
      </c>
      <c r="T452" s="17">
        <v>150.7375</v>
      </c>
      <c r="U452" s="17">
        <f t="shared" si="44"/>
        <v>241.11916666666664</v>
      </c>
      <c r="V452" s="48">
        <v>0.492</v>
      </c>
      <c r="W452" s="49">
        <v>4.381</v>
      </c>
      <c r="X452" s="49">
        <f t="shared" si="45"/>
        <v>2.529333333333333</v>
      </c>
      <c r="Y452" s="25">
        <v>10.699</v>
      </c>
      <c r="Z452" s="19">
        <v>353.5486508970597</v>
      </c>
    </row>
    <row r="453" spans="1:26" ht="12.75">
      <c r="A453" s="1">
        <v>37035</v>
      </c>
      <c r="B453" s="17">
        <v>144</v>
      </c>
      <c r="C453" s="3">
        <v>0.828819454</v>
      </c>
      <c r="D453" s="18">
        <v>0.828819454</v>
      </c>
      <c r="E453" s="2">
        <v>4436</v>
      </c>
      <c r="F453" s="20">
        <v>0</v>
      </c>
      <c r="G453" s="62">
        <v>38.74743867</v>
      </c>
      <c r="H453" s="62">
        <v>-76.41098447</v>
      </c>
      <c r="I453" s="47">
        <v>1018.5</v>
      </c>
      <c r="J453" s="4">
        <f t="shared" si="41"/>
        <v>973.51</v>
      </c>
      <c r="K453" s="5">
        <f t="shared" si="42"/>
        <v>332.2424939023256</v>
      </c>
      <c r="L453" s="5">
        <f t="shared" si="43"/>
        <v>339.14249390232555</v>
      </c>
      <c r="M453" s="5">
        <f t="shared" si="39"/>
        <v>364.5424939023256</v>
      </c>
      <c r="N453" s="19">
        <f t="shared" si="40"/>
        <v>351.8424939023256</v>
      </c>
      <c r="O453" s="4">
        <v>21.7</v>
      </c>
      <c r="P453" s="4">
        <v>53.1</v>
      </c>
      <c r="Q453" s="4">
        <v>77.9</v>
      </c>
      <c r="R453" s="58">
        <v>1.29E-05</v>
      </c>
      <c r="S453" s="48">
        <v>4.101</v>
      </c>
      <c r="T453" s="17">
        <v>517.2075</v>
      </c>
      <c r="U453" s="17">
        <f t="shared" si="44"/>
        <v>292.4933333333333</v>
      </c>
      <c r="V453" s="48">
        <v>0.632</v>
      </c>
      <c r="W453" s="49">
        <v>5.491</v>
      </c>
      <c r="X453" s="49">
        <f t="shared" si="45"/>
        <v>3.0848333333333335</v>
      </c>
      <c r="Y453" s="25">
        <v>10.699</v>
      </c>
      <c r="Z453" s="19">
        <v>351.8424939023256</v>
      </c>
    </row>
    <row r="454" spans="1:26" ht="12.75">
      <c r="A454" s="1">
        <v>37035</v>
      </c>
      <c r="B454" s="17">
        <v>144</v>
      </c>
      <c r="C454" s="3">
        <v>0.828935206</v>
      </c>
      <c r="D454" s="18">
        <v>0.828935206</v>
      </c>
      <c r="E454" s="2">
        <v>4446</v>
      </c>
      <c r="F454" s="20">
        <v>0</v>
      </c>
      <c r="G454" s="62">
        <v>38.74237682</v>
      </c>
      <c r="H454" s="62">
        <v>-76.41083107</v>
      </c>
      <c r="I454" s="47">
        <v>1016.7</v>
      </c>
      <c r="J454" s="4">
        <f t="shared" si="41"/>
        <v>971.71</v>
      </c>
      <c r="K454" s="5">
        <f t="shared" si="42"/>
        <v>347.6105414607779</v>
      </c>
      <c r="L454" s="5">
        <f t="shared" si="43"/>
        <v>354.51054146077786</v>
      </c>
      <c r="M454" s="5">
        <f t="shared" si="39"/>
        <v>379.9105414607779</v>
      </c>
      <c r="N454" s="19">
        <f t="shared" si="40"/>
        <v>367.2105414607779</v>
      </c>
      <c r="O454" s="4">
        <v>21.8</v>
      </c>
      <c r="P454" s="4">
        <v>52.9</v>
      </c>
      <c r="Q454" s="4">
        <v>78.9</v>
      </c>
      <c r="R454"/>
      <c r="S454" s="48">
        <v>3.446</v>
      </c>
      <c r="T454" s="17">
        <v>148.5625</v>
      </c>
      <c r="U454" s="17">
        <f t="shared" si="44"/>
        <v>273.8675</v>
      </c>
      <c r="V454" s="48">
        <v>0.682</v>
      </c>
      <c r="W454" s="49">
        <v>6.602</v>
      </c>
      <c r="X454" s="49">
        <f t="shared" si="45"/>
        <v>3.8255</v>
      </c>
      <c r="Y454" s="25">
        <v>10.718</v>
      </c>
      <c r="Z454" s="19">
        <v>367.2105414607779</v>
      </c>
    </row>
    <row r="455" spans="1:26" ht="12.75">
      <c r="A455" s="1">
        <v>37035</v>
      </c>
      <c r="B455" s="17">
        <v>144</v>
      </c>
      <c r="C455" s="3">
        <v>0.829050899</v>
      </c>
      <c r="D455" s="18">
        <v>0.829050899</v>
      </c>
      <c r="E455" s="2">
        <v>4456</v>
      </c>
      <c r="F455" s="20">
        <v>0</v>
      </c>
      <c r="G455" s="62">
        <v>38.73805404</v>
      </c>
      <c r="H455" s="62">
        <v>-76.40762486</v>
      </c>
      <c r="I455" s="47">
        <v>1014.1</v>
      </c>
      <c r="J455" s="4">
        <f t="shared" si="41"/>
        <v>969.11</v>
      </c>
      <c r="K455" s="5">
        <f t="shared" si="42"/>
        <v>369.85916470535284</v>
      </c>
      <c r="L455" s="5">
        <f t="shared" si="43"/>
        <v>376.7591647053528</v>
      </c>
      <c r="M455" s="5">
        <f t="shared" si="39"/>
        <v>402.15916470535285</v>
      </c>
      <c r="N455" s="19">
        <f t="shared" si="40"/>
        <v>389.4591647053528</v>
      </c>
      <c r="O455" s="4">
        <v>21.6</v>
      </c>
      <c r="P455" s="4">
        <v>52.8</v>
      </c>
      <c r="Q455" s="4">
        <v>79.4</v>
      </c>
      <c r="R455"/>
      <c r="S455" s="48">
        <v>3.767</v>
      </c>
      <c r="T455" s="17">
        <v>357.3025</v>
      </c>
      <c r="U455" s="17">
        <f t="shared" si="44"/>
        <v>281.4725</v>
      </c>
      <c r="V455" s="48">
        <v>0.713</v>
      </c>
      <c r="W455" s="49">
        <v>6.602</v>
      </c>
      <c r="X455" s="49">
        <f t="shared" si="45"/>
        <v>4.566</v>
      </c>
      <c r="Y455" s="25">
        <v>10.758</v>
      </c>
      <c r="Z455" s="19">
        <v>389.4591647053528</v>
      </c>
    </row>
    <row r="456" spans="1:26" ht="12.75">
      <c r="A456" s="1">
        <v>37035</v>
      </c>
      <c r="B456" s="17">
        <v>144</v>
      </c>
      <c r="C456" s="3">
        <v>0.829166651</v>
      </c>
      <c r="D456" s="18">
        <v>0.829166651</v>
      </c>
      <c r="E456" s="2">
        <v>4466</v>
      </c>
      <c r="F456" s="20">
        <v>0</v>
      </c>
      <c r="G456" s="62">
        <v>38.73528521</v>
      </c>
      <c r="H456" s="62">
        <v>-76.40145093</v>
      </c>
      <c r="I456" s="47">
        <v>1009.7</v>
      </c>
      <c r="J456" s="4">
        <f t="shared" si="41"/>
        <v>964.71</v>
      </c>
      <c r="K456" s="5">
        <f t="shared" si="42"/>
        <v>407.6470137167742</v>
      </c>
      <c r="L456" s="5">
        <f t="shared" si="43"/>
        <v>414.5470137167742</v>
      </c>
      <c r="M456" s="5">
        <f t="shared" si="39"/>
        <v>439.9470137167742</v>
      </c>
      <c r="N456" s="19">
        <f t="shared" si="40"/>
        <v>427.2470137167742</v>
      </c>
      <c r="O456" s="4">
        <v>21.1</v>
      </c>
      <c r="P456" s="4">
        <v>53.7</v>
      </c>
      <c r="Q456" s="4">
        <v>81.4</v>
      </c>
      <c r="R456"/>
      <c r="S456" s="48">
        <v>3.799</v>
      </c>
      <c r="T456" s="17">
        <v>356.1575</v>
      </c>
      <c r="U456" s="17">
        <f t="shared" si="44"/>
        <v>297.80833333333334</v>
      </c>
      <c r="V456" s="48">
        <v>0.752</v>
      </c>
      <c r="W456" s="49">
        <v>7.713</v>
      </c>
      <c r="X456" s="49">
        <f t="shared" si="45"/>
        <v>5.491499999999999</v>
      </c>
      <c r="Y456" s="25">
        <v>10.703</v>
      </c>
      <c r="Z456" s="19">
        <v>427.2470137167742</v>
      </c>
    </row>
    <row r="457" spans="1:26" ht="12.75">
      <c r="A457" s="1">
        <v>37035</v>
      </c>
      <c r="B457" s="17">
        <v>144</v>
      </c>
      <c r="C457" s="3">
        <v>0.829282403</v>
      </c>
      <c r="D457" s="18">
        <v>0.829282403</v>
      </c>
      <c r="E457" s="2">
        <v>4476</v>
      </c>
      <c r="F457" s="20">
        <v>0</v>
      </c>
      <c r="G457" s="62">
        <v>38.73596136</v>
      </c>
      <c r="H457" s="62">
        <v>-76.39431906</v>
      </c>
      <c r="I457" s="47">
        <v>1006.5</v>
      </c>
      <c r="J457" s="4">
        <f t="shared" si="41"/>
        <v>961.51</v>
      </c>
      <c r="K457" s="5">
        <f t="shared" si="42"/>
        <v>435.23749542301414</v>
      </c>
      <c r="L457" s="5">
        <f t="shared" si="43"/>
        <v>442.1374954230141</v>
      </c>
      <c r="M457" s="5">
        <f aca="true" t="shared" si="46" ref="M457:M520">K457+32.3</f>
        <v>467.53749542301415</v>
      </c>
      <c r="N457" s="19">
        <f aca="true" t="shared" si="47" ref="N457:N520">AVERAGE(L457:M457)</f>
        <v>454.83749542301416</v>
      </c>
      <c r="O457" s="4">
        <v>20.8</v>
      </c>
      <c r="P457" s="4">
        <v>54</v>
      </c>
      <c r="Q457" s="4">
        <v>80.9</v>
      </c>
      <c r="R457"/>
      <c r="S457" s="48">
        <v>3.747</v>
      </c>
      <c r="T457" s="17">
        <v>302.6275</v>
      </c>
      <c r="U457" s="17">
        <f t="shared" si="44"/>
        <v>305.4325</v>
      </c>
      <c r="V457" s="48">
        <v>0.722</v>
      </c>
      <c r="W457" s="49">
        <v>6.603</v>
      </c>
      <c r="X457" s="49">
        <f t="shared" si="45"/>
        <v>6.232</v>
      </c>
      <c r="Y457" s="25">
        <v>10.712</v>
      </c>
      <c r="Z457" s="19">
        <v>454.83749542301416</v>
      </c>
    </row>
    <row r="458" spans="1:26" ht="12.75">
      <c r="A458" s="1">
        <v>37035</v>
      </c>
      <c r="B458" s="17">
        <v>144</v>
      </c>
      <c r="C458" s="3">
        <v>0.829398155</v>
      </c>
      <c r="D458" s="18">
        <v>0.829398155</v>
      </c>
      <c r="E458" s="2">
        <v>4486</v>
      </c>
      <c r="F458" s="20">
        <v>0</v>
      </c>
      <c r="G458" s="62">
        <v>38.74006312</v>
      </c>
      <c r="H458" s="62">
        <v>-76.38925963</v>
      </c>
      <c r="I458" s="47">
        <v>1003.9</v>
      </c>
      <c r="J458" s="4">
        <f aca="true" t="shared" si="48" ref="J458:J521">(I458-44.99)</f>
        <v>958.91</v>
      </c>
      <c r="K458" s="5">
        <f aca="true" t="shared" si="49" ref="K458:K521">(8303.951372*(LN(1013.25/J458)))</f>
        <v>457.7224588774908</v>
      </c>
      <c r="L458" s="5">
        <f t="shared" si="43"/>
        <v>464.62245887749077</v>
      </c>
      <c r="M458" s="5">
        <f t="shared" si="46"/>
        <v>490.0224588774908</v>
      </c>
      <c r="N458" s="19">
        <f t="shared" si="47"/>
        <v>477.3224588774908</v>
      </c>
      <c r="O458" s="4">
        <v>20.6</v>
      </c>
      <c r="P458" s="4">
        <v>54.7</v>
      </c>
      <c r="Q458" s="4">
        <v>79.4</v>
      </c>
      <c r="R458"/>
      <c r="S458" s="48">
        <v>3.727</v>
      </c>
      <c r="T458" s="17">
        <v>301.4825</v>
      </c>
      <c r="U458" s="17">
        <f t="shared" si="44"/>
        <v>330.5566666666667</v>
      </c>
      <c r="V458" s="48">
        <v>0.753</v>
      </c>
      <c r="W458" s="49">
        <v>7.714</v>
      </c>
      <c r="X458" s="49">
        <f t="shared" si="45"/>
        <v>6.7875000000000005</v>
      </c>
      <c r="Y458" s="25">
        <v>10.756</v>
      </c>
      <c r="Z458" s="19">
        <v>477.3224588774908</v>
      </c>
    </row>
    <row r="459" spans="1:26" ht="12.75">
      <c r="A459" s="1">
        <v>37035</v>
      </c>
      <c r="B459" s="17">
        <v>144</v>
      </c>
      <c r="C459" s="3">
        <v>0.829513907</v>
      </c>
      <c r="D459" s="18">
        <v>0.829513907</v>
      </c>
      <c r="E459" s="2">
        <v>4496</v>
      </c>
      <c r="F459" s="20">
        <v>0</v>
      </c>
      <c r="G459" s="62">
        <v>38.74559356</v>
      </c>
      <c r="H459" s="62">
        <v>-76.38667999</v>
      </c>
      <c r="I459" s="47">
        <v>1000.3</v>
      </c>
      <c r="J459" s="4">
        <f t="shared" si="48"/>
        <v>955.31</v>
      </c>
      <c r="K459" s="5">
        <f t="shared" si="49"/>
        <v>488.9563402322461</v>
      </c>
      <c r="L459" s="5">
        <f t="shared" si="43"/>
        <v>495.85634023224605</v>
      </c>
      <c r="M459" s="5">
        <f t="shared" si="46"/>
        <v>521.2563402322461</v>
      </c>
      <c r="N459" s="19">
        <f t="shared" si="47"/>
        <v>508.55634023224604</v>
      </c>
      <c r="O459" s="4">
        <v>20.2</v>
      </c>
      <c r="P459" s="4">
        <v>55.3</v>
      </c>
      <c r="Q459" s="4">
        <v>77.9</v>
      </c>
      <c r="R459" s="58">
        <v>1.36E-05</v>
      </c>
      <c r="S459" s="48">
        <v>3.757</v>
      </c>
      <c r="T459" s="17">
        <v>352.7225</v>
      </c>
      <c r="U459" s="17">
        <f t="shared" si="44"/>
        <v>303.14250000000004</v>
      </c>
      <c r="V459" s="48">
        <v>0.771</v>
      </c>
      <c r="W459" s="49">
        <v>7.715</v>
      </c>
      <c r="X459" s="49">
        <f t="shared" si="45"/>
        <v>7.158166666666666</v>
      </c>
      <c r="Y459" s="25">
        <v>10.715</v>
      </c>
      <c r="Z459" s="19">
        <v>508.55634023224604</v>
      </c>
    </row>
    <row r="460" spans="1:26" ht="12.75">
      <c r="A460" s="1">
        <v>37035</v>
      </c>
      <c r="B460" s="17">
        <v>144</v>
      </c>
      <c r="C460" s="3">
        <v>0.8296296</v>
      </c>
      <c r="D460" s="18">
        <v>0.8296296</v>
      </c>
      <c r="E460" s="2">
        <v>4506</v>
      </c>
      <c r="F460" s="20">
        <v>0</v>
      </c>
      <c r="G460" s="62">
        <v>38.75142323</v>
      </c>
      <c r="H460" s="62">
        <v>-76.3857848</v>
      </c>
      <c r="I460" s="47">
        <v>999.6</v>
      </c>
      <c r="J460" s="4">
        <f t="shared" si="48"/>
        <v>954.61</v>
      </c>
      <c r="K460" s="5">
        <f t="shared" si="49"/>
        <v>495.04326138147826</v>
      </c>
      <c r="L460" s="5">
        <f t="shared" si="43"/>
        <v>501.94326138147824</v>
      </c>
      <c r="M460" s="5">
        <f t="shared" si="46"/>
        <v>527.3432613814782</v>
      </c>
      <c r="N460" s="19">
        <f t="shared" si="47"/>
        <v>514.6432613814782</v>
      </c>
      <c r="O460" s="4">
        <v>20.2</v>
      </c>
      <c r="P460" s="4">
        <v>55.9</v>
      </c>
      <c r="Q460" s="4">
        <v>79.9</v>
      </c>
      <c r="R460"/>
      <c r="S460" s="48">
        <v>3.658</v>
      </c>
      <c r="T460" s="17">
        <v>299.08</v>
      </c>
      <c r="U460" s="17">
        <f t="shared" si="44"/>
        <v>328.22875000000005</v>
      </c>
      <c r="V460" s="48">
        <v>0.822</v>
      </c>
      <c r="W460" s="49">
        <v>7.715</v>
      </c>
      <c r="X460" s="49">
        <f t="shared" si="45"/>
        <v>7.343666666666667</v>
      </c>
      <c r="Y460" s="25">
        <v>10.714</v>
      </c>
      <c r="Z460" s="19">
        <v>514.6432613814782</v>
      </c>
    </row>
    <row r="461" spans="1:26" ht="12.75">
      <c r="A461" s="1">
        <v>37035</v>
      </c>
      <c r="B461" s="17">
        <v>144</v>
      </c>
      <c r="C461" s="3">
        <v>0.829745352</v>
      </c>
      <c r="D461" s="18">
        <v>0.829745352</v>
      </c>
      <c r="E461" s="2">
        <v>4516</v>
      </c>
      <c r="F461" s="20">
        <v>0</v>
      </c>
      <c r="G461" s="62">
        <v>38.75707969</v>
      </c>
      <c r="H461" s="62">
        <v>-76.38624912</v>
      </c>
      <c r="I461" s="47">
        <v>999.9</v>
      </c>
      <c r="J461" s="4">
        <f t="shared" si="48"/>
        <v>954.91</v>
      </c>
      <c r="K461" s="5">
        <f t="shared" si="49"/>
        <v>492.4340345264617</v>
      </c>
      <c r="L461" s="5">
        <f t="shared" si="43"/>
        <v>499.33403452646166</v>
      </c>
      <c r="M461" s="5">
        <f t="shared" si="46"/>
        <v>524.7340345264616</v>
      </c>
      <c r="N461" s="19">
        <f t="shared" si="47"/>
        <v>512.0340345264617</v>
      </c>
      <c r="O461" s="4">
        <v>20.5</v>
      </c>
      <c r="P461" s="4">
        <v>55.9</v>
      </c>
      <c r="Q461" s="4">
        <v>77.9</v>
      </c>
      <c r="R461"/>
      <c r="S461" s="48">
        <v>3.515</v>
      </c>
      <c r="T461" s="17">
        <v>193.0475</v>
      </c>
      <c r="U461" s="17">
        <f t="shared" si="44"/>
        <v>300.8529166666667</v>
      </c>
      <c r="V461" s="48">
        <v>0.752</v>
      </c>
      <c r="W461" s="49">
        <v>7.716</v>
      </c>
      <c r="X461" s="49">
        <f t="shared" si="45"/>
        <v>7.529333333333334</v>
      </c>
      <c r="Y461" s="25">
        <v>10.751</v>
      </c>
      <c r="Z461" s="19">
        <v>512.0340345264617</v>
      </c>
    </row>
    <row r="462" spans="1:26" ht="12.75">
      <c r="A462" s="1">
        <v>37035</v>
      </c>
      <c r="B462" s="17">
        <v>144</v>
      </c>
      <c r="C462" s="3">
        <v>0.829861104</v>
      </c>
      <c r="D462" s="18">
        <v>0.829861104</v>
      </c>
      <c r="E462" s="2">
        <v>4526</v>
      </c>
      <c r="F462" s="20">
        <v>0</v>
      </c>
      <c r="G462" s="62">
        <v>38.76262983</v>
      </c>
      <c r="H462" s="62">
        <v>-76.3883687</v>
      </c>
      <c r="I462" s="47">
        <v>997</v>
      </c>
      <c r="J462" s="4">
        <f t="shared" si="48"/>
        <v>952.01</v>
      </c>
      <c r="K462" s="5">
        <f t="shared" si="49"/>
        <v>517.6909698396626</v>
      </c>
      <c r="L462" s="5">
        <f t="shared" si="43"/>
        <v>524.5909698396625</v>
      </c>
      <c r="M462" s="5">
        <f t="shared" si="46"/>
        <v>549.9909698396625</v>
      </c>
      <c r="N462" s="19">
        <f t="shared" si="47"/>
        <v>537.2909698396625</v>
      </c>
      <c r="O462" s="4">
        <v>20.3</v>
      </c>
      <c r="P462" s="4">
        <v>55.8</v>
      </c>
      <c r="Q462" s="4">
        <v>78.4</v>
      </c>
      <c r="R462"/>
      <c r="S462" s="48">
        <v>3.707</v>
      </c>
      <c r="T462" s="17">
        <v>296.9025</v>
      </c>
      <c r="U462" s="17">
        <f t="shared" si="44"/>
        <v>290.9770833333333</v>
      </c>
      <c r="V462" s="48">
        <v>0.625</v>
      </c>
      <c r="W462" s="49">
        <v>5.496</v>
      </c>
      <c r="X462" s="49">
        <f t="shared" si="45"/>
        <v>7.159833333333334</v>
      </c>
      <c r="Y462" s="25">
        <v>10.718</v>
      </c>
      <c r="Z462" s="19">
        <v>537.2909698396625</v>
      </c>
    </row>
    <row r="463" spans="1:26" ht="12.75">
      <c r="A463" s="1">
        <v>37035</v>
      </c>
      <c r="B463" s="17">
        <v>144</v>
      </c>
      <c r="C463" s="3">
        <v>0.829976857</v>
      </c>
      <c r="D463" s="18">
        <v>0.829976857</v>
      </c>
      <c r="E463" s="2">
        <v>4536</v>
      </c>
      <c r="F463" s="20">
        <v>0</v>
      </c>
      <c r="G463" s="62">
        <v>38.76783627</v>
      </c>
      <c r="H463" s="62">
        <v>-76.39240431</v>
      </c>
      <c r="I463" s="47">
        <v>991.4</v>
      </c>
      <c r="J463" s="4">
        <f t="shared" si="48"/>
        <v>946.41</v>
      </c>
      <c r="K463" s="5">
        <f t="shared" si="49"/>
        <v>566.681459365158</v>
      </c>
      <c r="L463" s="5">
        <f t="shared" si="43"/>
        <v>573.581459365158</v>
      </c>
      <c r="M463" s="5">
        <f t="shared" si="46"/>
        <v>598.981459365158</v>
      </c>
      <c r="N463" s="19">
        <f t="shared" si="47"/>
        <v>586.2814593651581</v>
      </c>
      <c r="O463" s="4">
        <v>19.5</v>
      </c>
      <c r="P463" s="4">
        <v>56.9</v>
      </c>
      <c r="Q463" s="4">
        <v>80.4</v>
      </c>
      <c r="R463"/>
      <c r="S463" s="48">
        <v>3.798</v>
      </c>
      <c r="T463" s="17">
        <v>348.145</v>
      </c>
      <c r="U463" s="17">
        <f t="shared" si="44"/>
        <v>298.56333333333333</v>
      </c>
      <c r="V463" s="48">
        <v>0.534</v>
      </c>
      <c r="W463" s="49">
        <v>4.387</v>
      </c>
      <c r="X463" s="49">
        <f t="shared" si="45"/>
        <v>6.790500000000001</v>
      </c>
      <c r="Y463" s="25">
        <v>10.716</v>
      </c>
      <c r="Z463" s="19">
        <v>586.2814593651581</v>
      </c>
    </row>
    <row r="464" spans="1:26" ht="12.75">
      <c r="A464" s="1">
        <v>37035</v>
      </c>
      <c r="B464" s="17">
        <v>144</v>
      </c>
      <c r="C464" s="3">
        <v>0.830092609</v>
      </c>
      <c r="D464" s="18">
        <v>0.830092609</v>
      </c>
      <c r="E464" s="2">
        <v>4546</v>
      </c>
      <c r="F464" s="20">
        <v>0</v>
      </c>
      <c r="G464" s="62">
        <v>38.77249298</v>
      </c>
      <c r="H464" s="62">
        <v>-76.39783914</v>
      </c>
      <c r="I464" s="47">
        <v>989.4</v>
      </c>
      <c r="J464" s="4">
        <f t="shared" si="48"/>
        <v>944.41</v>
      </c>
      <c r="K464" s="5">
        <f t="shared" si="49"/>
        <v>584.2483445660198</v>
      </c>
      <c r="L464" s="5">
        <f t="shared" si="43"/>
        <v>591.1483445660198</v>
      </c>
      <c r="M464" s="5">
        <f t="shared" si="46"/>
        <v>616.5483445660198</v>
      </c>
      <c r="N464" s="19">
        <f t="shared" si="47"/>
        <v>603.8483445660197</v>
      </c>
      <c r="O464" s="4">
        <v>19.3</v>
      </c>
      <c r="P464" s="4">
        <v>57.5</v>
      </c>
      <c r="Q464" s="4">
        <v>80.9</v>
      </c>
      <c r="R464"/>
      <c r="S464" s="48">
        <v>3.658</v>
      </c>
      <c r="T464" s="17">
        <v>294.5</v>
      </c>
      <c r="U464" s="17">
        <f t="shared" si="44"/>
        <v>297.39958333333334</v>
      </c>
      <c r="V464" s="48">
        <v>0.461</v>
      </c>
      <c r="W464" s="49">
        <v>4.387</v>
      </c>
      <c r="X464" s="49">
        <f t="shared" si="45"/>
        <v>6.236000000000001</v>
      </c>
      <c r="Y464" s="25">
        <v>10.755</v>
      </c>
      <c r="Z464" s="19">
        <v>603.8483445660197</v>
      </c>
    </row>
    <row r="465" spans="1:26" ht="12.75">
      <c r="A465" s="1">
        <v>37035</v>
      </c>
      <c r="B465" s="17">
        <v>144</v>
      </c>
      <c r="C465" s="3">
        <v>0.830208361</v>
      </c>
      <c r="D465" s="18">
        <v>0.830208361</v>
      </c>
      <c r="E465" s="2">
        <v>4556</v>
      </c>
      <c r="F465" s="20">
        <v>0</v>
      </c>
      <c r="G465" s="62">
        <v>38.77669132</v>
      </c>
      <c r="H465" s="62">
        <v>-76.40309104</v>
      </c>
      <c r="I465" s="47">
        <v>987</v>
      </c>
      <c r="J465" s="4">
        <f t="shared" si="48"/>
        <v>942.01</v>
      </c>
      <c r="K465" s="5">
        <f t="shared" si="49"/>
        <v>605.3777792047356</v>
      </c>
      <c r="L465" s="5">
        <f t="shared" si="43"/>
        <v>612.2777792047356</v>
      </c>
      <c r="M465" s="5">
        <f t="shared" si="46"/>
        <v>637.6777792047355</v>
      </c>
      <c r="N465" s="19">
        <f t="shared" si="47"/>
        <v>624.9777792047355</v>
      </c>
      <c r="O465" s="4">
        <v>19.2</v>
      </c>
      <c r="P465" s="4">
        <v>57.7</v>
      </c>
      <c r="Q465" s="4">
        <v>78.9</v>
      </c>
      <c r="R465" s="58">
        <v>1.4E-05</v>
      </c>
      <c r="S465" s="48">
        <v>3.837</v>
      </c>
      <c r="T465" s="17">
        <v>345.97</v>
      </c>
      <c r="U465" s="17">
        <f t="shared" si="44"/>
        <v>296.27416666666664</v>
      </c>
      <c r="V465" s="48">
        <v>0.481</v>
      </c>
      <c r="W465" s="49">
        <v>4.388</v>
      </c>
      <c r="X465" s="49">
        <f t="shared" si="45"/>
        <v>5.6815</v>
      </c>
      <c r="Y465" s="25">
        <v>10.716</v>
      </c>
      <c r="Z465" s="19">
        <v>624.9777792047355</v>
      </c>
    </row>
    <row r="466" spans="1:26" ht="12.75">
      <c r="A466" s="1">
        <v>37035</v>
      </c>
      <c r="B466" s="17">
        <v>144</v>
      </c>
      <c r="C466" s="3">
        <v>0.830324054</v>
      </c>
      <c r="D466" s="18">
        <v>0.830324054</v>
      </c>
      <c r="E466" s="2">
        <v>4566</v>
      </c>
      <c r="F466" s="20">
        <v>0</v>
      </c>
      <c r="G466" s="62">
        <v>38.78107398</v>
      </c>
      <c r="H466" s="62">
        <v>-76.40762901</v>
      </c>
      <c r="I466" s="47">
        <v>984.1</v>
      </c>
      <c r="J466" s="4">
        <f t="shared" si="48"/>
        <v>939.11</v>
      </c>
      <c r="K466" s="5">
        <f t="shared" si="49"/>
        <v>630.9811198278353</v>
      </c>
      <c r="L466" s="5">
        <f t="shared" si="43"/>
        <v>637.8811198278353</v>
      </c>
      <c r="M466" s="5">
        <f t="shared" si="46"/>
        <v>663.2811198278353</v>
      </c>
      <c r="N466" s="19">
        <f t="shared" si="47"/>
        <v>650.5811198278352</v>
      </c>
      <c r="O466" s="4">
        <v>19.1</v>
      </c>
      <c r="P466" s="4">
        <v>57.5</v>
      </c>
      <c r="Q466" s="4">
        <v>76.4</v>
      </c>
      <c r="R466"/>
      <c r="S466" s="48">
        <v>3.648</v>
      </c>
      <c r="T466" s="17">
        <v>239.825</v>
      </c>
      <c r="U466" s="17">
        <f t="shared" si="44"/>
        <v>286.39833333333337</v>
      </c>
      <c r="V466" s="48">
        <v>0.492</v>
      </c>
      <c r="W466" s="49">
        <v>4.388</v>
      </c>
      <c r="X466" s="49">
        <f t="shared" si="45"/>
        <v>5.127</v>
      </c>
      <c r="Y466" s="25">
        <v>10.7</v>
      </c>
      <c r="Z466" s="19">
        <v>650.5811198278352</v>
      </c>
    </row>
    <row r="467" spans="1:26" ht="12.75">
      <c r="A467" s="1">
        <v>37035</v>
      </c>
      <c r="B467" s="17">
        <v>144</v>
      </c>
      <c r="C467" s="3">
        <v>0.830439806</v>
      </c>
      <c r="D467" s="18">
        <v>0.830439806</v>
      </c>
      <c r="E467" s="2">
        <v>4576</v>
      </c>
      <c r="F467" s="20">
        <v>0</v>
      </c>
      <c r="G467" s="62">
        <v>38.78508674</v>
      </c>
      <c r="H467" s="62">
        <v>-76.41289791</v>
      </c>
      <c r="I467" s="47">
        <v>980.8</v>
      </c>
      <c r="J467" s="4">
        <f t="shared" si="48"/>
        <v>935.81</v>
      </c>
      <c r="K467" s="5">
        <f t="shared" si="49"/>
        <v>660.2123060380403</v>
      </c>
      <c r="L467" s="5">
        <f t="shared" si="43"/>
        <v>667.1123060380403</v>
      </c>
      <c r="M467" s="5">
        <f t="shared" si="46"/>
        <v>692.5123060380403</v>
      </c>
      <c r="N467" s="19">
        <f t="shared" si="47"/>
        <v>679.8123060380403</v>
      </c>
      <c r="O467" s="4">
        <v>18.9</v>
      </c>
      <c r="P467" s="4">
        <v>57.7</v>
      </c>
      <c r="Q467" s="4">
        <v>76</v>
      </c>
      <c r="R467"/>
      <c r="S467" s="48">
        <v>4.035</v>
      </c>
      <c r="T467" s="17">
        <v>448.565</v>
      </c>
      <c r="U467" s="17">
        <f t="shared" si="44"/>
        <v>328.9845833333333</v>
      </c>
      <c r="V467" s="48">
        <v>0.592</v>
      </c>
      <c r="W467" s="49">
        <v>5.499</v>
      </c>
      <c r="X467" s="49">
        <f t="shared" si="45"/>
        <v>4.757499999999999</v>
      </c>
      <c r="Y467" s="25">
        <v>10.745</v>
      </c>
      <c r="Z467" s="19">
        <v>679.8123060380403</v>
      </c>
    </row>
    <row r="468" spans="1:26" ht="12.75">
      <c r="A468" s="1">
        <v>37035</v>
      </c>
      <c r="B468" s="17">
        <v>144</v>
      </c>
      <c r="C468" s="3">
        <v>0.830555558</v>
      </c>
      <c r="D468" s="18">
        <v>0.830555558</v>
      </c>
      <c r="E468" s="2">
        <v>4586</v>
      </c>
      <c r="F468" s="20">
        <v>0</v>
      </c>
      <c r="G468" s="62">
        <v>38.78593223</v>
      </c>
      <c r="H468" s="62">
        <v>-76.42034043</v>
      </c>
      <c r="I468" s="47">
        <v>979.1</v>
      </c>
      <c r="J468" s="4">
        <f t="shared" si="48"/>
        <v>934.11</v>
      </c>
      <c r="K468" s="5">
        <f t="shared" si="49"/>
        <v>675.3110495368395</v>
      </c>
      <c r="L468" s="5">
        <f t="shared" si="43"/>
        <v>682.2110495368395</v>
      </c>
      <c r="M468" s="5">
        <f t="shared" si="46"/>
        <v>707.6110495368395</v>
      </c>
      <c r="N468" s="19">
        <f t="shared" si="47"/>
        <v>694.9110495368395</v>
      </c>
      <c r="O468" s="4">
        <v>18.9</v>
      </c>
      <c r="P468" s="4">
        <v>57.9</v>
      </c>
      <c r="Q468" s="4">
        <v>77.9</v>
      </c>
      <c r="R468"/>
      <c r="S468" s="48">
        <v>3.847</v>
      </c>
      <c r="T468" s="17">
        <v>342.42</v>
      </c>
      <c r="U468" s="17">
        <f t="shared" si="44"/>
        <v>336.5708333333334</v>
      </c>
      <c r="V468" s="48">
        <v>0.611</v>
      </c>
      <c r="W468" s="49">
        <v>5.499</v>
      </c>
      <c r="X468" s="49">
        <f t="shared" si="45"/>
        <v>4.757999999999999</v>
      </c>
      <c r="Y468" s="25">
        <v>10.716</v>
      </c>
      <c r="Z468" s="19">
        <v>694.9110495368395</v>
      </c>
    </row>
    <row r="469" spans="1:26" ht="12.75">
      <c r="A469" s="1">
        <v>37035</v>
      </c>
      <c r="B469" s="17">
        <v>144</v>
      </c>
      <c r="C469" s="3">
        <v>0.83067131</v>
      </c>
      <c r="D469" s="18">
        <v>0.83067131</v>
      </c>
      <c r="E469" s="2">
        <v>4596</v>
      </c>
      <c r="F469" s="20">
        <v>0</v>
      </c>
      <c r="G469" s="62">
        <v>38.78452139</v>
      </c>
      <c r="H469" s="62">
        <v>-76.42713462</v>
      </c>
      <c r="I469" s="47">
        <v>975.1</v>
      </c>
      <c r="J469" s="4">
        <f t="shared" si="48"/>
        <v>930.11</v>
      </c>
      <c r="K469" s="5">
        <f t="shared" si="49"/>
        <v>710.9461746424569</v>
      </c>
      <c r="L469" s="5">
        <f t="shared" si="43"/>
        <v>717.8461746424568</v>
      </c>
      <c r="M469" s="5">
        <f t="shared" si="46"/>
        <v>743.2461746424568</v>
      </c>
      <c r="N469" s="19">
        <f t="shared" si="47"/>
        <v>730.5461746424569</v>
      </c>
      <c r="O469" s="4">
        <v>18.4</v>
      </c>
      <c r="P469" s="4">
        <v>59.1</v>
      </c>
      <c r="Q469" s="4">
        <v>76.4</v>
      </c>
      <c r="R469"/>
      <c r="S469" s="48">
        <v>3.746</v>
      </c>
      <c r="T469" s="17">
        <v>288.89</v>
      </c>
      <c r="U469" s="17">
        <f t="shared" si="44"/>
        <v>326.695</v>
      </c>
      <c r="V469" s="48">
        <v>0.651</v>
      </c>
      <c r="W469" s="49">
        <v>6.61</v>
      </c>
      <c r="X469" s="49">
        <f t="shared" si="45"/>
        <v>5.1285</v>
      </c>
      <c r="Y469" s="25">
        <v>10.701</v>
      </c>
      <c r="Z469" s="19">
        <v>730.5461746424569</v>
      </c>
    </row>
    <row r="470" spans="1:26" ht="12.75">
      <c r="A470" s="1">
        <v>37035</v>
      </c>
      <c r="B470" s="17">
        <v>144</v>
      </c>
      <c r="C470" s="3">
        <v>0.830787063</v>
      </c>
      <c r="D470" s="18">
        <v>0.830787063</v>
      </c>
      <c r="E470" s="2">
        <v>4606</v>
      </c>
      <c r="F470" s="20">
        <v>0</v>
      </c>
      <c r="G470" s="62">
        <v>38.78111717</v>
      </c>
      <c r="H470" s="62">
        <v>-76.43235298</v>
      </c>
      <c r="I470" s="47">
        <v>971.8</v>
      </c>
      <c r="J470" s="4">
        <f t="shared" si="48"/>
        <v>926.81</v>
      </c>
      <c r="K470" s="5">
        <f t="shared" si="49"/>
        <v>740.4607130995489</v>
      </c>
      <c r="L470" s="5">
        <f t="shared" si="43"/>
        <v>747.3607130995489</v>
      </c>
      <c r="M470" s="5">
        <f t="shared" si="46"/>
        <v>772.7607130995489</v>
      </c>
      <c r="N470" s="19">
        <f t="shared" si="47"/>
        <v>760.0607130995488</v>
      </c>
      <c r="O470" s="4">
        <v>18</v>
      </c>
      <c r="P470" s="4">
        <v>60.1</v>
      </c>
      <c r="Q470" s="4">
        <v>76.9</v>
      </c>
      <c r="R470"/>
      <c r="S470" s="48">
        <v>3.533</v>
      </c>
      <c r="T470" s="17">
        <v>182.745</v>
      </c>
      <c r="U470" s="17">
        <f t="shared" si="44"/>
        <v>308.06916666666666</v>
      </c>
      <c r="V470" s="48">
        <v>0.701</v>
      </c>
      <c r="W470" s="49">
        <v>6.61</v>
      </c>
      <c r="X470" s="49">
        <f t="shared" si="45"/>
        <v>5.499</v>
      </c>
      <c r="Y470" s="25">
        <v>10.701</v>
      </c>
      <c r="Z470" s="19">
        <v>760.0607130995488</v>
      </c>
    </row>
    <row r="471" spans="1:26" ht="12.75">
      <c r="A471" s="1">
        <v>37035</v>
      </c>
      <c r="B471" s="17">
        <v>144</v>
      </c>
      <c r="C471" s="3">
        <v>0.830902755</v>
      </c>
      <c r="D471" s="18">
        <v>0.830902755</v>
      </c>
      <c r="E471" s="2">
        <v>4616</v>
      </c>
      <c r="F471" s="20">
        <v>0</v>
      </c>
      <c r="G471" s="62">
        <v>38.77659005</v>
      </c>
      <c r="H471" s="62">
        <v>-76.43560432</v>
      </c>
      <c r="I471" s="47">
        <v>968.3</v>
      </c>
      <c r="J471" s="4">
        <f t="shared" si="48"/>
        <v>923.31</v>
      </c>
      <c r="K471" s="5">
        <f t="shared" si="49"/>
        <v>771.8790691772039</v>
      </c>
      <c r="L471" s="5">
        <f t="shared" si="43"/>
        <v>778.7790691772038</v>
      </c>
      <c r="M471" s="5">
        <f t="shared" si="46"/>
        <v>804.1790691772038</v>
      </c>
      <c r="N471" s="19">
        <f t="shared" si="47"/>
        <v>791.4790691772039</v>
      </c>
      <c r="O471" s="4">
        <v>17.6</v>
      </c>
      <c r="P471" s="4">
        <v>60.9</v>
      </c>
      <c r="Q471" s="4">
        <v>74.5</v>
      </c>
      <c r="R471" s="58">
        <v>1.4E-05</v>
      </c>
      <c r="S471" s="48">
        <v>4.044</v>
      </c>
      <c r="T471" s="17">
        <v>443.985</v>
      </c>
      <c r="U471" s="17">
        <f t="shared" si="44"/>
        <v>324.405</v>
      </c>
      <c r="V471" s="48">
        <v>0.754</v>
      </c>
      <c r="W471" s="49">
        <v>7.721</v>
      </c>
      <c r="X471" s="49">
        <f t="shared" si="45"/>
        <v>6.0545</v>
      </c>
      <c r="Y471" s="25">
        <v>10.717</v>
      </c>
      <c r="Z471" s="19">
        <v>791.4790691772039</v>
      </c>
    </row>
    <row r="472" spans="1:26" ht="12.75">
      <c r="A472" s="1">
        <v>37035</v>
      </c>
      <c r="B472" s="17">
        <v>144</v>
      </c>
      <c r="C472" s="3">
        <v>0.831018507</v>
      </c>
      <c r="D472" s="18">
        <v>0.831018507</v>
      </c>
      <c r="E472" s="2">
        <v>4626</v>
      </c>
      <c r="F472" s="20">
        <v>0</v>
      </c>
      <c r="G472" s="62">
        <v>38.77169786</v>
      </c>
      <c r="H472" s="62">
        <v>-76.43647374</v>
      </c>
      <c r="I472" s="47">
        <v>967.5</v>
      </c>
      <c r="J472" s="4">
        <f t="shared" si="48"/>
        <v>922.51</v>
      </c>
      <c r="K472" s="5">
        <f t="shared" si="49"/>
        <v>779.0771291327395</v>
      </c>
      <c r="L472" s="5">
        <f t="shared" si="43"/>
        <v>785.9771291327395</v>
      </c>
      <c r="M472" s="5">
        <f t="shared" si="46"/>
        <v>811.3771291327395</v>
      </c>
      <c r="N472" s="19">
        <f t="shared" si="47"/>
        <v>798.6771291327395</v>
      </c>
      <c r="O472" s="4">
        <v>17.7</v>
      </c>
      <c r="P472" s="4">
        <v>61.1</v>
      </c>
      <c r="Q472" s="4">
        <v>74.6</v>
      </c>
      <c r="R472"/>
      <c r="S472" s="48">
        <v>3.799</v>
      </c>
      <c r="T472" s="17">
        <v>337.84</v>
      </c>
      <c r="U472" s="17">
        <f t="shared" si="44"/>
        <v>340.74083333333334</v>
      </c>
      <c r="V472" s="48">
        <v>0.754</v>
      </c>
      <c r="W472" s="49">
        <v>7.722</v>
      </c>
      <c r="X472" s="49">
        <f t="shared" si="45"/>
        <v>6.610166666666667</v>
      </c>
      <c r="Y472" s="25">
        <v>10.703</v>
      </c>
      <c r="Z472" s="19">
        <v>798.6771291327395</v>
      </c>
    </row>
    <row r="473" spans="1:26" ht="12.75">
      <c r="A473" s="1">
        <v>37035</v>
      </c>
      <c r="B473" s="17">
        <v>144</v>
      </c>
      <c r="C473" s="3">
        <v>0.83113426</v>
      </c>
      <c r="D473" s="18">
        <v>0.83113426</v>
      </c>
      <c r="E473" s="2">
        <v>4636</v>
      </c>
      <c r="F473" s="20">
        <v>0</v>
      </c>
      <c r="G473" s="62">
        <v>38.76743994</v>
      </c>
      <c r="H473" s="62">
        <v>-76.43398149</v>
      </c>
      <c r="I473" s="47">
        <v>965</v>
      </c>
      <c r="J473" s="4">
        <f t="shared" si="48"/>
        <v>920.01</v>
      </c>
      <c r="K473" s="5">
        <f t="shared" si="49"/>
        <v>801.6113661230701</v>
      </c>
      <c r="L473" s="5">
        <f t="shared" si="43"/>
        <v>808.51136612307</v>
      </c>
      <c r="M473" s="5">
        <f t="shared" si="46"/>
        <v>833.91136612307</v>
      </c>
      <c r="N473" s="19">
        <f t="shared" si="47"/>
        <v>821.2113661230701</v>
      </c>
      <c r="O473" s="4">
        <v>17.6</v>
      </c>
      <c r="P473" s="4">
        <v>61.2</v>
      </c>
      <c r="Q473" s="4">
        <v>72.4</v>
      </c>
      <c r="R473"/>
      <c r="S473" s="48">
        <v>3.556</v>
      </c>
      <c r="T473" s="17">
        <v>231.81</v>
      </c>
      <c r="U473" s="17">
        <f t="shared" si="44"/>
        <v>304.61499999999995</v>
      </c>
      <c r="V473" s="48">
        <v>0.691</v>
      </c>
      <c r="W473" s="49">
        <v>6.612</v>
      </c>
      <c r="X473" s="49">
        <f t="shared" si="45"/>
        <v>6.7956666666666665</v>
      </c>
      <c r="Y473" s="25">
        <v>10.739</v>
      </c>
      <c r="Z473" s="19">
        <v>821.2113661230701</v>
      </c>
    </row>
    <row r="474" spans="1:26" ht="12.75">
      <c r="A474" s="1">
        <v>37035</v>
      </c>
      <c r="B474" s="17">
        <v>144</v>
      </c>
      <c r="C474" s="3">
        <v>0.831250012</v>
      </c>
      <c r="D474" s="18">
        <v>0.831250012</v>
      </c>
      <c r="E474" s="2">
        <v>4646</v>
      </c>
      <c r="F474" s="20">
        <v>0</v>
      </c>
      <c r="G474" s="62">
        <v>38.76498083</v>
      </c>
      <c r="H474" s="62">
        <v>-76.42838827</v>
      </c>
      <c r="I474" s="47">
        <v>962.5</v>
      </c>
      <c r="J474" s="4">
        <f t="shared" si="48"/>
        <v>917.51</v>
      </c>
      <c r="K474" s="5">
        <f t="shared" si="49"/>
        <v>824.2069201732437</v>
      </c>
      <c r="L474" s="5">
        <f t="shared" si="43"/>
        <v>831.1069201732437</v>
      </c>
      <c r="M474" s="5">
        <f t="shared" si="46"/>
        <v>856.5069201732437</v>
      </c>
      <c r="N474" s="19">
        <f t="shared" si="47"/>
        <v>843.8069201732437</v>
      </c>
      <c r="O474" s="4">
        <v>17.4</v>
      </c>
      <c r="P474" s="4">
        <v>61.2</v>
      </c>
      <c r="Q474" s="4">
        <v>73.4</v>
      </c>
      <c r="R474"/>
      <c r="S474" s="48">
        <v>3.786</v>
      </c>
      <c r="T474" s="17">
        <v>335.5525</v>
      </c>
      <c r="U474" s="17">
        <f t="shared" si="44"/>
        <v>303.47041666666667</v>
      </c>
      <c r="V474" s="48">
        <v>0.631</v>
      </c>
      <c r="W474" s="49">
        <v>5.503</v>
      </c>
      <c r="X474" s="49">
        <f t="shared" si="45"/>
        <v>6.796333333333334</v>
      </c>
      <c r="Y474" s="25">
        <v>10.714</v>
      </c>
      <c r="Z474" s="19">
        <v>843.8069201732437</v>
      </c>
    </row>
    <row r="475" spans="1:26" ht="12.75">
      <c r="A475" s="1">
        <v>37035</v>
      </c>
      <c r="B475" s="17">
        <v>144</v>
      </c>
      <c r="C475" s="3">
        <v>0.831365764</v>
      </c>
      <c r="D475" s="18">
        <v>0.831365764</v>
      </c>
      <c r="E475" s="2">
        <v>4656</v>
      </c>
      <c r="F475" s="20">
        <v>0</v>
      </c>
      <c r="G475" s="62">
        <v>38.765164</v>
      </c>
      <c r="H475" s="62">
        <v>-76.42142241</v>
      </c>
      <c r="I475" s="47">
        <v>960.6</v>
      </c>
      <c r="J475" s="4">
        <f t="shared" si="48"/>
        <v>915.61</v>
      </c>
      <c r="K475" s="5">
        <f t="shared" si="49"/>
        <v>841.4207558814645</v>
      </c>
      <c r="L475" s="5">
        <f t="shared" si="43"/>
        <v>848.3207558814645</v>
      </c>
      <c r="M475" s="5">
        <f t="shared" si="46"/>
        <v>873.7207558814645</v>
      </c>
      <c r="N475" s="19">
        <f t="shared" si="47"/>
        <v>861.0207558814645</v>
      </c>
      <c r="O475" s="4">
        <v>17.2</v>
      </c>
      <c r="P475" s="4">
        <v>61.3</v>
      </c>
      <c r="Q475" s="4">
        <v>72.8</v>
      </c>
      <c r="R475"/>
      <c r="S475" s="48">
        <v>3.797</v>
      </c>
      <c r="T475" s="17">
        <v>334.4075</v>
      </c>
      <c r="U475" s="17">
        <f t="shared" si="44"/>
        <v>311.0566666666667</v>
      </c>
      <c r="V475" s="48">
        <v>0.642</v>
      </c>
      <c r="W475" s="49">
        <v>5.503</v>
      </c>
      <c r="X475" s="49">
        <f t="shared" si="45"/>
        <v>6.611833333333333</v>
      </c>
      <c r="Y475" s="25">
        <v>10.703</v>
      </c>
      <c r="Z475" s="19">
        <v>861.0207558814645</v>
      </c>
    </row>
    <row r="476" spans="1:26" ht="12.75">
      <c r="A476" s="1">
        <v>37035</v>
      </c>
      <c r="B476" s="17">
        <v>144</v>
      </c>
      <c r="C476" s="3">
        <v>0.831481457</v>
      </c>
      <c r="D476" s="18">
        <v>0.831481457</v>
      </c>
      <c r="E476" s="2">
        <v>4666</v>
      </c>
      <c r="F476" s="20">
        <v>0</v>
      </c>
      <c r="G476" s="62">
        <v>38.76773898</v>
      </c>
      <c r="H476" s="62">
        <v>-76.41500951</v>
      </c>
      <c r="I476" s="47">
        <v>957.7</v>
      </c>
      <c r="J476" s="4">
        <f t="shared" si="48"/>
        <v>912.71</v>
      </c>
      <c r="K476" s="5">
        <f t="shared" si="49"/>
        <v>867.7634958550581</v>
      </c>
      <c r="L476" s="5">
        <f t="shared" si="43"/>
        <v>874.663495855058</v>
      </c>
      <c r="M476" s="5">
        <f t="shared" si="46"/>
        <v>900.063495855058</v>
      </c>
      <c r="N476" s="19">
        <f t="shared" si="47"/>
        <v>887.3634958550581</v>
      </c>
      <c r="O476" s="4">
        <v>16.9</v>
      </c>
      <c r="P476" s="4">
        <v>61.4</v>
      </c>
      <c r="Q476" s="4">
        <v>73.9</v>
      </c>
      <c r="R476"/>
      <c r="S476" s="48">
        <v>3.847</v>
      </c>
      <c r="T476" s="17">
        <v>333.375</v>
      </c>
      <c r="U476" s="17">
        <f t="shared" si="44"/>
        <v>336.1616666666667</v>
      </c>
      <c r="V476" s="48">
        <v>0.652</v>
      </c>
      <c r="W476" s="49">
        <v>6.614</v>
      </c>
      <c r="X476" s="49">
        <f t="shared" si="45"/>
        <v>6.6125</v>
      </c>
      <c r="Y476" s="25">
        <v>10.737</v>
      </c>
      <c r="Z476" s="19">
        <v>887.3634958550581</v>
      </c>
    </row>
    <row r="477" spans="1:26" ht="12.75">
      <c r="A477" s="1">
        <v>37035</v>
      </c>
      <c r="B477" s="17">
        <v>144</v>
      </c>
      <c r="C477" s="3">
        <v>0.831597209</v>
      </c>
      <c r="D477" s="18">
        <v>0.831597209</v>
      </c>
      <c r="E477" s="2">
        <v>4676</v>
      </c>
      <c r="F477" s="20">
        <v>0</v>
      </c>
      <c r="G477" s="62">
        <v>38.7716189</v>
      </c>
      <c r="H477" s="62">
        <v>-76.40960618</v>
      </c>
      <c r="I477" s="47">
        <v>953.8</v>
      </c>
      <c r="J477" s="4">
        <f t="shared" si="48"/>
        <v>908.81</v>
      </c>
      <c r="K477" s="5">
        <f t="shared" si="49"/>
        <v>903.3222158666408</v>
      </c>
      <c r="L477" s="5">
        <f t="shared" si="43"/>
        <v>910.2222158666408</v>
      </c>
      <c r="M477" s="5">
        <f t="shared" si="46"/>
        <v>935.6222158666408</v>
      </c>
      <c r="N477" s="19">
        <f t="shared" si="47"/>
        <v>922.9222158666407</v>
      </c>
      <c r="O477" s="4">
        <v>16.5</v>
      </c>
      <c r="P477" s="4">
        <v>62.7</v>
      </c>
      <c r="Q477" s="4">
        <v>73.6</v>
      </c>
      <c r="R477" s="58">
        <v>1.15E-05</v>
      </c>
      <c r="S477" s="48">
        <v>3.808</v>
      </c>
      <c r="T477" s="17">
        <v>332.2325</v>
      </c>
      <c r="U477" s="17">
        <f t="shared" si="44"/>
        <v>317.53625000000005</v>
      </c>
      <c r="V477" s="48">
        <v>0.733</v>
      </c>
      <c r="W477" s="49">
        <v>6.614</v>
      </c>
      <c r="X477" s="49">
        <f t="shared" si="45"/>
        <v>6.428</v>
      </c>
      <c r="Y477" s="25">
        <v>10.712</v>
      </c>
      <c r="Z477" s="19">
        <v>922.9222158666407</v>
      </c>
    </row>
    <row r="478" spans="1:26" ht="12.75">
      <c r="A478" s="1">
        <v>37035</v>
      </c>
      <c r="B478" s="17">
        <v>144</v>
      </c>
      <c r="C478" s="3">
        <v>0.831712961</v>
      </c>
      <c r="D478" s="18">
        <v>0.831712961</v>
      </c>
      <c r="E478" s="2">
        <v>4686</v>
      </c>
      <c r="F478" s="20">
        <v>0</v>
      </c>
      <c r="G478" s="62">
        <v>38.77662172</v>
      </c>
      <c r="H478" s="62">
        <v>-76.40584918</v>
      </c>
      <c r="I478" s="47">
        <v>950.9</v>
      </c>
      <c r="J478" s="4">
        <f t="shared" si="48"/>
        <v>905.91</v>
      </c>
      <c r="K478" s="5">
        <f t="shared" si="49"/>
        <v>929.8623757569786</v>
      </c>
      <c r="L478" s="5">
        <f t="shared" si="43"/>
        <v>936.7623757569786</v>
      </c>
      <c r="M478" s="5">
        <f t="shared" si="46"/>
        <v>962.1623757569786</v>
      </c>
      <c r="N478" s="19">
        <f t="shared" si="47"/>
        <v>949.4623757569786</v>
      </c>
      <c r="O478" s="4">
        <v>16.1</v>
      </c>
      <c r="P478" s="4">
        <v>63.7</v>
      </c>
      <c r="Q478" s="4">
        <v>73.9</v>
      </c>
      <c r="R478"/>
      <c r="S478" s="48">
        <v>4.021</v>
      </c>
      <c r="T478" s="17">
        <v>435.9725</v>
      </c>
      <c r="U478" s="17">
        <f t="shared" si="44"/>
        <v>333.8916666666667</v>
      </c>
      <c r="V478" s="48">
        <v>0.721</v>
      </c>
      <c r="W478" s="49">
        <v>6.615</v>
      </c>
      <c r="X478" s="49">
        <f t="shared" si="45"/>
        <v>6.243500000000001</v>
      </c>
      <c r="Y478" s="25">
        <v>10.72</v>
      </c>
      <c r="Z478" s="19">
        <v>949.4623757569786</v>
      </c>
    </row>
    <row r="479" spans="1:26" ht="12.75">
      <c r="A479" s="1">
        <v>37035</v>
      </c>
      <c r="B479" s="17">
        <v>144</v>
      </c>
      <c r="C479" s="3">
        <v>0.831828713</v>
      </c>
      <c r="D479" s="18">
        <v>0.831828713</v>
      </c>
      <c r="E479" s="2">
        <v>4696</v>
      </c>
      <c r="F479" s="20">
        <v>0</v>
      </c>
      <c r="G479" s="62">
        <v>38.78193706</v>
      </c>
      <c r="H479" s="62">
        <v>-76.40330683</v>
      </c>
      <c r="I479" s="47">
        <v>949</v>
      </c>
      <c r="J479" s="4">
        <f t="shared" si="48"/>
        <v>904.01</v>
      </c>
      <c r="K479" s="5">
        <f t="shared" si="49"/>
        <v>947.2968628088911</v>
      </c>
      <c r="L479" s="5">
        <f t="shared" si="43"/>
        <v>954.1968628088911</v>
      </c>
      <c r="M479" s="5">
        <f t="shared" si="46"/>
        <v>979.596862808891</v>
      </c>
      <c r="N479" s="19">
        <f t="shared" si="47"/>
        <v>966.896862808891</v>
      </c>
      <c r="O479" s="4">
        <v>16</v>
      </c>
      <c r="P479" s="4">
        <v>64.1</v>
      </c>
      <c r="Q479" s="4">
        <v>73.5</v>
      </c>
      <c r="R479"/>
      <c r="S479" s="48">
        <v>3.906</v>
      </c>
      <c r="T479" s="17">
        <v>382.3275</v>
      </c>
      <c r="U479" s="17">
        <f t="shared" si="44"/>
        <v>358.9779166666667</v>
      </c>
      <c r="V479" s="48">
        <v>0.631</v>
      </c>
      <c r="W479" s="49">
        <v>5.505</v>
      </c>
      <c r="X479" s="49">
        <f t="shared" si="45"/>
        <v>6.059000000000001</v>
      </c>
      <c r="Y479" s="25">
        <v>10.74</v>
      </c>
      <c r="Z479" s="19">
        <v>966.896862808891</v>
      </c>
    </row>
    <row r="480" spans="1:26" ht="12.75">
      <c r="A480" s="1">
        <v>37035</v>
      </c>
      <c r="B480" s="17">
        <v>144</v>
      </c>
      <c r="C480" s="3">
        <v>0.831944466</v>
      </c>
      <c r="D480" s="18">
        <v>0.831944466</v>
      </c>
      <c r="E480" s="2">
        <v>4706</v>
      </c>
      <c r="F480" s="20">
        <v>0</v>
      </c>
      <c r="G480" s="62">
        <v>38.78731261</v>
      </c>
      <c r="H480" s="62">
        <v>-76.40161442</v>
      </c>
      <c r="I480" s="47">
        <v>946.6</v>
      </c>
      <c r="J480" s="4">
        <f t="shared" si="48"/>
        <v>901.61</v>
      </c>
      <c r="K480" s="5">
        <f t="shared" si="49"/>
        <v>969.3718232429499</v>
      </c>
      <c r="L480" s="5">
        <f t="shared" si="43"/>
        <v>976.2718232429498</v>
      </c>
      <c r="M480" s="5">
        <f t="shared" si="46"/>
        <v>1001.6718232429498</v>
      </c>
      <c r="N480" s="19">
        <f t="shared" si="47"/>
        <v>988.9718232429498</v>
      </c>
      <c r="O480" s="4">
        <v>15.8</v>
      </c>
      <c r="P480" s="4">
        <v>64.6</v>
      </c>
      <c r="Q480" s="4">
        <v>73.4</v>
      </c>
      <c r="R480"/>
      <c r="S480" s="48">
        <v>3.599</v>
      </c>
      <c r="T480" s="17">
        <v>223.7975</v>
      </c>
      <c r="U480" s="17">
        <f t="shared" si="44"/>
        <v>340.3520833333334</v>
      </c>
      <c r="V480" s="48">
        <v>0.592</v>
      </c>
      <c r="W480" s="49">
        <v>5.506</v>
      </c>
      <c r="X480" s="49">
        <f t="shared" si="45"/>
        <v>6.0595</v>
      </c>
      <c r="Y480" s="25">
        <v>10.719</v>
      </c>
      <c r="Z480" s="19">
        <v>988.9718232429498</v>
      </c>
    </row>
    <row r="481" spans="1:26" ht="12.75">
      <c r="A481" s="1">
        <v>37035</v>
      </c>
      <c r="B481" s="17">
        <v>144</v>
      </c>
      <c r="C481" s="3">
        <v>0.832060158</v>
      </c>
      <c r="D481" s="18">
        <v>0.832060158</v>
      </c>
      <c r="E481" s="2">
        <v>4716</v>
      </c>
      <c r="F481" s="20">
        <v>0</v>
      </c>
      <c r="G481" s="62">
        <v>38.79285833</v>
      </c>
      <c r="H481" s="62">
        <v>-76.40055177</v>
      </c>
      <c r="I481" s="47">
        <v>943.5</v>
      </c>
      <c r="J481" s="4">
        <f t="shared" si="48"/>
        <v>898.51</v>
      </c>
      <c r="K481" s="5">
        <f t="shared" si="49"/>
        <v>997.9724439802126</v>
      </c>
      <c r="L481" s="5">
        <f t="shared" si="43"/>
        <v>1004.8724439802126</v>
      </c>
      <c r="M481" s="5">
        <f t="shared" si="46"/>
        <v>1030.2724439802125</v>
      </c>
      <c r="N481" s="19">
        <f t="shared" si="47"/>
        <v>1017.5724439802125</v>
      </c>
      <c r="O481" s="4">
        <v>15.5</v>
      </c>
      <c r="P481" s="4">
        <v>65.4</v>
      </c>
      <c r="Q481" s="4">
        <v>71.9</v>
      </c>
      <c r="R481"/>
      <c r="S481" s="48">
        <v>4.083</v>
      </c>
      <c r="T481" s="17">
        <v>485.1525</v>
      </c>
      <c r="U481" s="17">
        <f t="shared" si="44"/>
        <v>365.4762500000001</v>
      </c>
      <c r="V481" s="48">
        <v>0.531</v>
      </c>
      <c r="W481" s="49">
        <v>4.397</v>
      </c>
      <c r="X481" s="49">
        <f t="shared" si="45"/>
        <v>5.875166666666666</v>
      </c>
      <c r="Y481" s="25">
        <v>10.718</v>
      </c>
      <c r="Z481" s="19">
        <v>1017.5724439802125</v>
      </c>
    </row>
    <row r="482" spans="1:26" ht="12.75">
      <c r="A482" s="1">
        <v>37035</v>
      </c>
      <c r="B482" s="17">
        <v>144</v>
      </c>
      <c r="C482" s="3">
        <v>0.83217591</v>
      </c>
      <c r="D482" s="18">
        <v>0.83217591</v>
      </c>
      <c r="E482" s="2">
        <v>4726</v>
      </c>
      <c r="F482" s="20">
        <v>0</v>
      </c>
      <c r="G482" s="62">
        <v>38.79849111</v>
      </c>
      <c r="H482" s="62">
        <v>-76.40011681</v>
      </c>
      <c r="I482" s="47">
        <v>940.7</v>
      </c>
      <c r="J482" s="4">
        <f t="shared" si="48"/>
        <v>895.71</v>
      </c>
      <c r="K482" s="5">
        <f t="shared" si="49"/>
        <v>1023.8902051428304</v>
      </c>
      <c r="L482" s="5">
        <f t="shared" si="43"/>
        <v>1030.7902051428305</v>
      </c>
      <c r="M482" s="5">
        <f t="shared" si="46"/>
        <v>1056.1902051428303</v>
      </c>
      <c r="N482" s="19">
        <f t="shared" si="47"/>
        <v>1043.4902051428303</v>
      </c>
      <c r="O482" s="4">
        <v>15.2</v>
      </c>
      <c r="P482" s="4">
        <v>66.2</v>
      </c>
      <c r="Q482" s="4">
        <v>70.4</v>
      </c>
      <c r="R482"/>
      <c r="S482" s="48">
        <v>3.887</v>
      </c>
      <c r="T482" s="17">
        <v>378.8925</v>
      </c>
      <c r="U482" s="17">
        <f t="shared" si="44"/>
        <v>373.0625</v>
      </c>
      <c r="V482" s="48">
        <v>0.512</v>
      </c>
      <c r="W482" s="49">
        <v>4.397</v>
      </c>
      <c r="X482" s="49">
        <f t="shared" si="45"/>
        <v>5.5056666666666665</v>
      </c>
      <c r="Y482" s="25">
        <v>10.731</v>
      </c>
      <c r="Z482" s="19">
        <v>1043.4902051428303</v>
      </c>
    </row>
    <row r="483" spans="1:26" ht="12.75">
      <c r="A483" s="1">
        <v>37035</v>
      </c>
      <c r="B483" s="17">
        <v>144</v>
      </c>
      <c r="C483" s="3">
        <v>0.832291663</v>
      </c>
      <c r="D483" s="18">
        <v>0.832291663</v>
      </c>
      <c r="E483" s="2">
        <v>4736</v>
      </c>
      <c r="F483" s="20">
        <v>0</v>
      </c>
      <c r="G483" s="62">
        <v>38.8040843</v>
      </c>
      <c r="H483" s="62">
        <v>-76.40038543</v>
      </c>
      <c r="I483" s="47">
        <v>937.3</v>
      </c>
      <c r="J483" s="4">
        <f t="shared" si="48"/>
        <v>892.31</v>
      </c>
      <c r="K483" s="5">
        <f t="shared" si="49"/>
        <v>1055.4709130704523</v>
      </c>
      <c r="L483" s="5">
        <f t="shared" si="43"/>
        <v>1062.3709130704524</v>
      </c>
      <c r="M483" s="5">
        <f t="shared" si="46"/>
        <v>1087.7709130704523</v>
      </c>
      <c r="N483" s="19">
        <f t="shared" si="47"/>
        <v>1075.0709130704522</v>
      </c>
      <c r="O483" s="4">
        <v>14.9</v>
      </c>
      <c r="P483" s="4">
        <v>67</v>
      </c>
      <c r="Q483" s="4">
        <v>70.4</v>
      </c>
      <c r="R483" s="58">
        <v>1.29E-05</v>
      </c>
      <c r="S483" s="48">
        <v>3.483</v>
      </c>
      <c r="T483" s="17">
        <v>167.7475</v>
      </c>
      <c r="U483" s="17">
        <f t="shared" si="44"/>
        <v>345.6483333333333</v>
      </c>
      <c r="V483" s="48">
        <v>0.441</v>
      </c>
      <c r="W483" s="49">
        <v>3.288</v>
      </c>
      <c r="X483" s="49">
        <f t="shared" si="45"/>
        <v>4.951333333333333</v>
      </c>
      <c r="Y483" s="25">
        <v>10.719</v>
      </c>
      <c r="Z483" s="19">
        <v>1075.0709130704522</v>
      </c>
    </row>
    <row r="484" spans="1:26" ht="12.75">
      <c r="A484" s="1">
        <v>37035</v>
      </c>
      <c r="B484" s="17">
        <v>144</v>
      </c>
      <c r="C484" s="3">
        <v>0.832407415</v>
      </c>
      <c r="D484" s="18">
        <v>0.832407415</v>
      </c>
      <c r="E484" s="2">
        <v>4746</v>
      </c>
      <c r="F484" s="20">
        <v>0</v>
      </c>
      <c r="G484" s="62">
        <v>38.8094657</v>
      </c>
      <c r="H484" s="62">
        <v>-76.4014088</v>
      </c>
      <c r="I484" s="47">
        <v>935.1</v>
      </c>
      <c r="J484" s="4">
        <f t="shared" si="48"/>
        <v>890.11</v>
      </c>
      <c r="K484" s="5">
        <f t="shared" si="49"/>
        <v>1075.9696757588104</v>
      </c>
      <c r="L484" s="5">
        <f t="shared" si="43"/>
        <v>1082.8696757588104</v>
      </c>
      <c r="M484" s="5">
        <f t="shared" si="46"/>
        <v>1108.2696757588103</v>
      </c>
      <c r="N484" s="19">
        <f t="shared" si="47"/>
        <v>1095.5696757588103</v>
      </c>
      <c r="O484" s="4">
        <v>14.7</v>
      </c>
      <c r="P484" s="4">
        <v>67.5</v>
      </c>
      <c r="Q484" s="4">
        <v>71.4</v>
      </c>
      <c r="R484"/>
      <c r="S484" s="48">
        <v>4.361</v>
      </c>
      <c r="T484" s="17">
        <v>639.2175</v>
      </c>
      <c r="U484" s="17">
        <f t="shared" si="44"/>
        <v>379.5225</v>
      </c>
      <c r="V484" s="48">
        <v>0.441</v>
      </c>
      <c r="W484" s="49">
        <v>3.288</v>
      </c>
      <c r="X484" s="49">
        <f t="shared" si="45"/>
        <v>4.396833333333333</v>
      </c>
      <c r="Y484" s="25">
        <v>10.718</v>
      </c>
      <c r="Z484" s="19">
        <v>1095.5696757588103</v>
      </c>
    </row>
    <row r="485" spans="1:26" ht="12.75">
      <c r="A485" s="1">
        <v>37035</v>
      </c>
      <c r="B485" s="17">
        <v>144</v>
      </c>
      <c r="C485" s="3">
        <v>0.832523167</v>
      </c>
      <c r="D485" s="18">
        <v>0.832523167</v>
      </c>
      <c r="E485" s="2">
        <v>4756</v>
      </c>
      <c r="F485" s="20">
        <v>0</v>
      </c>
      <c r="G485" s="62">
        <v>38.81463528</v>
      </c>
      <c r="H485" s="62">
        <v>-76.40368549</v>
      </c>
      <c r="I485" s="47">
        <v>934</v>
      </c>
      <c r="J485" s="4">
        <f t="shared" si="48"/>
        <v>889.01</v>
      </c>
      <c r="K485" s="5">
        <f t="shared" si="49"/>
        <v>1086.2380642577784</v>
      </c>
      <c r="L485" s="5">
        <f t="shared" si="43"/>
        <v>1093.1380642577785</v>
      </c>
      <c r="M485" s="5">
        <f t="shared" si="46"/>
        <v>1118.5380642577784</v>
      </c>
      <c r="N485" s="19">
        <f t="shared" si="47"/>
        <v>1105.8380642577786</v>
      </c>
      <c r="O485" s="4">
        <v>14.8</v>
      </c>
      <c r="P485" s="4">
        <v>68.1</v>
      </c>
      <c r="Q485" s="4">
        <v>72.5</v>
      </c>
      <c r="R485"/>
      <c r="S485" s="48">
        <v>3.757</v>
      </c>
      <c r="T485" s="17">
        <v>323.0725</v>
      </c>
      <c r="U485" s="17">
        <f t="shared" si="44"/>
        <v>369.6466666666667</v>
      </c>
      <c r="V485" s="48">
        <v>0.462</v>
      </c>
      <c r="W485" s="49">
        <v>4.399</v>
      </c>
      <c r="X485" s="49">
        <f t="shared" si="45"/>
        <v>4.2125</v>
      </c>
      <c r="Y485" s="25">
        <v>10.695</v>
      </c>
      <c r="Z485" s="19">
        <v>1105.8380642577786</v>
      </c>
    </row>
    <row r="486" spans="1:26" ht="12.75">
      <c r="A486" s="1">
        <v>37035</v>
      </c>
      <c r="B486" s="17">
        <v>144</v>
      </c>
      <c r="C486" s="3">
        <v>0.83263886</v>
      </c>
      <c r="D486" s="18">
        <v>0.83263886</v>
      </c>
      <c r="E486" s="2">
        <v>4766</v>
      </c>
      <c r="F486" s="20">
        <v>0</v>
      </c>
      <c r="G486" s="62">
        <v>38.81934201</v>
      </c>
      <c r="H486" s="62">
        <v>-76.40680382</v>
      </c>
      <c r="I486" s="47">
        <v>931.4</v>
      </c>
      <c r="J486" s="4">
        <f t="shared" si="48"/>
        <v>886.41</v>
      </c>
      <c r="K486" s="5">
        <f t="shared" si="49"/>
        <v>1110.5593955498925</v>
      </c>
      <c r="L486" s="5">
        <f aca="true" t="shared" si="50" ref="L486:L549">K486+6.9</f>
        <v>1117.4593955498926</v>
      </c>
      <c r="M486" s="5">
        <f t="shared" si="46"/>
        <v>1142.8593955498925</v>
      </c>
      <c r="N486" s="19">
        <f t="shared" si="47"/>
        <v>1130.1593955498925</v>
      </c>
      <c r="O486" s="4">
        <v>14.7</v>
      </c>
      <c r="P486" s="4">
        <v>69</v>
      </c>
      <c r="Q486" s="4">
        <v>73.5</v>
      </c>
      <c r="R486"/>
      <c r="S486" s="48">
        <v>3.908</v>
      </c>
      <c r="T486" s="17">
        <v>374.3125</v>
      </c>
      <c r="U486" s="17">
        <f t="shared" si="44"/>
        <v>394.7325</v>
      </c>
      <c r="V486" s="48">
        <v>0.471</v>
      </c>
      <c r="W486" s="49">
        <v>4.399</v>
      </c>
      <c r="X486" s="49">
        <f t="shared" si="45"/>
        <v>4.0280000000000005</v>
      </c>
      <c r="Y486" s="25">
        <v>10.713</v>
      </c>
      <c r="Z486" s="19">
        <v>1130.1593955498925</v>
      </c>
    </row>
    <row r="487" spans="1:26" ht="12.75">
      <c r="A487" s="1">
        <v>37035</v>
      </c>
      <c r="B487" s="17">
        <v>144</v>
      </c>
      <c r="C487" s="3">
        <v>0.832754612</v>
      </c>
      <c r="D487" s="18">
        <v>0.832754612</v>
      </c>
      <c r="E487" s="2">
        <v>4776</v>
      </c>
      <c r="F487" s="20">
        <v>0</v>
      </c>
      <c r="G487" s="62">
        <v>38.82370744</v>
      </c>
      <c r="H487" s="62">
        <v>-76.41111158</v>
      </c>
      <c r="I487" s="47">
        <v>928.5</v>
      </c>
      <c r="J487" s="4">
        <f t="shared" si="48"/>
        <v>883.51</v>
      </c>
      <c r="K487" s="5">
        <f t="shared" si="49"/>
        <v>1137.7713379303198</v>
      </c>
      <c r="L487" s="5">
        <f t="shared" si="50"/>
        <v>1144.6713379303199</v>
      </c>
      <c r="M487" s="5">
        <f t="shared" si="46"/>
        <v>1170.0713379303197</v>
      </c>
      <c r="N487" s="19">
        <f t="shared" si="47"/>
        <v>1157.37133793032</v>
      </c>
      <c r="O487" s="4">
        <v>14.4</v>
      </c>
      <c r="P487" s="4">
        <v>68.3</v>
      </c>
      <c r="Q487" s="4">
        <v>72.4</v>
      </c>
      <c r="R487"/>
      <c r="S487" s="48">
        <v>4.013</v>
      </c>
      <c r="T487" s="17">
        <v>425.6675</v>
      </c>
      <c r="U487" s="17">
        <f t="shared" si="44"/>
        <v>384.8183333333333</v>
      </c>
      <c r="V487" s="48">
        <v>0.464</v>
      </c>
      <c r="W487" s="49">
        <v>4.4</v>
      </c>
      <c r="X487" s="49">
        <f t="shared" si="45"/>
        <v>4.0285</v>
      </c>
      <c r="Y487" s="25">
        <v>10.71</v>
      </c>
      <c r="Z487" s="19">
        <v>1157.37133793032</v>
      </c>
    </row>
    <row r="488" spans="1:26" ht="12.75">
      <c r="A488" s="1">
        <v>37035</v>
      </c>
      <c r="B488" s="17">
        <v>144</v>
      </c>
      <c r="C488" s="3">
        <v>0.832870364</v>
      </c>
      <c r="D488" s="18">
        <v>0.832870364</v>
      </c>
      <c r="E488" s="2">
        <v>4786</v>
      </c>
      <c r="F488" s="20">
        <v>0</v>
      </c>
      <c r="G488" s="62">
        <v>38.82783756</v>
      </c>
      <c r="H488" s="62">
        <v>-76.41586129</v>
      </c>
      <c r="I488" s="47">
        <v>928.5</v>
      </c>
      <c r="J488" s="4">
        <f t="shared" si="48"/>
        <v>883.51</v>
      </c>
      <c r="K488" s="5">
        <f t="shared" si="49"/>
        <v>1137.7713379303198</v>
      </c>
      <c r="L488" s="5">
        <f t="shared" si="50"/>
        <v>1144.6713379303199</v>
      </c>
      <c r="M488" s="5">
        <f t="shared" si="46"/>
        <v>1170.0713379303197</v>
      </c>
      <c r="N488" s="19">
        <f t="shared" si="47"/>
        <v>1157.37133793032</v>
      </c>
      <c r="O488" s="4">
        <v>14.6</v>
      </c>
      <c r="P488" s="4">
        <v>67.6</v>
      </c>
      <c r="Q488" s="4">
        <v>73.4</v>
      </c>
      <c r="R488"/>
      <c r="S488" s="48">
        <v>3.974</v>
      </c>
      <c r="T488" s="17">
        <v>424.6375</v>
      </c>
      <c r="U488" s="17">
        <f t="shared" si="44"/>
        <v>392.44249999999994</v>
      </c>
      <c r="V488" s="48">
        <v>0.462</v>
      </c>
      <c r="W488" s="49">
        <v>4.4</v>
      </c>
      <c r="X488" s="49">
        <f t="shared" si="45"/>
        <v>4.029</v>
      </c>
      <c r="Y488" s="25">
        <v>10.691</v>
      </c>
      <c r="Z488" s="19">
        <v>1157.37133793032</v>
      </c>
    </row>
    <row r="489" spans="1:26" ht="12.75">
      <c r="A489" s="1">
        <v>37035</v>
      </c>
      <c r="B489" s="17">
        <v>144</v>
      </c>
      <c r="C489" s="3">
        <v>0.832986116</v>
      </c>
      <c r="D489" s="18">
        <v>0.832986116</v>
      </c>
      <c r="E489" s="2">
        <v>4796</v>
      </c>
      <c r="F489" s="20">
        <v>0</v>
      </c>
      <c r="G489" s="62">
        <v>38.83095028</v>
      </c>
      <c r="H489" s="62">
        <v>-76.42144994</v>
      </c>
      <c r="I489" s="47">
        <v>928.5</v>
      </c>
      <c r="J489" s="4">
        <f t="shared" si="48"/>
        <v>883.51</v>
      </c>
      <c r="K489" s="5">
        <f t="shared" si="49"/>
        <v>1137.7713379303198</v>
      </c>
      <c r="L489" s="5">
        <f t="shared" si="50"/>
        <v>1144.6713379303199</v>
      </c>
      <c r="M489" s="5">
        <f t="shared" si="46"/>
        <v>1170.0713379303197</v>
      </c>
      <c r="N489" s="19">
        <f t="shared" si="47"/>
        <v>1157.37133793032</v>
      </c>
      <c r="O489" s="4">
        <v>14.8</v>
      </c>
      <c r="P489" s="4">
        <v>67.4</v>
      </c>
      <c r="Q489" s="4">
        <v>72.4</v>
      </c>
      <c r="R489" s="58">
        <v>1.22E-05</v>
      </c>
      <c r="S489" s="48">
        <v>3.807</v>
      </c>
      <c r="T489" s="17">
        <v>318.4925</v>
      </c>
      <c r="U489" s="17">
        <f t="shared" si="44"/>
        <v>417.5666666666666</v>
      </c>
      <c r="V489" s="48">
        <v>0.393</v>
      </c>
      <c r="W489" s="49">
        <v>3.291</v>
      </c>
      <c r="X489" s="49">
        <f t="shared" si="45"/>
        <v>4.0295</v>
      </c>
      <c r="Y489" s="25">
        <v>10.714</v>
      </c>
      <c r="Z489" s="19">
        <v>1157.37133793032</v>
      </c>
    </row>
    <row r="490" spans="1:26" ht="12.75">
      <c r="A490" s="1">
        <v>37035</v>
      </c>
      <c r="B490" s="17">
        <v>144</v>
      </c>
      <c r="C490" s="3">
        <v>0.833101869</v>
      </c>
      <c r="D490" s="18">
        <v>0.833101869</v>
      </c>
      <c r="E490" s="2">
        <v>4806</v>
      </c>
      <c r="F490" s="20">
        <v>0</v>
      </c>
      <c r="G490" s="62">
        <v>38.83312115</v>
      </c>
      <c r="H490" s="62">
        <v>-76.42788852</v>
      </c>
      <c r="I490" s="47">
        <v>928.8</v>
      </c>
      <c r="J490" s="4">
        <f t="shared" si="48"/>
        <v>883.81</v>
      </c>
      <c r="K490" s="5">
        <f t="shared" si="49"/>
        <v>1134.9521705633147</v>
      </c>
      <c r="L490" s="5">
        <f t="shared" si="50"/>
        <v>1141.8521705633148</v>
      </c>
      <c r="M490" s="5">
        <f t="shared" si="46"/>
        <v>1167.2521705633146</v>
      </c>
      <c r="N490" s="19">
        <f t="shared" si="47"/>
        <v>1154.5521705633146</v>
      </c>
      <c r="O490" s="4">
        <v>14.9</v>
      </c>
      <c r="P490" s="4">
        <v>67.3</v>
      </c>
      <c r="Q490" s="4">
        <v>74.4</v>
      </c>
      <c r="R490"/>
      <c r="S490" s="48">
        <v>3.698</v>
      </c>
      <c r="T490" s="17">
        <v>264.735</v>
      </c>
      <c r="U490" s="17">
        <f t="shared" si="44"/>
        <v>355.15291666666667</v>
      </c>
      <c r="V490" s="48">
        <v>0.341</v>
      </c>
      <c r="W490" s="49">
        <v>2.182</v>
      </c>
      <c r="X490" s="49">
        <f t="shared" si="45"/>
        <v>3.845166666666666</v>
      </c>
      <c r="Y490" s="25">
        <v>10.707</v>
      </c>
      <c r="Z490" s="19">
        <v>1154.5521705633146</v>
      </c>
    </row>
    <row r="491" spans="1:26" ht="12.75">
      <c r="A491" s="1">
        <v>37035</v>
      </c>
      <c r="B491" s="17">
        <v>144</v>
      </c>
      <c r="C491" s="3">
        <v>0.833217621</v>
      </c>
      <c r="D491" s="18">
        <v>0.833217621</v>
      </c>
      <c r="E491" s="2">
        <v>4816</v>
      </c>
      <c r="F491" s="20">
        <v>0</v>
      </c>
      <c r="G491" s="62">
        <v>38.83495695</v>
      </c>
      <c r="H491" s="62">
        <v>-76.43500665</v>
      </c>
      <c r="I491" s="47">
        <v>929.8</v>
      </c>
      <c r="J491" s="4">
        <f t="shared" si="48"/>
        <v>884.81</v>
      </c>
      <c r="K491" s="5">
        <f t="shared" si="49"/>
        <v>1125.5618523978524</v>
      </c>
      <c r="L491" s="5">
        <f t="shared" si="50"/>
        <v>1132.4618523978525</v>
      </c>
      <c r="M491" s="5">
        <f t="shared" si="46"/>
        <v>1157.8618523978523</v>
      </c>
      <c r="N491" s="19">
        <f t="shared" si="47"/>
        <v>1145.1618523978523</v>
      </c>
      <c r="O491" s="4">
        <v>15.2</v>
      </c>
      <c r="P491" s="4">
        <v>66.9</v>
      </c>
      <c r="Q491" s="4">
        <v>74.9</v>
      </c>
      <c r="R491"/>
      <c r="S491" s="48">
        <v>4.392</v>
      </c>
      <c r="T491" s="17">
        <v>631.09</v>
      </c>
      <c r="U491" s="17">
        <f t="shared" si="44"/>
        <v>406.48916666666673</v>
      </c>
      <c r="V491" s="48">
        <v>0.341</v>
      </c>
      <c r="W491" s="49">
        <v>2.182</v>
      </c>
      <c r="X491" s="49">
        <f t="shared" si="45"/>
        <v>3.475666666666666</v>
      </c>
      <c r="Y491" s="25">
        <v>10.703</v>
      </c>
      <c r="Z491" s="19">
        <v>1145.1618523978523</v>
      </c>
    </row>
    <row r="492" spans="1:26" ht="12.75">
      <c r="A492" s="1">
        <v>37035</v>
      </c>
      <c r="B492" s="17">
        <v>144</v>
      </c>
      <c r="C492" s="3">
        <v>0.833333313</v>
      </c>
      <c r="D492" s="18">
        <v>0.833333313</v>
      </c>
      <c r="E492" s="2">
        <v>4826</v>
      </c>
      <c r="F492" s="20">
        <v>0</v>
      </c>
      <c r="G492" s="62">
        <v>38.83634385</v>
      </c>
      <c r="H492" s="62">
        <v>-76.44262342</v>
      </c>
      <c r="I492" s="47">
        <v>930.2</v>
      </c>
      <c r="J492" s="4">
        <f t="shared" si="48"/>
        <v>885.21</v>
      </c>
      <c r="K492" s="5">
        <f t="shared" si="49"/>
        <v>1121.8086963822761</v>
      </c>
      <c r="L492" s="5">
        <f t="shared" si="50"/>
        <v>1128.7086963822762</v>
      </c>
      <c r="M492" s="5">
        <f t="shared" si="46"/>
        <v>1154.108696382276</v>
      </c>
      <c r="N492" s="19">
        <f t="shared" si="47"/>
        <v>1141.408696382276</v>
      </c>
      <c r="O492" s="4">
        <v>15.3</v>
      </c>
      <c r="P492" s="4">
        <v>67.2</v>
      </c>
      <c r="Q492" s="4">
        <v>75.9</v>
      </c>
      <c r="R492"/>
      <c r="S492" s="48">
        <v>3.543</v>
      </c>
      <c r="T492" s="17">
        <v>157.56</v>
      </c>
      <c r="U492" s="17">
        <f t="shared" si="44"/>
        <v>370.36375000000004</v>
      </c>
      <c r="V492" s="48">
        <v>0.304</v>
      </c>
      <c r="W492" s="49">
        <v>2.183</v>
      </c>
      <c r="X492" s="49">
        <f t="shared" si="45"/>
        <v>3.1063333333333336</v>
      </c>
      <c r="Y492" s="25">
        <v>10.717</v>
      </c>
      <c r="Z492" s="19">
        <v>1141.408696382276</v>
      </c>
    </row>
    <row r="493" spans="1:26" ht="12.75">
      <c r="A493" s="1">
        <v>37035</v>
      </c>
      <c r="B493" s="17">
        <v>144</v>
      </c>
      <c r="C493" s="3">
        <v>0.833449066</v>
      </c>
      <c r="D493" s="18">
        <v>0.833449066</v>
      </c>
      <c r="E493" s="2">
        <v>4836</v>
      </c>
      <c r="F493" s="20">
        <v>0</v>
      </c>
      <c r="G493" s="62">
        <v>38.83651507</v>
      </c>
      <c r="H493" s="62">
        <v>-76.45041894</v>
      </c>
      <c r="I493" s="47">
        <v>929.8</v>
      </c>
      <c r="J493" s="4">
        <f t="shared" si="48"/>
        <v>884.81</v>
      </c>
      <c r="K493" s="5">
        <f t="shared" si="49"/>
        <v>1125.5618523978524</v>
      </c>
      <c r="L493" s="5">
        <f t="shared" si="50"/>
        <v>1132.4618523978525</v>
      </c>
      <c r="M493" s="5">
        <f t="shared" si="46"/>
        <v>1157.8618523978523</v>
      </c>
      <c r="N493" s="19">
        <f t="shared" si="47"/>
        <v>1145.1618523978523</v>
      </c>
      <c r="O493" s="4">
        <v>15.3</v>
      </c>
      <c r="P493" s="4">
        <v>66.6</v>
      </c>
      <c r="Q493" s="4">
        <v>74.4</v>
      </c>
      <c r="R493"/>
      <c r="S493" s="48">
        <v>3.758</v>
      </c>
      <c r="T493" s="17">
        <v>313.915</v>
      </c>
      <c r="U493" s="17">
        <f t="shared" si="44"/>
        <v>351.7383333333333</v>
      </c>
      <c r="V493" s="48">
        <v>0.282</v>
      </c>
      <c r="W493" s="49">
        <v>2.183</v>
      </c>
      <c r="X493" s="49">
        <f t="shared" si="45"/>
        <v>2.7368333333333332</v>
      </c>
      <c r="Y493" s="25">
        <v>10.72</v>
      </c>
      <c r="Z493" s="19">
        <v>1145.1618523978523</v>
      </c>
    </row>
    <row r="494" spans="1:26" ht="12.75">
      <c r="A494" s="1">
        <v>37035</v>
      </c>
      <c r="B494" s="17">
        <v>144</v>
      </c>
      <c r="C494" s="3">
        <v>0.833564818</v>
      </c>
      <c r="D494" s="18">
        <v>0.833564818</v>
      </c>
      <c r="E494" s="2">
        <v>4846</v>
      </c>
      <c r="F494" s="20">
        <v>0</v>
      </c>
      <c r="G494" s="62">
        <v>38.83409584</v>
      </c>
      <c r="H494" s="62">
        <v>-76.45755851</v>
      </c>
      <c r="I494" s="47">
        <v>930.1</v>
      </c>
      <c r="J494" s="4">
        <f t="shared" si="48"/>
        <v>885.11</v>
      </c>
      <c r="K494" s="5">
        <f t="shared" si="49"/>
        <v>1122.7468263679093</v>
      </c>
      <c r="L494" s="5">
        <f t="shared" si="50"/>
        <v>1129.6468263679094</v>
      </c>
      <c r="M494" s="5">
        <f t="shared" si="46"/>
        <v>1155.0468263679093</v>
      </c>
      <c r="N494" s="19">
        <f t="shared" si="47"/>
        <v>1142.3468263679092</v>
      </c>
      <c r="O494" s="4">
        <v>15.3</v>
      </c>
      <c r="P494" s="4">
        <v>66.3</v>
      </c>
      <c r="Q494" s="4">
        <v>75.4</v>
      </c>
      <c r="R494"/>
      <c r="S494" s="48">
        <v>3.737</v>
      </c>
      <c r="T494" s="17">
        <v>260.155</v>
      </c>
      <c r="U494" s="17">
        <f aca="true" t="shared" si="51" ref="U494:U541">AVERAGE(T489:T494)</f>
        <v>324.32458333333335</v>
      </c>
      <c r="V494" s="48">
        <v>0.273</v>
      </c>
      <c r="W494" s="49">
        <v>2.184</v>
      </c>
      <c r="X494" s="49">
        <f t="shared" si="45"/>
        <v>2.3674999999999997</v>
      </c>
      <c r="Y494" s="25">
        <v>10.716</v>
      </c>
      <c r="Z494" s="19">
        <v>1142.3468263679092</v>
      </c>
    </row>
    <row r="495" spans="1:26" ht="12.75">
      <c r="A495" s="1">
        <v>37035</v>
      </c>
      <c r="B495" s="17">
        <v>144</v>
      </c>
      <c r="C495" s="3">
        <v>0.83368057</v>
      </c>
      <c r="D495" s="18">
        <v>0.83368057</v>
      </c>
      <c r="E495" s="2">
        <v>4856</v>
      </c>
      <c r="F495" s="20">
        <v>0</v>
      </c>
      <c r="G495" s="62">
        <v>38.82893582</v>
      </c>
      <c r="H495" s="62">
        <v>-76.46162268</v>
      </c>
      <c r="I495" s="47">
        <v>929</v>
      </c>
      <c r="J495" s="4">
        <f t="shared" si="48"/>
        <v>884.01</v>
      </c>
      <c r="K495" s="5">
        <f t="shared" si="49"/>
        <v>1133.0732572333545</v>
      </c>
      <c r="L495" s="5">
        <f t="shared" si="50"/>
        <v>1139.9732572333546</v>
      </c>
      <c r="M495" s="5">
        <f t="shared" si="46"/>
        <v>1165.3732572333545</v>
      </c>
      <c r="N495" s="19">
        <f t="shared" si="47"/>
        <v>1152.6732572333544</v>
      </c>
      <c r="O495" s="4">
        <v>15.2</v>
      </c>
      <c r="P495" s="4">
        <v>65.9</v>
      </c>
      <c r="Q495" s="4">
        <v>74.9</v>
      </c>
      <c r="R495" s="58">
        <v>1.48E-05</v>
      </c>
      <c r="S495" s="48">
        <v>4.043</v>
      </c>
      <c r="T495" s="17">
        <v>416.51</v>
      </c>
      <c r="U495" s="17">
        <f t="shared" si="51"/>
        <v>340.6608333333333</v>
      </c>
      <c r="V495" s="48">
        <v>0.323</v>
      </c>
      <c r="W495" s="49">
        <v>2.184</v>
      </c>
      <c r="X495" s="49">
        <f t="shared" si="45"/>
        <v>2.1830000000000003</v>
      </c>
      <c r="Y495" s="25">
        <v>10.716</v>
      </c>
      <c r="Z495" s="19">
        <v>1152.6732572333544</v>
      </c>
    </row>
    <row r="496" spans="1:26" ht="12.75">
      <c r="A496" s="1">
        <v>37035</v>
      </c>
      <c r="B496" s="17">
        <v>144</v>
      </c>
      <c r="C496" s="3">
        <v>0.833796322</v>
      </c>
      <c r="D496" s="18">
        <v>0.833796322</v>
      </c>
      <c r="E496" s="2">
        <v>4866</v>
      </c>
      <c r="F496" s="20">
        <v>0</v>
      </c>
      <c r="G496" s="62">
        <v>38.82282408</v>
      </c>
      <c r="H496" s="62">
        <v>-76.46187136</v>
      </c>
      <c r="I496" s="47">
        <v>931.1</v>
      </c>
      <c r="J496" s="4">
        <f t="shared" si="48"/>
        <v>886.11</v>
      </c>
      <c r="K496" s="5">
        <f t="shared" si="49"/>
        <v>1113.3702923921137</v>
      </c>
      <c r="L496" s="5">
        <f t="shared" si="50"/>
        <v>1120.2702923921138</v>
      </c>
      <c r="M496" s="5">
        <f t="shared" si="46"/>
        <v>1145.6702923921137</v>
      </c>
      <c r="N496" s="19">
        <f t="shared" si="47"/>
        <v>1132.9702923921136</v>
      </c>
      <c r="O496" s="4">
        <v>15.5</v>
      </c>
      <c r="P496" s="4">
        <v>65.9</v>
      </c>
      <c r="Q496" s="4">
        <v>74.6</v>
      </c>
      <c r="R496"/>
      <c r="S496" s="48">
        <v>3.943</v>
      </c>
      <c r="T496" s="17">
        <v>362.98</v>
      </c>
      <c r="U496" s="17">
        <f t="shared" si="51"/>
        <v>357.035</v>
      </c>
      <c r="V496" s="48">
        <v>0.324</v>
      </c>
      <c r="W496" s="49">
        <v>2.185</v>
      </c>
      <c r="X496" s="49">
        <f t="shared" si="45"/>
        <v>2.1835</v>
      </c>
      <c r="Y496" s="25">
        <v>10.716</v>
      </c>
      <c r="Z496" s="19">
        <v>1132.9702923921136</v>
      </c>
    </row>
    <row r="497" spans="1:26" ht="12.75">
      <c r="A497" s="1">
        <v>37035</v>
      </c>
      <c r="B497" s="17">
        <v>144</v>
      </c>
      <c r="C497" s="3">
        <v>0.833912015</v>
      </c>
      <c r="D497" s="18">
        <v>0.833912015</v>
      </c>
      <c r="E497" s="2">
        <v>4876</v>
      </c>
      <c r="F497" s="20">
        <v>0</v>
      </c>
      <c r="G497" s="62">
        <v>38.81733842</v>
      </c>
      <c r="H497" s="62">
        <v>-76.45767834</v>
      </c>
      <c r="I497" s="47">
        <v>931.6</v>
      </c>
      <c r="J497" s="4">
        <f t="shared" si="48"/>
        <v>886.61</v>
      </c>
      <c r="K497" s="5">
        <f t="shared" si="49"/>
        <v>1108.6859927891285</v>
      </c>
      <c r="L497" s="5">
        <f t="shared" si="50"/>
        <v>1115.5859927891286</v>
      </c>
      <c r="M497" s="5">
        <f t="shared" si="46"/>
        <v>1140.9859927891284</v>
      </c>
      <c r="N497" s="19">
        <f t="shared" si="47"/>
        <v>1128.2859927891286</v>
      </c>
      <c r="O497" s="4">
        <v>15.6</v>
      </c>
      <c r="P497" s="4">
        <v>65.5</v>
      </c>
      <c r="Q497" s="4">
        <v>73.4</v>
      </c>
      <c r="R497"/>
      <c r="S497" s="48">
        <v>3.934</v>
      </c>
      <c r="T497" s="17">
        <v>361.72</v>
      </c>
      <c r="U497" s="17">
        <f t="shared" si="51"/>
        <v>312.14</v>
      </c>
      <c r="V497" s="48">
        <v>0.342</v>
      </c>
      <c r="W497" s="49">
        <v>2.185</v>
      </c>
      <c r="X497" s="49">
        <f aca="true" t="shared" si="52" ref="X497:X541">AVERAGE(W492:W497)</f>
        <v>2.184</v>
      </c>
      <c r="Y497" s="25">
        <v>10.716</v>
      </c>
      <c r="Z497" s="19">
        <v>1128.2859927891286</v>
      </c>
    </row>
    <row r="498" spans="1:26" ht="12.75">
      <c r="A498" s="1">
        <v>37035</v>
      </c>
      <c r="B498" s="17">
        <v>144</v>
      </c>
      <c r="C498" s="3">
        <v>0.834027767</v>
      </c>
      <c r="D498" s="18">
        <v>0.834027767</v>
      </c>
      <c r="E498" s="2">
        <v>4886</v>
      </c>
      <c r="F498" s="20">
        <v>0</v>
      </c>
      <c r="G498" s="62">
        <v>38.81355472</v>
      </c>
      <c r="H498" s="62">
        <v>-76.45105643</v>
      </c>
      <c r="I498" s="47">
        <v>930.6</v>
      </c>
      <c r="J498" s="4">
        <f t="shared" si="48"/>
        <v>885.61</v>
      </c>
      <c r="K498" s="5">
        <f t="shared" si="49"/>
        <v>1118.0572359229482</v>
      </c>
      <c r="L498" s="5">
        <f t="shared" si="50"/>
        <v>1124.9572359229483</v>
      </c>
      <c r="M498" s="5">
        <f t="shared" si="46"/>
        <v>1150.3572359229481</v>
      </c>
      <c r="N498" s="19">
        <f t="shared" si="47"/>
        <v>1137.657235922948</v>
      </c>
      <c r="O498" s="4">
        <v>15.4</v>
      </c>
      <c r="P498" s="4">
        <v>65.6</v>
      </c>
      <c r="Q498" s="4">
        <v>75.4</v>
      </c>
      <c r="R498"/>
      <c r="S498" s="48">
        <v>3.657</v>
      </c>
      <c r="T498" s="17">
        <v>255.575</v>
      </c>
      <c r="U498" s="17">
        <f t="shared" si="51"/>
        <v>328.47583333333336</v>
      </c>
      <c r="V498" s="48">
        <v>0.351</v>
      </c>
      <c r="W498" s="49">
        <v>3.296</v>
      </c>
      <c r="X498" s="49">
        <f t="shared" si="52"/>
        <v>2.3695</v>
      </c>
      <c r="Y498" s="25">
        <v>10.717</v>
      </c>
      <c r="Z498" s="19">
        <v>1137.657235922948</v>
      </c>
    </row>
    <row r="499" spans="1:26" ht="12.75">
      <c r="A499" s="1">
        <v>37035</v>
      </c>
      <c r="B499" s="17">
        <v>144</v>
      </c>
      <c r="C499" s="3">
        <v>0.834143519</v>
      </c>
      <c r="D499" s="18">
        <v>0.834143519</v>
      </c>
      <c r="E499" s="2">
        <v>4896</v>
      </c>
      <c r="F499" s="20">
        <v>0</v>
      </c>
      <c r="G499" s="62">
        <v>38.81112973</v>
      </c>
      <c r="H499" s="62">
        <v>-76.44292559</v>
      </c>
      <c r="I499" s="47">
        <v>933.6</v>
      </c>
      <c r="J499" s="4">
        <f t="shared" si="48"/>
        <v>888.61</v>
      </c>
      <c r="K499" s="5">
        <f t="shared" si="49"/>
        <v>1089.9751741067473</v>
      </c>
      <c r="L499" s="5">
        <f t="shared" si="50"/>
        <v>1096.8751741067474</v>
      </c>
      <c r="M499" s="5">
        <f t="shared" si="46"/>
        <v>1122.2751741067473</v>
      </c>
      <c r="N499" s="19">
        <f t="shared" si="47"/>
        <v>1109.5751741067475</v>
      </c>
      <c r="O499" s="4">
        <v>15.8</v>
      </c>
      <c r="P499" s="4">
        <v>65.9</v>
      </c>
      <c r="Q499" s="4">
        <v>75.6</v>
      </c>
      <c r="R499"/>
      <c r="S499" s="48">
        <v>4.154</v>
      </c>
      <c r="T499" s="17">
        <v>516.93</v>
      </c>
      <c r="U499" s="17">
        <f t="shared" si="51"/>
        <v>362.31166666666667</v>
      </c>
      <c r="V499" s="48">
        <v>0.361</v>
      </c>
      <c r="W499" s="49">
        <v>3.296</v>
      </c>
      <c r="X499" s="49">
        <f t="shared" si="52"/>
        <v>2.555</v>
      </c>
      <c r="Y499" s="25">
        <v>10.738</v>
      </c>
      <c r="Z499" s="19">
        <v>1109.5751741067475</v>
      </c>
    </row>
    <row r="500" spans="1:26" ht="12.75">
      <c r="A500" s="1">
        <v>37035</v>
      </c>
      <c r="B500" s="17">
        <v>144</v>
      </c>
      <c r="C500" s="3">
        <v>0.834259272</v>
      </c>
      <c r="D500" s="18">
        <v>0.834259272</v>
      </c>
      <c r="E500" s="2">
        <v>4906</v>
      </c>
      <c r="F500" s="20">
        <v>0</v>
      </c>
      <c r="G500" s="62">
        <v>38.81073079</v>
      </c>
      <c r="H500" s="62">
        <v>-76.43453993</v>
      </c>
      <c r="I500" s="47">
        <v>934</v>
      </c>
      <c r="J500" s="4">
        <f t="shared" si="48"/>
        <v>889.01</v>
      </c>
      <c r="K500" s="5">
        <f t="shared" si="49"/>
        <v>1086.2380642577784</v>
      </c>
      <c r="L500" s="5">
        <f t="shared" si="50"/>
        <v>1093.1380642577785</v>
      </c>
      <c r="M500" s="5">
        <f t="shared" si="46"/>
        <v>1118.5380642577784</v>
      </c>
      <c r="N500" s="19">
        <f t="shared" si="47"/>
        <v>1105.8380642577786</v>
      </c>
      <c r="O500" s="4">
        <v>15.9</v>
      </c>
      <c r="P500" s="4">
        <v>65.8</v>
      </c>
      <c r="Q500" s="4">
        <v>76.6</v>
      </c>
      <c r="R500"/>
      <c r="S500" s="48">
        <v>3.679</v>
      </c>
      <c r="T500" s="17">
        <v>253.4</v>
      </c>
      <c r="U500" s="17">
        <f t="shared" si="51"/>
        <v>361.1858333333334</v>
      </c>
      <c r="V500" s="48">
        <v>0.402</v>
      </c>
      <c r="W500" s="49">
        <v>3.297</v>
      </c>
      <c r="X500" s="49">
        <f t="shared" si="52"/>
        <v>2.7404999999999995</v>
      </c>
      <c r="Y500" s="25">
        <v>10.716</v>
      </c>
      <c r="Z500" s="19">
        <v>1105.8380642577786</v>
      </c>
    </row>
    <row r="501" spans="1:26" ht="12.75">
      <c r="A501" s="1">
        <v>37035</v>
      </c>
      <c r="B501" s="17">
        <v>144</v>
      </c>
      <c r="C501" s="3">
        <v>0.834375024</v>
      </c>
      <c r="D501" s="18">
        <v>0.834375024</v>
      </c>
      <c r="E501" s="2">
        <v>4916</v>
      </c>
      <c r="F501" s="20">
        <v>0</v>
      </c>
      <c r="G501" s="62">
        <v>38.81257567</v>
      </c>
      <c r="H501" s="62">
        <v>-76.4262335</v>
      </c>
      <c r="I501" s="47">
        <v>933.1</v>
      </c>
      <c r="J501" s="4">
        <f t="shared" si="48"/>
        <v>888.11</v>
      </c>
      <c r="K501" s="5">
        <f t="shared" si="49"/>
        <v>1094.6489277602284</v>
      </c>
      <c r="L501" s="5">
        <f t="shared" si="50"/>
        <v>1101.5489277602285</v>
      </c>
      <c r="M501" s="5">
        <f t="shared" si="46"/>
        <v>1126.9489277602283</v>
      </c>
      <c r="N501" s="19">
        <f t="shared" si="47"/>
        <v>1114.2489277602285</v>
      </c>
      <c r="O501" s="4">
        <v>15.6</v>
      </c>
      <c r="P501" s="4">
        <v>65.8</v>
      </c>
      <c r="Q501" s="4">
        <v>78.9</v>
      </c>
      <c r="R501" s="58">
        <v>1.52E-05</v>
      </c>
      <c r="S501" s="48">
        <v>3.718</v>
      </c>
      <c r="T501" s="17">
        <v>252.14</v>
      </c>
      <c r="U501" s="17">
        <f t="shared" si="51"/>
        <v>333.7908333333333</v>
      </c>
      <c r="V501" s="48">
        <v>0.393</v>
      </c>
      <c r="W501" s="49">
        <v>3.298</v>
      </c>
      <c r="X501" s="49">
        <f t="shared" si="52"/>
        <v>2.926166666666667</v>
      </c>
      <c r="Y501" s="25">
        <v>10.705</v>
      </c>
      <c r="Z501" s="19">
        <v>1114.2489277602285</v>
      </c>
    </row>
    <row r="502" spans="1:26" ht="12.75">
      <c r="A502" s="1">
        <v>37035</v>
      </c>
      <c r="B502" s="17">
        <v>144</v>
      </c>
      <c r="C502" s="3">
        <v>0.834490716</v>
      </c>
      <c r="D502" s="18">
        <v>0.834490716</v>
      </c>
      <c r="E502" s="2">
        <v>4926</v>
      </c>
      <c r="F502" s="20">
        <v>0</v>
      </c>
      <c r="G502" s="62">
        <v>38.81756532</v>
      </c>
      <c r="H502" s="62">
        <v>-76.41974503</v>
      </c>
      <c r="I502" s="47">
        <v>932.6</v>
      </c>
      <c r="J502" s="4">
        <f t="shared" si="48"/>
        <v>887.61</v>
      </c>
      <c r="K502" s="5">
        <f t="shared" si="49"/>
        <v>1099.3253134468553</v>
      </c>
      <c r="L502" s="5">
        <f t="shared" si="50"/>
        <v>1106.2253134468554</v>
      </c>
      <c r="M502" s="5">
        <f t="shared" si="46"/>
        <v>1131.6253134468552</v>
      </c>
      <c r="N502" s="19">
        <f t="shared" si="47"/>
        <v>1118.9253134468554</v>
      </c>
      <c r="O502" s="4">
        <v>15.4</v>
      </c>
      <c r="P502" s="4">
        <v>66.6</v>
      </c>
      <c r="Q502" s="4">
        <v>78</v>
      </c>
      <c r="R502"/>
      <c r="S502" s="48">
        <v>4.023</v>
      </c>
      <c r="T502" s="17">
        <v>408.4975</v>
      </c>
      <c r="U502" s="17">
        <f t="shared" si="51"/>
        <v>341.3770833333333</v>
      </c>
      <c r="V502" s="48">
        <v>0.392</v>
      </c>
      <c r="W502" s="49">
        <v>3.298</v>
      </c>
      <c r="X502" s="49">
        <f t="shared" si="52"/>
        <v>3.111666666666667</v>
      </c>
      <c r="Y502" s="25">
        <v>10.745</v>
      </c>
      <c r="Z502" s="19">
        <v>1118.9253134468554</v>
      </c>
    </row>
    <row r="503" spans="1:26" ht="12.75">
      <c r="A503" s="1">
        <v>37035</v>
      </c>
      <c r="B503" s="17">
        <v>144</v>
      </c>
      <c r="C503" s="3">
        <v>0.834606469</v>
      </c>
      <c r="D503" s="18">
        <v>0.834606469</v>
      </c>
      <c r="E503" s="2">
        <v>4936</v>
      </c>
      <c r="F503" s="20">
        <v>0</v>
      </c>
      <c r="G503" s="62">
        <v>38.82408888</v>
      </c>
      <c r="H503" s="62">
        <v>-76.41688254</v>
      </c>
      <c r="I503" s="47">
        <v>933.6</v>
      </c>
      <c r="J503" s="4">
        <f t="shared" si="48"/>
        <v>888.61</v>
      </c>
      <c r="K503" s="5">
        <f t="shared" si="49"/>
        <v>1089.9751741067473</v>
      </c>
      <c r="L503" s="5">
        <f t="shared" si="50"/>
        <v>1096.8751741067474</v>
      </c>
      <c r="M503" s="5">
        <f t="shared" si="46"/>
        <v>1122.2751741067473</v>
      </c>
      <c r="N503" s="19">
        <f t="shared" si="47"/>
        <v>1109.5751741067475</v>
      </c>
      <c r="O503" s="4">
        <v>15.5</v>
      </c>
      <c r="P503" s="4">
        <v>67.3</v>
      </c>
      <c r="Q503" s="4">
        <v>78.6</v>
      </c>
      <c r="R503"/>
      <c r="S503" s="48">
        <v>3.667</v>
      </c>
      <c r="T503" s="17">
        <v>249.965</v>
      </c>
      <c r="U503" s="17">
        <f t="shared" si="51"/>
        <v>322.75124999999997</v>
      </c>
      <c r="V503" s="48">
        <v>0.421</v>
      </c>
      <c r="W503" s="49">
        <v>3.299</v>
      </c>
      <c r="X503" s="49">
        <f t="shared" si="52"/>
        <v>3.297333333333333</v>
      </c>
      <c r="Y503" s="25">
        <v>10.713</v>
      </c>
      <c r="Z503" s="19">
        <v>1109.5751741067475</v>
      </c>
    </row>
    <row r="504" spans="1:26" ht="12.75">
      <c r="A504" s="1">
        <v>37035</v>
      </c>
      <c r="B504" s="17">
        <v>144</v>
      </c>
      <c r="C504" s="3">
        <v>0.834722221</v>
      </c>
      <c r="D504" s="18">
        <v>0.834722221</v>
      </c>
      <c r="E504" s="2">
        <v>4946</v>
      </c>
      <c r="F504" s="20">
        <v>0</v>
      </c>
      <c r="G504" s="62">
        <v>38.83080648</v>
      </c>
      <c r="H504" s="62">
        <v>-76.41711355</v>
      </c>
      <c r="I504" s="47">
        <v>934</v>
      </c>
      <c r="J504" s="4">
        <f t="shared" si="48"/>
        <v>889.01</v>
      </c>
      <c r="K504" s="5">
        <f t="shared" si="49"/>
        <v>1086.2380642577784</v>
      </c>
      <c r="L504" s="5">
        <f t="shared" si="50"/>
        <v>1093.1380642577785</v>
      </c>
      <c r="M504" s="5">
        <f t="shared" si="46"/>
        <v>1118.5380642577784</v>
      </c>
      <c r="N504" s="19">
        <f t="shared" si="47"/>
        <v>1105.8380642577786</v>
      </c>
      <c r="O504" s="4">
        <v>15.6</v>
      </c>
      <c r="P504" s="4">
        <v>67</v>
      </c>
      <c r="Q504" s="4">
        <v>79.4</v>
      </c>
      <c r="R504"/>
      <c r="S504" s="48">
        <v>3.839</v>
      </c>
      <c r="T504" s="17">
        <v>301.32</v>
      </c>
      <c r="U504" s="17">
        <f t="shared" si="51"/>
        <v>330.37541666666664</v>
      </c>
      <c r="V504" s="48">
        <v>0.461</v>
      </c>
      <c r="W504" s="49">
        <v>4.409</v>
      </c>
      <c r="X504" s="49">
        <f t="shared" si="52"/>
        <v>3.4828333333333332</v>
      </c>
      <c r="Y504" s="25">
        <v>10.701</v>
      </c>
      <c r="Z504" s="19">
        <v>1105.8380642577786</v>
      </c>
    </row>
    <row r="505" spans="1:26" ht="12.75">
      <c r="A505" s="1">
        <v>37035</v>
      </c>
      <c r="B505" s="17">
        <v>144</v>
      </c>
      <c r="C505" s="3">
        <v>0.834837973</v>
      </c>
      <c r="D505" s="18">
        <v>0.834837973</v>
      </c>
      <c r="E505" s="2">
        <v>4956</v>
      </c>
      <c r="F505" s="20">
        <v>0</v>
      </c>
      <c r="G505" s="62">
        <v>38.83694695</v>
      </c>
      <c r="H505" s="62">
        <v>-76.42067791</v>
      </c>
      <c r="I505" s="47">
        <v>933.5</v>
      </c>
      <c r="J505" s="4">
        <f t="shared" si="48"/>
        <v>888.51</v>
      </c>
      <c r="K505" s="5">
        <f t="shared" si="49"/>
        <v>1090.9097144169984</v>
      </c>
      <c r="L505" s="5">
        <f t="shared" si="50"/>
        <v>1097.8097144169985</v>
      </c>
      <c r="M505" s="5">
        <f t="shared" si="46"/>
        <v>1123.2097144169984</v>
      </c>
      <c r="N505" s="19">
        <f t="shared" si="47"/>
        <v>1110.5097144169986</v>
      </c>
      <c r="O505" s="4">
        <v>15.6</v>
      </c>
      <c r="P505" s="4">
        <v>66.5</v>
      </c>
      <c r="Q505" s="4">
        <v>78.4</v>
      </c>
      <c r="R505"/>
      <c r="S505" s="48">
        <v>3.218</v>
      </c>
      <c r="T505" s="17">
        <v>-14.9375</v>
      </c>
      <c r="U505" s="17">
        <f t="shared" si="51"/>
        <v>241.7308333333333</v>
      </c>
      <c r="V505" s="48">
        <v>0.472</v>
      </c>
      <c r="W505" s="49">
        <v>4.41</v>
      </c>
      <c r="X505" s="49">
        <f t="shared" si="52"/>
        <v>3.6685</v>
      </c>
      <c r="Y505" s="25">
        <v>10.707</v>
      </c>
      <c r="Z505" s="19">
        <v>1110.5097144169986</v>
      </c>
    </row>
    <row r="506" spans="1:26" ht="12.75">
      <c r="A506" s="1">
        <v>37035</v>
      </c>
      <c r="B506" s="17">
        <v>144</v>
      </c>
      <c r="C506" s="3">
        <v>0.834953725</v>
      </c>
      <c r="D506" s="18">
        <v>0.834953725</v>
      </c>
      <c r="E506" s="2">
        <v>4966</v>
      </c>
      <c r="F506" s="20">
        <v>0</v>
      </c>
      <c r="G506" s="62">
        <v>38.84182145</v>
      </c>
      <c r="H506" s="62">
        <v>-76.42692813</v>
      </c>
      <c r="I506" s="47">
        <v>931</v>
      </c>
      <c r="J506" s="4">
        <f t="shared" si="48"/>
        <v>886.01</v>
      </c>
      <c r="K506" s="5">
        <f t="shared" si="49"/>
        <v>1114.3074694885645</v>
      </c>
      <c r="L506" s="5">
        <f t="shared" si="50"/>
        <v>1121.2074694885646</v>
      </c>
      <c r="M506" s="5">
        <f t="shared" si="46"/>
        <v>1146.6074694885644</v>
      </c>
      <c r="N506" s="19">
        <f t="shared" si="47"/>
        <v>1133.9074694885644</v>
      </c>
      <c r="O506" s="4">
        <v>15.4</v>
      </c>
      <c r="P506" s="4">
        <v>66.2</v>
      </c>
      <c r="Q506" s="4">
        <v>78.4</v>
      </c>
      <c r="R506"/>
      <c r="S506" s="48">
        <v>4.451</v>
      </c>
      <c r="T506" s="17">
        <v>666.4175</v>
      </c>
      <c r="U506" s="17">
        <f t="shared" si="51"/>
        <v>310.56708333333336</v>
      </c>
      <c r="V506" s="48">
        <v>0.462</v>
      </c>
      <c r="W506" s="49">
        <v>4.41</v>
      </c>
      <c r="X506" s="49">
        <f t="shared" si="52"/>
        <v>3.8539999999999996</v>
      </c>
      <c r="Y506" s="25">
        <v>10.718</v>
      </c>
      <c r="Z506" s="19">
        <v>1133.9074694885644</v>
      </c>
    </row>
    <row r="507" spans="1:26" ht="12.75">
      <c r="A507" s="1">
        <v>37035</v>
      </c>
      <c r="B507" s="17">
        <v>144</v>
      </c>
      <c r="C507" s="3">
        <v>0.835069418</v>
      </c>
      <c r="D507" s="18">
        <v>0.835069418</v>
      </c>
      <c r="E507" s="2">
        <v>4976</v>
      </c>
      <c r="F507" s="20">
        <v>0</v>
      </c>
      <c r="G507" s="62">
        <v>38.84323052</v>
      </c>
      <c r="H507" s="62">
        <v>-76.43514161</v>
      </c>
      <c r="I507" s="47">
        <v>927.3</v>
      </c>
      <c r="J507" s="4">
        <f t="shared" si="48"/>
        <v>882.31</v>
      </c>
      <c r="K507" s="5">
        <f t="shared" si="49"/>
        <v>1149.0575881487582</v>
      </c>
      <c r="L507" s="5">
        <f t="shared" si="50"/>
        <v>1155.9575881487583</v>
      </c>
      <c r="M507" s="5">
        <f t="shared" si="46"/>
        <v>1181.3575881487582</v>
      </c>
      <c r="N507" s="19">
        <f t="shared" si="47"/>
        <v>1168.6575881487584</v>
      </c>
      <c r="O507" s="4">
        <v>14.9</v>
      </c>
      <c r="P507" s="4">
        <v>66.4</v>
      </c>
      <c r="Q507" s="4">
        <v>78.4</v>
      </c>
      <c r="R507" s="58">
        <v>1.5E-05</v>
      </c>
      <c r="S507" s="48">
        <v>3.838</v>
      </c>
      <c r="T507" s="17">
        <v>297.8875</v>
      </c>
      <c r="U507" s="17">
        <f t="shared" si="51"/>
        <v>318.19166666666666</v>
      </c>
      <c r="V507" s="48">
        <v>0.382</v>
      </c>
      <c r="W507" s="49">
        <v>3.301</v>
      </c>
      <c r="X507" s="49">
        <f t="shared" si="52"/>
        <v>3.8545000000000003</v>
      </c>
      <c r="Y507" s="25">
        <v>10.704</v>
      </c>
      <c r="Z507" s="19">
        <v>1168.6575881487584</v>
      </c>
    </row>
    <row r="508" spans="1:26" ht="12.75">
      <c r="A508" s="1">
        <v>37035</v>
      </c>
      <c r="B508" s="17">
        <v>144</v>
      </c>
      <c r="C508" s="3">
        <v>0.83518517</v>
      </c>
      <c r="D508" s="18">
        <v>0.83518517</v>
      </c>
      <c r="E508" s="2">
        <v>4986</v>
      </c>
      <c r="F508" s="20">
        <v>0</v>
      </c>
      <c r="G508" s="62">
        <v>38.84104909</v>
      </c>
      <c r="H508" s="62">
        <v>-76.44305085</v>
      </c>
      <c r="I508" s="47">
        <v>926.4</v>
      </c>
      <c r="J508" s="4">
        <f t="shared" si="48"/>
        <v>881.41</v>
      </c>
      <c r="K508" s="5">
        <f t="shared" si="49"/>
        <v>1157.5323538524783</v>
      </c>
      <c r="L508" s="5">
        <f t="shared" si="50"/>
        <v>1164.4323538524784</v>
      </c>
      <c r="M508" s="5">
        <f t="shared" si="46"/>
        <v>1189.8323538524783</v>
      </c>
      <c r="N508" s="19">
        <f t="shared" si="47"/>
        <v>1177.1323538524784</v>
      </c>
      <c r="O508" s="4">
        <v>14.7</v>
      </c>
      <c r="P508" s="4">
        <v>68.1</v>
      </c>
      <c r="Q508" s="4">
        <v>73.8</v>
      </c>
      <c r="R508"/>
      <c r="S508" s="48">
        <v>3.956</v>
      </c>
      <c r="T508" s="17">
        <v>401.7425</v>
      </c>
      <c r="U508" s="17">
        <f t="shared" si="51"/>
        <v>317.06583333333333</v>
      </c>
      <c r="V508" s="48">
        <v>0.359</v>
      </c>
      <c r="W508" s="49">
        <v>3.301</v>
      </c>
      <c r="X508" s="49">
        <f t="shared" si="52"/>
        <v>3.8550000000000004</v>
      </c>
      <c r="Y508" s="25">
        <v>10.761</v>
      </c>
      <c r="Z508" s="19">
        <v>1177.1323538524784</v>
      </c>
    </row>
    <row r="509" spans="1:26" ht="12.75">
      <c r="A509" s="1">
        <v>37035</v>
      </c>
      <c r="B509" s="17">
        <v>144</v>
      </c>
      <c r="C509" s="3">
        <v>0.835300922</v>
      </c>
      <c r="D509" s="18">
        <v>0.835300922</v>
      </c>
      <c r="E509" s="2">
        <v>4996</v>
      </c>
      <c r="F509" s="20">
        <v>0</v>
      </c>
      <c r="G509" s="62">
        <v>38.83780405</v>
      </c>
      <c r="H509" s="62">
        <v>-76.44924494</v>
      </c>
      <c r="I509" s="47">
        <v>924.2</v>
      </c>
      <c r="J509" s="4">
        <f t="shared" si="48"/>
        <v>879.21</v>
      </c>
      <c r="K509" s="5">
        <f t="shared" si="49"/>
        <v>1178.2849325198254</v>
      </c>
      <c r="L509" s="5">
        <f t="shared" si="50"/>
        <v>1185.1849325198255</v>
      </c>
      <c r="M509" s="5">
        <f t="shared" si="46"/>
        <v>1210.5849325198253</v>
      </c>
      <c r="N509" s="19">
        <f t="shared" si="47"/>
        <v>1197.8849325198253</v>
      </c>
      <c r="O509" s="4">
        <v>14.5</v>
      </c>
      <c r="P509" s="4">
        <v>67.3</v>
      </c>
      <c r="Q509" s="4">
        <v>71.4</v>
      </c>
      <c r="R509"/>
      <c r="S509" s="48">
        <v>3.679</v>
      </c>
      <c r="T509" s="17">
        <v>242.9825</v>
      </c>
      <c r="U509" s="17">
        <f t="shared" si="51"/>
        <v>315.90208333333334</v>
      </c>
      <c r="V509" s="48">
        <v>0.343</v>
      </c>
      <c r="W509" s="49">
        <v>2.192</v>
      </c>
      <c r="X509" s="49">
        <f t="shared" si="52"/>
        <v>3.6705000000000005</v>
      </c>
      <c r="Y509" s="25">
        <v>10.726</v>
      </c>
      <c r="Z509" s="19">
        <v>1197.8849325198253</v>
      </c>
    </row>
    <row r="510" spans="1:26" ht="12.75">
      <c r="A510" s="1">
        <v>37035</v>
      </c>
      <c r="B510" s="17">
        <v>144</v>
      </c>
      <c r="C510" s="3">
        <v>0.835416675</v>
      </c>
      <c r="D510" s="18">
        <v>0.835416675</v>
      </c>
      <c r="E510" s="2">
        <v>5006</v>
      </c>
      <c r="F510" s="20">
        <v>0</v>
      </c>
      <c r="G510" s="62">
        <v>38.83303664</v>
      </c>
      <c r="H510" s="62">
        <v>-76.45309483</v>
      </c>
      <c r="I510" s="47">
        <v>923.3</v>
      </c>
      <c r="J510" s="4">
        <f t="shared" si="48"/>
        <v>878.31</v>
      </c>
      <c r="K510" s="5">
        <f t="shared" si="49"/>
        <v>1186.7895946438043</v>
      </c>
      <c r="L510" s="5">
        <f t="shared" si="50"/>
        <v>1193.6895946438044</v>
      </c>
      <c r="M510" s="5">
        <f t="shared" si="46"/>
        <v>1219.0895946438043</v>
      </c>
      <c r="N510" s="19">
        <f t="shared" si="47"/>
        <v>1206.3895946438042</v>
      </c>
      <c r="O510" s="4">
        <v>14.3</v>
      </c>
      <c r="P510" s="4">
        <v>67.3</v>
      </c>
      <c r="Q510" s="4">
        <v>72.4</v>
      </c>
      <c r="R510"/>
      <c r="S510" s="48">
        <v>4.034</v>
      </c>
      <c r="T510" s="17">
        <v>399.3375</v>
      </c>
      <c r="U510" s="17">
        <f t="shared" si="51"/>
        <v>332.2383333333334</v>
      </c>
      <c r="V510" s="48">
        <v>0.273</v>
      </c>
      <c r="W510" s="49">
        <v>2.193</v>
      </c>
      <c r="X510" s="49">
        <f t="shared" si="52"/>
        <v>3.301166666666667</v>
      </c>
      <c r="Y510" s="25">
        <v>10.726</v>
      </c>
      <c r="Z510" s="19">
        <v>1206.3895946438042</v>
      </c>
    </row>
    <row r="511" spans="1:26" ht="12.75">
      <c r="A511" s="1">
        <v>37035</v>
      </c>
      <c r="B511" s="17">
        <v>144</v>
      </c>
      <c r="C511" s="3">
        <v>0.835532427</v>
      </c>
      <c r="D511" s="18">
        <v>0.835532427</v>
      </c>
      <c r="E511" s="2">
        <v>5016</v>
      </c>
      <c r="F511" s="20">
        <v>0</v>
      </c>
      <c r="G511" s="62">
        <v>38.82761824</v>
      </c>
      <c r="H511" s="62">
        <v>-76.45423885</v>
      </c>
      <c r="I511" s="47">
        <v>922.2</v>
      </c>
      <c r="J511" s="4">
        <f t="shared" si="48"/>
        <v>877.21</v>
      </c>
      <c r="K511" s="5">
        <f t="shared" si="49"/>
        <v>1197.1960243109622</v>
      </c>
      <c r="L511" s="5">
        <f t="shared" si="50"/>
        <v>1204.0960243109623</v>
      </c>
      <c r="M511" s="5">
        <f t="shared" si="46"/>
        <v>1229.4960243109622</v>
      </c>
      <c r="N511" s="19">
        <f t="shared" si="47"/>
        <v>1216.7960243109624</v>
      </c>
      <c r="O511" s="4">
        <v>14.3</v>
      </c>
      <c r="P511" s="4">
        <v>67.5</v>
      </c>
      <c r="Q511" s="4">
        <v>71.4</v>
      </c>
      <c r="R511"/>
      <c r="S511" s="48">
        <v>3.906</v>
      </c>
      <c r="T511" s="17">
        <v>345.8075</v>
      </c>
      <c r="U511" s="17">
        <f t="shared" si="51"/>
        <v>392.3625</v>
      </c>
      <c r="V511" s="48">
        <v>0.272</v>
      </c>
      <c r="W511" s="49">
        <v>2.193</v>
      </c>
      <c r="X511" s="49">
        <f t="shared" si="52"/>
        <v>2.9316666666666666</v>
      </c>
      <c r="Y511" s="25">
        <v>10.762</v>
      </c>
      <c r="Z511" s="19">
        <v>1216.7960243109624</v>
      </c>
    </row>
    <row r="512" spans="1:26" ht="12.75">
      <c r="A512" s="1">
        <v>37035</v>
      </c>
      <c r="B512" s="17">
        <v>144</v>
      </c>
      <c r="C512" s="3">
        <v>0.835648119</v>
      </c>
      <c r="D512" s="18">
        <v>0.835648119</v>
      </c>
      <c r="E512" s="2">
        <v>5026</v>
      </c>
      <c r="F512" s="20">
        <v>0</v>
      </c>
      <c r="G512" s="62">
        <v>38.82222116</v>
      </c>
      <c r="H512" s="62">
        <v>-76.45285691</v>
      </c>
      <c r="I512" s="47">
        <v>920.2</v>
      </c>
      <c r="J512" s="4">
        <f t="shared" si="48"/>
        <v>875.21</v>
      </c>
      <c r="K512" s="5">
        <f t="shared" si="49"/>
        <v>1216.1502818002639</v>
      </c>
      <c r="L512" s="5">
        <f t="shared" si="50"/>
        <v>1223.050281800264</v>
      </c>
      <c r="M512" s="5">
        <f t="shared" si="46"/>
        <v>1248.4502818002638</v>
      </c>
      <c r="N512" s="19">
        <f t="shared" si="47"/>
        <v>1235.750281800264</v>
      </c>
      <c r="O512" s="4">
        <v>14.1</v>
      </c>
      <c r="P512" s="4">
        <v>67.6</v>
      </c>
      <c r="Q512" s="4">
        <v>71.8</v>
      </c>
      <c r="R512"/>
      <c r="S512" s="48">
        <v>3.482</v>
      </c>
      <c r="T512" s="17">
        <v>134.6625</v>
      </c>
      <c r="U512" s="17">
        <f t="shared" si="51"/>
        <v>303.7366666666666</v>
      </c>
      <c r="V512" s="48">
        <v>0.261</v>
      </c>
      <c r="W512" s="49">
        <v>2.194</v>
      </c>
      <c r="X512" s="49">
        <f t="shared" si="52"/>
        <v>2.562333333333333</v>
      </c>
      <c r="Y512" s="25">
        <v>10.719</v>
      </c>
      <c r="Z512" s="19">
        <v>1235.750281800264</v>
      </c>
    </row>
    <row r="513" spans="1:26" ht="12.75">
      <c r="A513" s="1">
        <v>37035</v>
      </c>
      <c r="B513" s="17">
        <v>144</v>
      </c>
      <c r="C513" s="3">
        <v>0.835763872</v>
      </c>
      <c r="D513" s="18">
        <v>0.835763872</v>
      </c>
      <c r="E513" s="2">
        <v>5036</v>
      </c>
      <c r="F513" s="20">
        <v>0</v>
      </c>
      <c r="G513" s="62">
        <v>38.81743968</v>
      </c>
      <c r="H513" s="62">
        <v>-76.44898474</v>
      </c>
      <c r="I513" s="47">
        <v>919.7</v>
      </c>
      <c r="J513" s="4">
        <f t="shared" si="48"/>
        <v>874.71</v>
      </c>
      <c r="K513" s="5">
        <f t="shared" si="49"/>
        <v>1220.8956139285776</v>
      </c>
      <c r="L513" s="5">
        <f t="shared" si="50"/>
        <v>1227.7956139285777</v>
      </c>
      <c r="M513" s="5">
        <f t="shared" si="46"/>
        <v>1253.1956139285776</v>
      </c>
      <c r="N513" s="19">
        <f t="shared" si="47"/>
        <v>1240.4956139285778</v>
      </c>
      <c r="O513" s="4">
        <v>14.1</v>
      </c>
      <c r="P513" s="4">
        <v>67.7</v>
      </c>
      <c r="Q513" s="4">
        <v>70.9</v>
      </c>
      <c r="R513" s="58">
        <v>8.32E-06</v>
      </c>
      <c r="S513" s="48">
        <v>4.091</v>
      </c>
      <c r="T513" s="17">
        <v>448.4025</v>
      </c>
      <c r="U513" s="17">
        <f t="shared" si="51"/>
        <v>328.82249999999993</v>
      </c>
      <c r="V513" s="48">
        <v>0.262</v>
      </c>
      <c r="W513" s="49">
        <v>2.194</v>
      </c>
      <c r="X513" s="49">
        <f t="shared" si="52"/>
        <v>2.3778333333333332</v>
      </c>
      <c r="Y513" s="25">
        <v>10.722</v>
      </c>
      <c r="Z513" s="19">
        <v>1240.4956139285778</v>
      </c>
    </row>
    <row r="514" spans="1:26" ht="12.75">
      <c r="A514" s="1">
        <v>37035</v>
      </c>
      <c r="B514" s="17">
        <v>144</v>
      </c>
      <c r="C514" s="3">
        <v>0.835879624</v>
      </c>
      <c r="D514" s="18">
        <v>0.835879624</v>
      </c>
      <c r="E514" s="2">
        <v>5046</v>
      </c>
      <c r="F514" s="20">
        <v>0</v>
      </c>
      <c r="G514" s="62">
        <v>38.81436412</v>
      </c>
      <c r="H514" s="62">
        <v>-76.44275531</v>
      </c>
      <c r="I514" s="47">
        <v>917.7</v>
      </c>
      <c r="J514" s="4">
        <f t="shared" si="48"/>
        <v>872.71</v>
      </c>
      <c r="K514" s="5">
        <f t="shared" si="49"/>
        <v>1239.9041064444293</v>
      </c>
      <c r="L514" s="5">
        <f t="shared" si="50"/>
        <v>1246.8041064444294</v>
      </c>
      <c r="M514" s="5">
        <f t="shared" si="46"/>
        <v>1272.2041064444293</v>
      </c>
      <c r="N514" s="19">
        <f t="shared" si="47"/>
        <v>1259.5041064444295</v>
      </c>
      <c r="O514" s="4">
        <v>14</v>
      </c>
      <c r="P514" s="4">
        <v>67.6</v>
      </c>
      <c r="Q514" s="4">
        <v>70.9</v>
      </c>
      <c r="R514"/>
      <c r="S514" s="48">
        <v>4.052</v>
      </c>
      <c r="T514" s="17">
        <v>447.2575</v>
      </c>
      <c r="U514" s="17">
        <f t="shared" si="51"/>
        <v>336.4083333333333</v>
      </c>
      <c r="V514" s="48">
        <v>0.252</v>
      </c>
      <c r="W514" s="49">
        <v>2.195</v>
      </c>
      <c r="X514" s="49">
        <f t="shared" si="52"/>
        <v>2.1935</v>
      </c>
      <c r="Y514" s="25">
        <v>10.761</v>
      </c>
      <c r="Z514" s="19">
        <v>1259.5041064444295</v>
      </c>
    </row>
    <row r="515" spans="1:26" ht="12.75">
      <c r="A515" s="1">
        <v>37035</v>
      </c>
      <c r="B515" s="17">
        <v>144</v>
      </c>
      <c r="C515" s="3">
        <v>0.835995376</v>
      </c>
      <c r="D515" s="18">
        <v>0.835995376</v>
      </c>
      <c r="E515" s="2">
        <v>5056</v>
      </c>
      <c r="F515" s="20">
        <v>0</v>
      </c>
      <c r="G515" s="62">
        <v>38.81404918</v>
      </c>
      <c r="H515" s="62">
        <v>-76.43508005</v>
      </c>
      <c r="I515" s="47">
        <v>915.2</v>
      </c>
      <c r="J515" s="4">
        <f t="shared" si="48"/>
        <v>870.21</v>
      </c>
      <c r="K515" s="5">
        <f t="shared" si="49"/>
        <v>1263.7260749425254</v>
      </c>
      <c r="L515" s="5">
        <f t="shared" si="50"/>
        <v>1270.6260749425255</v>
      </c>
      <c r="M515" s="5">
        <f t="shared" si="46"/>
        <v>1296.0260749425254</v>
      </c>
      <c r="N515" s="19">
        <f t="shared" si="47"/>
        <v>1283.3260749425253</v>
      </c>
      <c r="O515" s="4">
        <v>13.8</v>
      </c>
      <c r="P515" s="4">
        <v>67</v>
      </c>
      <c r="Q515" s="4">
        <v>70.4</v>
      </c>
      <c r="R515"/>
      <c r="S515" s="48">
        <v>4.012</v>
      </c>
      <c r="T515" s="17">
        <v>393.7275</v>
      </c>
      <c r="U515" s="17">
        <f t="shared" si="51"/>
        <v>361.5325</v>
      </c>
      <c r="V515" s="48">
        <v>0.244</v>
      </c>
      <c r="W515" s="49">
        <v>1.085</v>
      </c>
      <c r="X515" s="49">
        <f t="shared" si="52"/>
        <v>2.0090000000000003</v>
      </c>
      <c r="Y515" s="25">
        <v>10.722</v>
      </c>
      <c r="Z515" s="19">
        <v>1283.3260749425253</v>
      </c>
    </row>
    <row r="516" spans="1:26" ht="12.75">
      <c r="A516" s="1">
        <v>37035</v>
      </c>
      <c r="B516" s="17">
        <v>144</v>
      </c>
      <c r="C516" s="3">
        <v>0.836111128</v>
      </c>
      <c r="D516" s="18">
        <v>0.836111128</v>
      </c>
      <c r="E516" s="2">
        <v>5066</v>
      </c>
      <c r="F516" s="20">
        <v>0</v>
      </c>
      <c r="G516" s="62">
        <v>38.81651352</v>
      </c>
      <c r="H516" s="62">
        <v>-76.42777642</v>
      </c>
      <c r="I516" s="47">
        <v>912.6</v>
      </c>
      <c r="J516" s="4">
        <f t="shared" si="48"/>
        <v>867.61</v>
      </c>
      <c r="K516" s="5">
        <f t="shared" si="49"/>
        <v>1288.5736307036784</v>
      </c>
      <c r="L516" s="5">
        <f t="shared" si="50"/>
        <v>1295.4736307036785</v>
      </c>
      <c r="M516" s="5">
        <f t="shared" si="46"/>
        <v>1320.8736307036784</v>
      </c>
      <c r="N516" s="19">
        <f t="shared" si="47"/>
        <v>1308.1736307036786</v>
      </c>
      <c r="O516" s="4">
        <v>13.4</v>
      </c>
      <c r="P516" s="4">
        <v>67</v>
      </c>
      <c r="Q516" s="4">
        <v>70</v>
      </c>
      <c r="R516"/>
      <c r="S516" s="48">
        <v>3.924</v>
      </c>
      <c r="T516" s="17">
        <v>340.0825</v>
      </c>
      <c r="U516" s="17">
        <f t="shared" si="51"/>
        <v>351.6566666666666</v>
      </c>
      <c r="V516" s="48">
        <v>0.233</v>
      </c>
      <c r="W516" s="49">
        <v>1.086</v>
      </c>
      <c r="X516" s="49">
        <f t="shared" si="52"/>
        <v>1.8245000000000002</v>
      </c>
      <c r="Y516" s="25">
        <v>10.718</v>
      </c>
      <c r="Z516" s="19">
        <v>1308.1736307036786</v>
      </c>
    </row>
    <row r="517" spans="1:26" ht="12.75">
      <c r="A517" s="1">
        <v>37035</v>
      </c>
      <c r="B517" s="17">
        <v>144</v>
      </c>
      <c r="C517" s="3">
        <v>0.836226881</v>
      </c>
      <c r="D517" s="18">
        <v>0.836226881</v>
      </c>
      <c r="E517" s="2">
        <v>5076</v>
      </c>
      <c r="F517" s="20">
        <v>0</v>
      </c>
      <c r="G517" s="62">
        <v>38.82102134</v>
      </c>
      <c r="H517" s="62">
        <v>-76.4225606</v>
      </c>
      <c r="I517" s="47">
        <v>912.2</v>
      </c>
      <c r="J517" s="4">
        <f t="shared" si="48"/>
        <v>867.21</v>
      </c>
      <c r="K517" s="5">
        <f t="shared" si="49"/>
        <v>1292.4029393439537</v>
      </c>
      <c r="L517" s="5">
        <f t="shared" si="50"/>
        <v>1299.3029393439538</v>
      </c>
      <c r="M517" s="5">
        <f t="shared" si="46"/>
        <v>1324.7029393439536</v>
      </c>
      <c r="N517" s="19">
        <f t="shared" si="47"/>
        <v>1312.0029393439536</v>
      </c>
      <c r="O517" s="4">
        <v>13.6</v>
      </c>
      <c r="P517" s="4">
        <v>66.7</v>
      </c>
      <c r="Q517" s="4">
        <v>69</v>
      </c>
      <c r="R517"/>
      <c r="S517" s="48">
        <v>3.932</v>
      </c>
      <c r="T517" s="17">
        <v>338.825</v>
      </c>
      <c r="U517" s="17">
        <f t="shared" si="51"/>
        <v>350.49291666666664</v>
      </c>
      <c r="V517" s="48">
        <v>0.222</v>
      </c>
      <c r="W517" s="49">
        <v>1.086</v>
      </c>
      <c r="X517" s="49">
        <f t="shared" si="52"/>
        <v>1.64</v>
      </c>
      <c r="Y517" s="25">
        <v>10.749</v>
      </c>
      <c r="Z517" s="19">
        <v>1312.0029393439536</v>
      </c>
    </row>
    <row r="518" spans="1:26" ht="12.75">
      <c r="A518" s="1">
        <v>37035</v>
      </c>
      <c r="B518" s="17">
        <v>144</v>
      </c>
      <c r="C518" s="3">
        <v>0.836342573</v>
      </c>
      <c r="D518" s="18">
        <v>0.836342573</v>
      </c>
      <c r="E518" s="2">
        <v>5086</v>
      </c>
      <c r="F518" s="20">
        <v>0</v>
      </c>
      <c r="G518" s="62">
        <v>38.8264332</v>
      </c>
      <c r="H518" s="62">
        <v>-76.41963814</v>
      </c>
      <c r="I518" s="47">
        <v>909.6</v>
      </c>
      <c r="J518" s="4">
        <f t="shared" si="48"/>
        <v>864.61</v>
      </c>
      <c r="K518" s="5">
        <f t="shared" si="49"/>
        <v>1317.33658116382</v>
      </c>
      <c r="L518" s="5">
        <f t="shared" si="50"/>
        <v>1324.2365811638201</v>
      </c>
      <c r="M518" s="5">
        <f t="shared" si="46"/>
        <v>1349.63658116382</v>
      </c>
      <c r="N518" s="19">
        <f t="shared" si="47"/>
        <v>1336.93658116382</v>
      </c>
      <c r="O518" s="4">
        <v>13.4</v>
      </c>
      <c r="P518" s="4">
        <v>66.6</v>
      </c>
      <c r="Q518" s="4">
        <v>70.4</v>
      </c>
      <c r="R518"/>
      <c r="S518" s="48">
        <v>3.867</v>
      </c>
      <c r="T518" s="17">
        <v>337.68</v>
      </c>
      <c r="U518" s="17">
        <f t="shared" si="51"/>
        <v>384.32916666666665</v>
      </c>
      <c r="V518" s="48">
        <v>0.221</v>
      </c>
      <c r="W518" s="49">
        <v>1.087</v>
      </c>
      <c r="X518" s="49">
        <f t="shared" si="52"/>
        <v>1.4555</v>
      </c>
      <c r="Y518" s="25">
        <v>10.72</v>
      </c>
      <c r="Z518" s="19">
        <v>1336.93658116382</v>
      </c>
    </row>
    <row r="519" spans="1:26" ht="12.75">
      <c r="A519" s="1">
        <v>37035</v>
      </c>
      <c r="B519" s="17">
        <v>144</v>
      </c>
      <c r="C519" s="3">
        <v>0.836458325</v>
      </c>
      <c r="D519" s="18">
        <v>0.836458325</v>
      </c>
      <c r="E519" s="2">
        <v>5096</v>
      </c>
      <c r="F519" s="20">
        <v>0</v>
      </c>
      <c r="G519" s="62">
        <v>38.83223522</v>
      </c>
      <c r="H519" s="62">
        <v>-76.41951402</v>
      </c>
      <c r="I519" s="47">
        <v>909.7</v>
      </c>
      <c r="J519" s="4">
        <f t="shared" si="48"/>
        <v>864.71</v>
      </c>
      <c r="K519" s="5">
        <f t="shared" si="49"/>
        <v>1316.3762092972759</v>
      </c>
      <c r="L519" s="5">
        <f t="shared" si="50"/>
        <v>1323.276209297276</v>
      </c>
      <c r="M519" s="5">
        <f t="shared" si="46"/>
        <v>1348.6762092972758</v>
      </c>
      <c r="N519" s="19">
        <f t="shared" si="47"/>
        <v>1335.976209297276</v>
      </c>
      <c r="O519" s="4">
        <v>13.5</v>
      </c>
      <c r="P519" s="4">
        <v>66.5</v>
      </c>
      <c r="Q519" s="4">
        <v>71.9</v>
      </c>
      <c r="R519" s="58">
        <v>7.39E-06</v>
      </c>
      <c r="S519" s="48">
        <v>4.033</v>
      </c>
      <c r="T519" s="17">
        <v>389.15</v>
      </c>
      <c r="U519" s="17">
        <f t="shared" si="51"/>
        <v>374.45375000000007</v>
      </c>
      <c r="V519" s="48">
        <v>0.213</v>
      </c>
      <c r="W519" s="49">
        <v>1.087</v>
      </c>
      <c r="X519" s="49">
        <f t="shared" si="52"/>
        <v>1.271</v>
      </c>
      <c r="Y519" s="25">
        <v>10.726</v>
      </c>
      <c r="Z519" s="19">
        <v>1335.976209297276</v>
      </c>
    </row>
    <row r="520" spans="1:26" ht="12.75">
      <c r="A520" s="1">
        <v>37035</v>
      </c>
      <c r="B520" s="17">
        <v>144</v>
      </c>
      <c r="C520" s="3">
        <v>0.836574078</v>
      </c>
      <c r="D520" s="18">
        <v>0.836574078</v>
      </c>
      <c r="E520" s="2">
        <v>5106</v>
      </c>
      <c r="F520" s="20">
        <v>0</v>
      </c>
      <c r="G520" s="62">
        <v>38.83766912</v>
      </c>
      <c r="H520" s="62">
        <v>-76.42211137</v>
      </c>
      <c r="I520" s="47">
        <v>908.3</v>
      </c>
      <c r="J520" s="4">
        <f t="shared" si="48"/>
        <v>863.31</v>
      </c>
      <c r="K520" s="5">
        <f t="shared" si="49"/>
        <v>1329.831533268536</v>
      </c>
      <c r="L520" s="5">
        <f t="shared" si="50"/>
        <v>1336.7315332685362</v>
      </c>
      <c r="M520" s="5">
        <f t="shared" si="46"/>
        <v>1362.131533268536</v>
      </c>
      <c r="N520" s="19">
        <f t="shared" si="47"/>
        <v>1349.431533268536</v>
      </c>
      <c r="O520" s="4">
        <v>13.4</v>
      </c>
      <c r="P520" s="4">
        <v>66.5</v>
      </c>
      <c r="Q520" s="4">
        <v>72.5</v>
      </c>
      <c r="R520"/>
      <c r="S520" s="48">
        <v>3.687</v>
      </c>
      <c r="T520" s="17">
        <v>230.505</v>
      </c>
      <c r="U520" s="17">
        <f t="shared" si="51"/>
        <v>338.3283333333334</v>
      </c>
      <c r="V520" s="48">
        <v>0.203</v>
      </c>
      <c r="W520" s="49">
        <v>1.088</v>
      </c>
      <c r="X520" s="49">
        <f t="shared" si="52"/>
        <v>1.0865</v>
      </c>
      <c r="Y520" s="25">
        <v>10.751</v>
      </c>
      <c r="Z520" s="19">
        <v>1349.431533268536</v>
      </c>
    </row>
    <row r="521" spans="1:26" ht="12.75">
      <c r="A521" s="1">
        <v>37035</v>
      </c>
      <c r="B521" s="17">
        <v>144</v>
      </c>
      <c r="C521" s="3">
        <v>0.83668983</v>
      </c>
      <c r="D521" s="18">
        <v>0.83668983</v>
      </c>
      <c r="E521" s="2">
        <v>5116</v>
      </c>
      <c r="F521" s="20">
        <v>0</v>
      </c>
      <c r="G521" s="62">
        <v>38.84153603</v>
      </c>
      <c r="H521" s="62">
        <v>-76.42761828</v>
      </c>
      <c r="I521" s="47">
        <v>905.5</v>
      </c>
      <c r="J521" s="4">
        <f t="shared" si="48"/>
        <v>860.51</v>
      </c>
      <c r="K521" s="5">
        <f t="shared" si="49"/>
        <v>1356.8077654618887</v>
      </c>
      <c r="L521" s="5">
        <f t="shared" si="50"/>
        <v>1363.7077654618888</v>
      </c>
      <c r="M521" s="5">
        <f aca="true" t="shared" si="53" ref="M521:M584">K521+32.3</f>
        <v>1389.1077654618887</v>
      </c>
      <c r="N521" s="19">
        <f aca="true" t="shared" si="54" ref="N521:N584">AVERAGE(L521:M521)</f>
        <v>1376.4077654618886</v>
      </c>
      <c r="O521" s="4">
        <v>13.3</v>
      </c>
      <c r="P521" s="4">
        <v>66.2</v>
      </c>
      <c r="Q521" s="4">
        <v>74.5</v>
      </c>
      <c r="R521"/>
      <c r="S521" s="48">
        <v>3.906</v>
      </c>
      <c r="T521" s="17">
        <v>334.245</v>
      </c>
      <c r="U521" s="17">
        <f t="shared" si="51"/>
        <v>328.4145833333334</v>
      </c>
      <c r="V521" s="48">
        <v>0.173</v>
      </c>
      <c r="W521" s="49">
        <v>1.089</v>
      </c>
      <c r="X521" s="49">
        <f t="shared" si="52"/>
        <v>1.0871666666666666</v>
      </c>
      <c r="Y521" s="25">
        <v>10.726</v>
      </c>
      <c r="Z521" s="19">
        <v>1376.4077654618886</v>
      </c>
    </row>
    <row r="522" spans="1:26" ht="12.75">
      <c r="A522" s="1">
        <v>37035</v>
      </c>
      <c r="B522" s="17">
        <v>144</v>
      </c>
      <c r="C522" s="3">
        <v>0.836805582</v>
      </c>
      <c r="D522" s="18">
        <v>0.836805582</v>
      </c>
      <c r="E522" s="2">
        <v>5126</v>
      </c>
      <c r="F522" s="20">
        <v>0</v>
      </c>
      <c r="G522" s="62">
        <v>38.84325944</v>
      </c>
      <c r="H522" s="62">
        <v>-76.43481276</v>
      </c>
      <c r="I522" s="47">
        <v>904.1</v>
      </c>
      <c r="J522" s="4">
        <f aca="true" t="shared" si="55" ref="J522:J585">(I522-44.99)</f>
        <v>859.11</v>
      </c>
      <c r="K522" s="5">
        <f aca="true" t="shared" si="56" ref="K522:K585">(8303.951372*(LN(1013.25/J522)))</f>
        <v>1370.3288160304085</v>
      </c>
      <c r="L522" s="5">
        <f t="shared" si="50"/>
        <v>1377.2288160304086</v>
      </c>
      <c r="M522" s="5">
        <f t="shared" si="53"/>
        <v>1402.6288160304084</v>
      </c>
      <c r="N522" s="19">
        <f t="shared" si="54"/>
        <v>1389.9288160304086</v>
      </c>
      <c r="O522" s="4">
        <v>13.2</v>
      </c>
      <c r="P522" s="4">
        <v>66</v>
      </c>
      <c r="Q522" s="4">
        <v>72.8</v>
      </c>
      <c r="R522"/>
      <c r="S522" s="48">
        <v>3.992</v>
      </c>
      <c r="T522" s="17">
        <v>385.6</v>
      </c>
      <c r="U522" s="17">
        <f t="shared" si="51"/>
        <v>336.0008333333333</v>
      </c>
      <c r="V522" s="48">
        <v>0.191</v>
      </c>
      <c r="W522" s="49">
        <v>1.089</v>
      </c>
      <c r="X522" s="49">
        <f t="shared" si="52"/>
        <v>1.0876666666666666</v>
      </c>
      <c r="Y522" s="25">
        <v>10.721</v>
      </c>
      <c r="Z522" s="19">
        <v>1389.9288160304086</v>
      </c>
    </row>
    <row r="523" spans="1:26" ht="12.75">
      <c r="A523" s="1">
        <v>37035</v>
      </c>
      <c r="B523" s="17">
        <v>144</v>
      </c>
      <c r="C523" s="3">
        <v>0.836921275</v>
      </c>
      <c r="D523" s="18">
        <v>0.836921275</v>
      </c>
      <c r="E523" s="2">
        <v>5136</v>
      </c>
      <c r="F523" s="20">
        <v>0</v>
      </c>
      <c r="G523" s="62">
        <v>38.84214896</v>
      </c>
      <c r="H523" s="62">
        <v>-76.44193742</v>
      </c>
      <c r="I523" s="47">
        <v>902.6</v>
      </c>
      <c r="J523" s="4">
        <f t="shared" si="55"/>
        <v>857.61</v>
      </c>
      <c r="K523" s="5">
        <f t="shared" si="56"/>
        <v>1384.8401285657649</v>
      </c>
      <c r="L523" s="5">
        <f t="shared" si="50"/>
        <v>1391.740128565765</v>
      </c>
      <c r="M523" s="5">
        <f t="shared" si="53"/>
        <v>1417.1401285657648</v>
      </c>
      <c r="N523" s="19">
        <f t="shared" si="54"/>
        <v>1404.440128565765</v>
      </c>
      <c r="O523" s="4">
        <v>13</v>
      </c>
      <c r="P523" s="4">
        <v>65.9</v>
      </c>
      <c r="Q523" s="4">
        <v>70.9</v>
      </c>
      <c r="R523"/>
      <c r="S523" s="48">
        <v>3.786</v>
      </c>
      <c r="T523" s="17">
        <v>279.57</v>
      </c>
      <c r="U523" s="17">
        <f t="shared" si="51"/>
        <v>326.12499999999994</v>
      </c>
      <c r="V523" s="48">
        <v>0.192</v>
      </c>
      <c r="W523" s="49">
        <v>1.09</v>
      </c>
      <c r="X523" s="49">
        <f t="shared" si="52"/>
        <v>1.0883333333333332</v>
      </c>
      <c r="Y523" s="25">
        <v>10.741</v>
      </c>
      <c r="Z523" s="19">
        <v>1404.440128565765</v>
      </c>
    </row>
    <row r="524" spans="1:26" ht="12.75">
      <c r="A524" s="1">
        <v>37035</v>
      </c>
      <c r="B524" s="17">
        <v>144</v>
      </c>
      <c r="C524" s="3">
        <v>0.837037027</v>
      </c>
      <c r="D524" s="18">
        <v>0.837037027</v>
      </c>
      <c r="E524" s="2">
        <v>5146</v>
      </c>
      <c r="F524" s="20">
        <v>0</v>
      </c>
      <c r="G524" s="62">
        <v>38.83862087</v>
      </c>
      <c r="H524" s="62">
        <v>-76.44751666</v>
      </c>
      <c r="I524" s="47">
        <v>899.3</v>
      </c>
      <c r="J524" s="4">
        <f t="shared" si="55"/>
        <v>854.31</v>
      </c>
      <c r="K524" s="5">
        <f t="shared" si="56"/>
        <v>1416.8545608637176</v>
      </c>
      <c r="L524" s="5">
        <f t="shared" si="50"/>
        <v>1423.7545608637176</v>
      </c>
      <c r="M524" s="5">
        <f t="shared" si="53"/>
        <v>1449.1545608637175</v>
      </c>
      <c r="N524" s="19">
        <f t="shared" si="54"/>
        <v>1436.4545608637177</v>
      </c>
      <c r="O524" s="4">
        <v>12.5</v>
      </c>
      <c r="P524" s="4">
        <v>66.2</v>
      </c>
      <c r="Q524" s="4">
        <v>69.9</v>
      </c>
      <c r="R524"/>
      <c r="S524" s="48">
        <v>3.934</v>
      </c>
      <c r="T524" s="17">
        <v>330.925</v>
      </c>
      <c r="U524" s="17">
        <f t="shared" si="51"/>
        <v>324.99916666666667</v>
      </c>
      <c r="V524" s="48">
        <v>0.202</v>
      </c>
      <c r="W524" s="49">
        <v>1.09</v>
      </c>
      <c r="X524" s="49">
        <f t="shared" si="52"/>
        <v>1.0888333333333333</v>
      </c>
      <c r="Y524" s="25">
        <v>10.72</v>
      </c>
      <c r="Z524" s="19">
        <v>1436.4545608637177</v>
      </c>
    </row>
    <row r="525" spans="1:26" ht="12.75">
      <c r="A525" s="1">
        <v>37035</v>
      </c>
      <c r="B525" s="17">
        <v>144</v>
      </c>
      <c r="C525" s="3">
        <v>0.837152779</v>
      </c>
      <c r="D525" s="18">
        <v>0.837152779</v>
      </c>
      <c r="E525" s="2">
        <v>5156</v>
      </c>
      <c r="F525" s="20">
        <v>0</v>
      </c>
      <c r="G525" s="62">
        <v>38.83340264</v>
      </c>
      <c r="H525" s="62">
        <v>-76.45008516</v>
      </c>
      <c r="I525" s="47">
        <v>896.4</v>
      </c>
      <c r="J525" s="4">
        <f t="shared" si="55"/>
        <v>851.41</v>
      </c>
      <c r="K525" s="5">
        <f t="shared" si="56"/>
        <v>1445.0907100344239</v>
      </c>
      <c r="L525" s="5">
        <f t="shared" si="50"/>
        <v>1451.990710034424</v>
      </c>
      <c r="M525" s="5">
        <f t="shared" si="53"/>
        <v>1477.3907100344238</v>
      </c>
      <c r="N525" s="19">
        <f t="shared" si="54"/>
        <v>1464.6907100344238</v>
      </c>
      <c r="O525" s="4">
        <v>12.2</v>
      </c>
      <c r="P525" s="4">
        <v>66.5</v>
      </c>
      <c r="Q525" s="4">
        <v>69</v>
      </c>
      <c r="R525" s="58">
        <v>7.95E-06</v>
      </c>
      <c r="S525" s="48">
        <v>4.261</v>
      </c>
      <c r="T525" s="17">
        <v>539.665</v>
      </c>
      <c r="U525" s="17">
        <f t="shared" si="51"/>
        <v>350.08500000000004</v>
      </c>
      <c r="V525" s="48">
        <v>0.184</v>
      </c>
      <c r="W525" s="49">
        <v>1.091</v>
      </c>
      <c r="X525" s="49">
        <f t="shared" si="52"/>
        <v>1.0895</v>
      </c>
      <c r="Y525" s="25">
        <v>10.71</v>
      </c>
      <c r="Z525" s="19">
        <v>1464.6907100344238</v>
      </c>
    </row>
    <row r="526" spans="1:26" ht="12.75">
      <c r="A526" s="1">
        <v>37035</v>
      </c>
      <c r="B526" s="17">
        <v>144</v>
      </c>
      <c r="C526" s="3">
        <v>0.837268531</v>
      </c>
      <c r="D526" s="18">
        <v>0.837268531</v>
      </c>
      <c r="E526" s="2">
        <v>5166</v>
      </c>
      <c r="F526" s="20">
        <v>0</v>
      </c>
      <c r="G526" s="62">
        <v>38.82807107</v>
      </c>
      <c r="H526" s="62">
        <v>-76.44886356</v>
      </c>
      <c r="I526" s="47">
        <v>893.9</v>
      </c>
      <c r="J526" s="4">
        <f t="shared" si="55"/>
        <v>848.91</v>
      </c>
      <c r="K526" s="5">
        <f t="shared" si="56"/>
        <v>1469.509517540889</v>
      </c>
      <c r="L526" s="5">
        <f t="shared" si="50"/>
        <v>1476.409517540889</v>
      </c>
      <c r="M526" s="5">
        <f t="shared" si="53"/>
        <v>1501.809517540889</v>
      </c>
      <c r="N526" s="19">
        <f t="shared" si="54"/>
        <v>1489.109517540889</v>
      </c>
      <c r="O526" s="4">
        <v>12</v>
      </c>
      <c r="P526" s="4">
        <v>66.8</v>
      </c>
      <c r="Q526" s="4">
        <v>69</v>
      </c>
      <c r="R526"/>
      <c r="S526" s="48">
        <v>3.628</v>
      </c>
      <c r="T526" s="17">
        <v>171.02</v>
      </c>
      <c r="U526" s="17">
        <f t="shared" si="51"/>
        <v>340.1708333333333</v>
      </c>
      <c r="V526" s="48">
        <v>0.193</v>
      </c>
      <c r="W526" s="49">
        <v>1.091</v>
      </c>
      <c r="X526" s="49">
        <f t="shared" si="52"/>
        <v>1.09</v>
      </c>
      <c r="Y526" s="25">
        <v>10.75</v>
      </c>
      <c r="Z526" s="19">
        <v>1489.109517540889</v>
      </c>
    </row>
    <row r="527" spans="1:26" ht="12.75">
      <c r="A527" s="1">
        <v>37035</v>
      </c>
      <c r="B527" s="17">
        <v>144</v>
      </c>
      <c r="C527" s="3">
        <v>0.837384284</v>
      </c>
      <c r="D527" s="18">
        <v>0.837384284</v>
      </c>
      <c r="E527" s="2">
        <v>5176</v>
      </c>
      <c r="F527" s="20">
        <v>0</v>
      </c>
      <c r="G527" s="62">
        <v>38.82365182</v>
      </c>
      <c r="H527" s="62">
        <v>-76.44492502</v>
      </c>
      <c r="I527" s="47">
        <v>892.6</v>
      </c>
      <c r="J527" s="4">
        <f t="shared" si="55"/>
        <v>847.61</v>
      </c>
      <c r="K527" s="5">
        <f t="shared" si="56"/>
        <v>1482.2357322586456</v>
      </c>
      <c r="L527" s="5">
        <f t="shared" si="50"/>
        <v>1489.1357322586457</v>
      </c>
      <c r="M527" s="5">
        <f t="shared" si="53"/>
        <v>1514.5357322586456</v>
      </c>
      <c r="N527" s="19">
        <f t="shared" si="54"/>
        <v>1501.8357322586457</v>
      </c>
      <c r="O527" s="4">
        <v>11.9</v>
      </c>
      <c r="P527" s="4">
        <v>67.2</v>
      </c>
      <c r="Q527" s="4">
        <v>67.4</v>
      </c>
      <c r="R527"/>
      <c r="S527" s="48">
        <v>3.759</v>
      </c>
      <c r="T527" s="17">
        <v>274.99</v>
      </c>
      <c r="U527" s="17">
        <f t="shared" si="51"/>
        <v>330.295</v>
      </c>
      <c r="V527" s="48">
        <v>0.181</v>
      </c>
      <c r="W527" s="49">
        <v>1.092</v>
      </c>
      <c r="X527" s="49">
        <f t="shared" si="52"/>
        <v>1.0905000000000002</v>
      </c>
      <c r="Y527" s="25">
        <v>10.718</v>
      </c>
      <c r="Z527" s="19">
        <v>1501.8357322586457</v>
      </c>
    </row>
    <row r="528" spans="1:26" ht="12.75">
      <c r="A528" s="1">
        <v>37035</v>
      </c>
      <c r="B528" s="17">
        <v>144</v>
      </c>
      <c r="C528" s="3">
        <v>0.837499976</v>
      </c>
      <c r="D528" s="18">
        <v>0.837499976</v>
      </c>
      <c r="E528" s="2">
        <v>5186</v>
      </c>
      <c r="F528" s="20">
        <v>0</v>
      </c>
      <c r="G528" s="62">
        <v>38.82055527</v>
      </c>
      <c r="H528" s="62">
        <v>-76.43923615</v>
      </c>
      <c r="I528" s="47">
        <v>891.4</v>
      </c>
      <c r="J528" s="4">
        <f t="shared" si="55"/>
        <v>846.41</v>
      </c>
      <c r="K528" s="5">
        <f t="shared" si="56"/>
        <v>1494.0003434357866</v>
      </c>
      <c r="L528" s="5">
        <f t="shared" si="50"/>
        <v>1500.9003434357867</v>
      </c>
      <c r="M528" s="5">
        <f t="shared" si="53"/>
        <v>1526.3003434357865</v>
      </c>
      <c r="N528" s="19">
        <f t="shared" si="54"/>
        <v>1513.6003434357867</v>
      </c>
      <c r="O528" s="4">
        <v>11.9</v>
      </c>
      <c r="P528" s="4">
        <v>67.3</v>
      </c>
      <c r="Q528" s="4">
        <v>67.4</v>
      </c>
      <c r="R528"/>
      <c r="S528" s="48">
        <v>4.131</v>
      </c>
      <c r="T528" s="17">
        <v>431.345</v>
      </c>
      <c r="U528" s="17">
        <f t="shared" si="51"/>
        <v>337.9191666666666</v>
      </c>
      <c r="V528" s="48">
        <v>0.183</v>
      </c>
      <c r="W528" s="49">
        <v>1.092</v>
      </c>
      <c r="X528" s="49">
        <f t="shared" si="52"/>
        <v>1.0910000000000002</v>
      </c>
      <c r="Y528" s="25">
        <v>10.718</v>
      </c>
      <c r="Z528" s="19">
        <v>1513.6003434357867</v>
      </c>
    </row>
    <row r="529" spans="1:26" ht="12.75">
      <c r="A529" s="1">
        <v>37035</v>
      </c>
      <c r="B529" s="17">
        <v>144</v>
      </c>
      <c r="C529" s="3">
        <v>0.837615728</v>
      </c>
      <c r="D529" s="18">
        <v>0.837615728</v>
      </c>
      <c r="E529" s="2">
        <v>5196</v>
      </c>
      <c r="F529" s="20">
        <v>0</v>
      </c>
      <c r="G529" s="62">
        <v>38.81882989</v>
      </c>
      <c r="H529" s="62">
        <v>-76.43258792</v>
      </c>
      <c r="I529" s="47">
        <v>889.1</v>
      </c>
      <c r="J529" s="4">
        <f t="shared" si="55"/>
        <v>844.11</v>
      </c>
      <c r="K529" s="5">
        <f t="shared" si="56"/>
        <v>1516.5958761002742</v>
      </c>
      <c r="L529" s="5">
        <f t="shared" si="50"/>
        <v>1523.4958761002742</v>
      </c>
      <c r="M529" s="5">
        <f t="shared" si="53"/>
        <v>1548.895876100274</v>
      </c>
      <c r="N529" s="19">
        <f t="shared" si="54"/>
        <v>1536.1958761002743</v>
      </c>
      <c r="O529" s="4">
        <v>11.7</v>
      </c>
      <c r="P529" s="4">
        <v>67.7</v>
      </c>
      <c r="Q529" s="4">
        <v>68.5</v>
      </c>
      <c r="R529"/>
      <c r="S529" s="48">
        <v>4.124</v>
      </c>
      <c r="T529" s="17">
        <v>430.085</v>
      </c>
      <c r="U529" s="17">
        <f t="shared" si="51"/>
        <v>363.00499999999994</v>
      </c>
      <c r="V529" s="48">
        <v>0.173</v>
      </c>
      <c r="W529" s="49">
        <v>1.093</v>
      </c>
      <c r="X529" s="49">
        <f t="shared" si="52"/>
        <v>1.0915000000000001</v>
      </c>
      <c r="Y529" s="25">
        <v>10.755</v>
      </c>
      <c r="Z529" s="19">
        <v>1536.1958761002743</v>
      </c>
    </row>
    <row r="530" spans="1:26" ht="12.75">
      <c r="A530" s="1">
        <v>37035</v>
      </c>
      <c r="B530" s="17">
        <v>144</v>
      </c>
      <c r="C530" s="3">
        <v>0.837731481</v>
      </c>
      <c r="D530" s="18">
        <v>0.837731481</v>
      </c>
      <c r="E530" s="2">
        <v>5206</v>
      </c>
      <c r="F530" s="20">
        <v>0</v>
      </c>
      <c r="G530" s="62">
        <v>38.81835584</v>
      </c>
      <c r="H530" s="62">
        <v>-76.42550167</v>
      </c>
      <c r="I530" s="47">
        <v>887.1</v>
      </c>
      <c r="J530" s="4">
        <f t="shared" si="55"/>
        <v>842.11</v>
      </c>
      <c r="K530" s="5">
        <f t="shared" si="56"/>
        <v>1536.2942672141146</v>
      </c>
      <c r="L530" s="5">
        <f t="shared" si="50"/>
        <v>1543.1942672141147</v>
      </c>
      <c r="M530" s="5">
        <f t="shared" si="53"/>
        <v>1568.5942672141146</v>
      </c>
      <c r="N530" s="19">
        <f t="shared" si="54"/>
        <v>1555.8942672141147</v>
      </c>
      <c r="O530" s="4">
        <v>11.5</v>
      </c>
      <c r="P530" s="4">
        <v>68.2</v>
      </c>
      <c r="Q530" s="4">
        <v>68.5</v>
      </c>
      <c r="R530"/>
      <c r="S530" s="48">
        <v>3.943</v>
      </c>
      <c r="T530" s="17">
        <v>324.055</v>
      </c>
      <c r="U530" s="17">
        <f t="shared" si="51"/>
        <v>361.85999999999996</v>
      </c>
      <c r="V530" s="48">
        <v>0.182</v>
      </c>
      <c r="W530" s="49">
        <v>1.093</v>
      </c>
      <c r="X530" s="49">
        <f t="shared" si="52"/>
        <v>1.0919999999999999</v>
      </c>
      <c r="Y530" s="25">
        <v>10.716</v>
      </c>
      <c r="Z530" s="19">
        <v>1555.8942672141147</v>
      </c>
    </row>
    <row r="531" spans="1:26" ht="12.75">
      <c r="A531" s="1">
        <v>37035</v>
      </c>
      <c r="B531" s="17">
        <v>144</v>
      </c>
      <c r="C531" s="3">
        <v>0.837847233</v>
      </c>
      <c r="D531" s="18">
        <v>0.837847233</v>
      </c>
      <c r="E531" s="2">
        <v>5216</v>
      </c>
      <c r="F531" s="20">
        <v>0</v>
      </c>
      <c r="G531" s="62">
        <v>38.81939726</v>
      </c>
      <c r="H531" s="62">
        <v>-76.41839891</v>
      </c>
      <c r="I531" s="47">
        <v>885</v>
      </c>
      <c r="J531" s="4">
        <f t="shared" si="55"/>
        <v>840.01</v>
      </c>
      <c r="K531" s="5">
        <f t="shared" si="56"/>
        <v>1557.0279924427264</v>
      </c>
      <c r="L531" s="5">
        <f t="shared" si="50"/>
        <v>1563.9279924427265</v>
      </c>
      <c r="M531" s="5">
        <f t="shared" si="53"/>
        <v>1589.3279924427263</v>
      </c>
      <c r="N531" s="19">
        <f t="shared" si="54"/>
        <v>1576.6279924427263</v>
      </c>
      <c r="O531" s="4">
        <v>11.4</v>
      </c>
      <c r="P531" s="4">
        <v>67.5</v>
      </c>
      <c r="Q531" s="4">
        <v>67.9</v>
      </c>
      <c r="R531" s="58">
        <v>6.45E-06</v>
      </c>
      <c r="S531" s="48">
        <v>4.174</v>
      </c>
      <c r="T531" s="17">
        <v>480.41</v>
      </c>
      <c r="U531" s="17">
        <f t="shared" si="51"/>
        <v>351.9841666666667</v>
      </c>
      <c r="V531" s="48">
        <v>0.193</v>
      </c>
      <c r="W531" s="49">
        <v>1.094</v>
      </c>
      <c r="X531" s="49">
        <f t="shared" si="52"/>
        <v>1.0925</v>
      </c>
      <c r="Y531" s="25">
        <v>10.721</v>
      </c>
      <c r="Z531" s="19">
        <v>1576.6279924427263</v>
      </c>
    </row>
    <row r="532" spans="1:26" ht="12.75">
      <c r="A532" s="1">
        <v>37035</v>
      </c>
      <c r="B532" s="17">
        <v>144</v>
      </c>
      <c r="C532" s="3">
        <v>0.837962985</v>
      </c>
      <c r="D532" s="18">
        <v>0.837962985</v>
      </c>
      <c r="E532" s="2">
        <v>5226</v>
      </c>
      <c r="F532" s="20">
        <v>0</v>
      </c>
      <c r="G532" s="62">
        <v>38.82249822</v>
      </c>
      <c r="H532" s="62">
        <v>-76.41220196</v>
      </c>
      <c r="I532" s="47">
        <v>883.9</v>
      </c>
      <c r="J532" s="4">
        <f t="shared" si="55"/>
        <v>838.91</v>
      </c>
      <c r="K532" s="5">
        <f t="shared" si="56"/>
        <v>1567.9092111026025</v>
      </c>
      <c r="L532" s="5">
        <f t="shared" si="50"/>
        <v>1574.8092111026026</v>
      </c>
      <c r="M532" s="5">
        <f t="shared" si="53"/>
        <v>1600.2092111026025</v>
      </c>
      <c r="N532" s="19">
        <f t="shared" si="54"/>
        <v>1587.5092111026024</v>
      </c>
      <c r="O532" s="4">
        <v>11.4</v>
      </c>
      <c r="P532" s="4">
        <v>66.9</v>
      </c>
      <c r="Q532" s="4">
        <v>69.2</v>
      </c>
      <c r="R532"/>
      <c r="S532" s="48">
        <v>3.981</v>
      </c>
      <c r="T532" s="17">
        <v>374.265</v>
      </c>
      <c r="U532" s="17">
        <f t="shared" si="51"/>
        <v>385.85833333333335</v>
      </c>
      <c r="V532" s="48">
        <v>0.181</v>
      </c>
      <c r="W532" s="49">
        <v>1.095</v>
      </c>
      <c r="X532" s="49">
        <f t="shared" si="52"/>
        <v>1.0931666666666666</v>
      </c>
      <c r="Y532" s="25">
        <v>10.738</v>
      </c>
      <c r="Z532" s="19">
        <v>1587.5092111026024</v>
      </c>
    </row>
    <row r="533" spans="1:26" ht="12.75">
      <c r="A533" s="1">
        <v>37035</v>
      </c>
      <c r="B533" s="17">
        <v>144</v>
      </c>
      <c r="C533" s="3">
        <v>0.838078678</v>
      </c>
      <c r="D533" s="18">
        <v>0.838078678</v>
      </c>
      <c r="E533" s="2">
        <v>5236</v>
      </c>
      <c r="F533" s="20">
        <v>0</v>
      </c>
      <c r="G533" s="62">
        <v>38.8273325</v>
      </c>
      <c r="H533" s="62">
        <v>-76.40812048</v>
      </c>
      <c r="I533" s="47">
        <v>881.8</v>
      </c>
      <c r="J533" s="4">
        <f t="shared" si="55"/>
        <v>836.81</v>
      </c>
      <c r="K533" s="5">
        <f t="shared" si="56"/>
        <v>1588.7221237731073</v>
      </c>
      <c r="L533" s="5">
        <f t="shared" si="50"/>
        <v>1595.6221237731074</v>
      </c>
      <c r="M533" s="5">
        <f t="shared" si="53"/>
        <v>1621.0221237731073</v>
      </c>
      <c r="N533" s="19">
        <f t="shared" si="54"/>
        <v>1608.3221237731073</v>
      </c>
      <c r="O533" s="4">
        <v>11.3</v>
      </c>
      <c r="P533" s="4">
        <v>66.5</v>
      </c>
      <c r="Q533" s="4">
        <v>68.8</v>
      </c>
      <c r="R533"/>
      <c r="S533" s="48">
        <v>3.608</v>
      </c>
      <c r="T533" s="17">
        <v>163.0075</v>
      </c>
      <c r="U533" s="17">
        <f t="shared" si="51"/>
        <v>367.1945833333334</v>
      </c>
      <c r="V533" s="48">
        <v>0.171</v>
      </c>
      <c r="W533" s="49">
        <v>1.095</v>
      </c>
      <c r="X533" s="49">
        <f t="shared" si="52"/>
        <v>1.0936666666666666</v>
      </c>
      <c r="Y533" s="25">
        <v>10.705</v>
      </c>
      <c r="Z533" s="19">
        <v>1608.3221237731073</v>
      </c>
    </row>
    <row r="534" spans="1:26" ht="12.75">
      <c r="A534" s="1">
        <v>37035</v>
      </c>
      <c r="B534" s="17">
        <v>144</v>
      </c>
      <c r="C534" s="3">
        <v>0.83819443</v>
      </c>
      <c r="D534" s="18">
        <v>0.83819443</v>
      </c>
      <c r="E534" s="2">
        <v>5246</v>
      </c>
      <c r="F534" s="20">
        <v>0</v>
      </c>
      <c r="G534" s="62">
        <v>38.83276288</v>
      </c>
      <c r="H534" s="62">
        <v>-76.40622464</v>
      </c>
      <c r="I534" s="47">
        <v>880.4</v>
      </c>
      <c r="J534" s="4">
        <f t="shared" si="55"/>
        <v>835.41</v>
      </c>
      <c r="K534" s="5">
        <f t="shared" si="56"/>
        <v>1602.6264361686</v>
      </c>
      <c r="L534" s="5">
        <f t="shared" si="50"/>
        <v>1609.5264361686002</v>
      </c>
      <c r="M534" s="5">
        <f t="shared" si="53"/>
        <v>1634.9264361686</v>
      </c>
      <c r="N534" s="19">
        <f t="shared" si="54"/>
        <v>1622.2264361686002</v>
      </c>
      <c r="O534" s="4">
        <v>11.5</v>
      </c>
      <c r="P534" s="4">
        <v>64.3</v>
      </c>
      <c r="Q534" s="4">
        <v>68.9</v>
      </c>
      <c r="R534"/>
      <c r="S534" s="48">
        <v>4.034</v>
      </c>
      <c r="T534" s="17">
        <v>371.9775</v>
      </c>
      <c r="U534" s="17">
        <f t="shared" si="51"/>
        <v>357.3</v>
      </c>
      <c r="V534" s="48">
        <v>0.193</v>
      </c>
      <c r="W534" s="49">
        <v>1.096</v>
      </c>
      <c r="X534" s="49">
        <f t="shared" si="52"/>
        <v>1.0943333333333334</v>
      </c>
      <c r="Y534" s="25">
        <v>10.726</v>
      </c>
      <c r="Z534" s="19">
        <v>1622.2264361686002</v>
      </c>
    </row>
    <row r="535" spans="1:26" ht="12.75">
      <c r="A535" s="1">
        <v>37035</v>
      </c>
      <c r="B535" s="17">
        <v>144</v>
      </c>
      <c r="C535" s="3">
        <v>0.838310182</v>
      </c>
      <c r="D535" s="18">
        <v>0.838310182</v>
      </c>
      <c r="E535" s="2">
        <v>5256</v>
      </c>
      <c r="F535" s="20">
        <v>0</v>
      </c>
      <c r="G535" s="62">
        <v>38.83832991</v>
      </c>
      <c r="H535" s="62">
        <v>-76.40721917</v>
      </c>
      <c r="I535" s="47">
        <v>878.5</v>
      </c>
      <c r="J535" s="4">
        <f t="shared" si="55"/>
        <v>833.51</v>
      </c>
      <c r="K535" s="5">
        <f t="shared" si="56"/>
        <v>1621.5338905980243</v>
      </c>
      <c r="L535" s="5">
        <f t="shared" si="50"/>
        <v>1628.4338905980244</v>
      </c>
      <c r="M535" s="5">
        <f t="shared" si="53"/>
        <v>1653.8338905980243</v>
      </c>
      <c r="N535" s="19">
        <f t="shared" si="54"/>
        <v>1641.1338905980242</v>
      </c>
      <c r="O535" s="4">
        <v>11.3</v>
      </c>
      <c r="P535" s="4">
        <v>63.3</v>
      </c>
      <c r="Q535" s="4">
        <v>70</v>
      </c>
      <c r="R535"/>
      <c r="S535" s="48">
        <v>4.203</v>
      </c>
      <c r="T535" s="17">
        <v>475.8325</v>
      </c>
      <c r="U535" s="17">
        <f t="shared" si="51"/>
        <v>364.92458333333326</v>
      </c>
      <c r="V535" s="48">
        <v>0.164</v>
      </c>
      <c r="W535" s="49">
        <v>1.096</v>
      </c>
      <c r="X535" s="49">
        <f t="shared" si="52"/>
        <v>1.0948333333333333</v>
      </c>
      <c r="Y535" s="25">
        <v>10.75</v>
      </c>
      <c r="Z535" s="19">
        <v>1641.1338905980242</v>
      </c>
    </row>
    <row r="536" spans="1:26" ht="12.75">
      <c r="A536" s="1">
        <v>37035</v>
      </c>
      <c r="B536" s="17">
        <v>144</v>
      </c>
      <c r="C536" s="3">
        <v>0.838425934</v>
      </c>
      <c r="D536" s="18">
        <v>0.838425934</v>
      </c>
      <c r="E536" s="2">
        <v>5266</v>
      </c>
      <c r="F536" s="20">
        <v>0</v>
      </c>
      <c r="G536" s="62">
        <v>38.84261161</v>
      </c>
      <c r="H536" s="62">
        <v>-76.41163539</v>
      </c>
      <c r="I536" s="47">
        <v>876.1</v>
      </c>
      <c r="J536" s="4">
        <f t="shared" si="55"/>
        <v>831.11</v>
      </c>
      <c r="K536" s="5">
        <f t="shared" si="56"/>
        <v>1645.4786913356952</v>
      </c>
      <c r="L536" s="5">
        <f t="shared" si="50"/>
        <v>1652.3786913356953</v>
      </c>
      <c r="M536" s="5">
        <f t="shared" si="53"/>
        <v>1677.7786913356952</v>
      </c>
      <c r="N536" s="19">
        <f t="shared" si="54"/>
        <v>1665.078691335695</v>
      </c>
      <c r="O536" s="4">
        <v>11.2</v>
      </c>
      <c r="P536" s="4">
        <v>63.3</v>
      </c>
      <c r="Q536" s="4">
        <v>69.9</v>
      </c>
      <c r="R536"/>
      <c r="S536" s="48">
        <v>3.807</v>
      </c>
      <c r="T536" s="17">
        <v>264.5725</v>
      </c>
      <c r="U536" s="17">
        <f t="shared" si="51"/>
        <v>355.01083333333327</v>
      </c>
      <c r="V536" s="48">
        <v>0.183</v>
      </c>
      <c r="W536" s="49">
        <v>1.097</v>
      </c>
      <c r="X536" s="49">
        <f t="shared" si="52"/>
        <v>1.0955000000000001</v>
      </c>
      <c r="Y536" s="25">
        <v>10.701</v>
      </c>
      <c r="Z536" s="19">
        <v>1665.078691335695</v>
      </c>
    </row>
    <row r="537" spans="1:26" ht="12.75">
      <c r="A537" s="1">
        <v>37035</v>
      </c>
      <c r="B537" s="17">
        <v>144</v>
      </c>
      <c r="C537" s="3">
        <v>0.838541687</v>
      </c>
      <c r="D537" s="18">
        <v>0.838541687</v>
      </c>
      <c r="E537" s="2">
        <v>5276</v>
      </c>
      <c r="F537" s="20">
        <v>0</v>
      </c>
      <c r="G537" s="62">
        <v>38.84471697</v>
      </c>
      <c r="H537" s="62">
        <v>-76.41799738</v>
      </c>
      <c r="I537" s="47">
        <v>874.8</v>
      </c>
      <c r="J537" s="4">
        <f t="shared" si="55"/>
        <v>829.81</v>
      </c>
      <c r="K537" s="5">
        <f t="shared" si="56"/>
        <v>1658.4776786295213</v>
      </c>
      <c r="L537" s="5">
        <f t="shared" si="50"/>
        <v>1665.3776786295214</v>
      </c>
      <c r="M537" s="5">
        <f t="shared" si="53"/>
        <v>1690.7776786295212</v>
      </c>
      <c r="N537" s="19">
        <f t="shared" si="54"/>
        <v>1678.0776786295214</v>
      </c>
      <c r="O537" s="4">
        <v>11.1</v>
      </c>
      <c r="P537" s="4">
        <v>63.9</v>
      </c>
      <c r="Q537" s="4">
        <v>68.8</v>
      </c>
      <c r="R537" s="58">
        <v>2.3E-07</v>
      </c>
      <c r="S537" s="48">
        <v>3.942</v>
      </c>
      <c r="T537" s="17">
        <v>315.9275</v>
      </c>
      <c r="U537" s="17">
        <f t="shared" si="51"/>
        <v>327.59708333333333</v>
      </c>
      <c r="V537" s="48">
        <v>0.182</v>
      </c>
      <c r="W537" s="49">
        <v>1.097</v>
      </c>
      <c r="X537" s="49">
        <f t="shared" si="52"/>
        <v>1.0959999999999999</v>
      </c>
      <c r="Y537" s="25">
        <v>10.722</v>
      </c>
      <c r="Z537" s="19">
        <v>1678.0776786295214</v>
      </c>
    </row>
    <row r="538" spans="1:26" ht="12.75">
      <c r="A538" s="1">
        <v>37035</v>
      </c>
      <c r="B538" s="17">
        <v>144</v>
      </c>
      <c r="C538" s="3">
        <v>0.838657379</v>
      </c>
      <c r="D538" s="18">
        <v>0.838657379</v>
      </c>
      <c r="E538" s="2">
        <v>5286</v>
      </c>
      <c r="F538" s="20">
        <v>0</v>
      </c>
      <c r="G538" s="62">
        <v>38.84407317</v>
      </c>
      <c r="H538" s="62">
        <v>-76.42526175</v>
      </c>
      <c r="I538" s="47">
        <v>872</v>
      </c>
      <c r="J538" s="4">
        <f t="shared" si="55"/>
        <v>827.01</v>
      </c>
      <c r="K538" s="5">
        <f t="shared" si="56"/>
        <v>1686.5448023689953</v>
      </c>
      <c r="L538" s="5">
        <f t="shared" si="50"/>
        <v>1693.4448023689954</v>
      </c>
      <c r="M538" s="5">
        <f t="shared" si="53"/>
        <v>1718.8448023689953</v>
      </c>
      <c r="N538" s="19">
        <f t="shared" si="54"/>
        <v>1706.1448023689954</v>
      </c>
      <c r="O538" s="4">
        <v>10.8</v>
      </c>
      <c r="P538" s="4">
        <v>64.2</v>
      </c>
      <c r="Q538" s="4">
        <v>68.4</v>
      </c>
      <c r="R538"/>
      <c r="S538" s="48">
        <v>4.221</v>
      </c>
      <c r="T538" s="17">
        <v>472.3975</v>
      </c>
      <c r="U538" s="17">
        <f t="shared" si="51"/>
        <v>343.95249999999993</v>
      </c>
      <c r="V538" s="48">
        <v>0.191</v>
      </c>
      <c r="W538" s="49">
        <v>1.098</v>
      </c>
      <c r="X538" s="49">
        <f t="shared" si="52"/>
        <v>1.0965</v>
      </c>
      <c r="Y538" s="25">
        <v>10.718</v>
      </c>
      <c r="Z538" s="19">
        <v>1706.1448023689954</v>
      </c>
    </row>
    <row r="539" spans="1:26" ht="12.75">
      <c r="A539" s="1">
        <v>37035</v>
      </c>
      <c r="B539" s="17">
        <v>144</v>
      </c>
      <c r="C539" s="3">
        <v>0.838773131</v>
      </c>
      <c r="D539" s="18">
        <v>0.838773131</v>
      </c>
      <c r="E539" s="2">
        <v>5296</v>
      </c>
      <c r="F539" s="20">
        <v>0</v>
      </c>
      <c r="G539" s="62">
        <v>38.84023141</v>
      </c>
      <c r="H539" s="62">
        <v>-76.43096572</v>
      </c>
      <c r="I539" s="47">
        <v>873.9</v>
      </c>
      <c r="J539" s="4">
        <f t="shared" si="55"/>
        <v>828.91</v>
      </c>
      <c r="K539" s="5">
        <f t="shared" si="56"/>
        <v>1667.4889125547243</v>
      </c>
      <c r="L539" s="5">
        <f t="shared" si="50"/>
        <v>1674.3889125547244</v>
      </c>
      <c r="M539" s="5">
        <f t="shared" si="53"/>
        <v>1699.7889125547242</v>
      </c>
      <c r="N539" s="19">
        <f t="shared" si="54"/>
        <v>1687.0889125547242</v>
      </c>
      <c r="O539" s="4">
        <v>11.1</v>
      </c>
      <c r="P539" s="4">
        <v>63.3</v>
      </c>
      <c r="Q539" s="4">
        <v>67.4</v>
      </c>
      <c r="R539"/>
      <c r="S539" s="48">
        <v>3.659</v>
      </c>
      <c r="U539" s="17">
        <f t="shared" si="51"/>
        <v>380.1415</v>
      </c>
      <c r="V539" s="48">
        <v>0.163</v>
      </c>
      <c r="X539" s="49">
        <f t="shared" si="52"/>
        <v>1.0968</v>
      </c>
      <c r="Y539" s="25">
        <v>-0.057</v>
      </c>
      <c r="Z539" s="19">
        <v>1687.0889125547242</v>
      </c>
    </row>
    <row r="540" spans="1:26" ht="12.75">
      <c r="A540" s="1">
        <v>37035</v>
      </c>
      <c r="B540" s="17">
        <v>144</v>
      </c>
      <c r="C540" s="3">
        <v>0.838888884</v>
      </c>
      <c r="D540" s="18">
        <v>0.838888884</v>
      </c>
      <c r="E540" s="2">
        <v>5306</v>
      </c>
      <c r="F540" s="20">
        <v>0</v>
      </c>
      <c r="G540" s="62">
        <v>38.83554604</v>
      </c>
      <c r="H540" s="62">
        <v>-76.43475858</v>
      </c>
      <c r="I540" s="47">
        <v>874.6</v>
      </c>
      <c r="J540" s="4">
        <f t="shared" si="55"/>
        <v>829.61</v>
      </c>
      <c r="K540" s="5">
        <f t="shared" si="56"/>
        <v>1660.479330149258</v>
      </c>
      <c r="L540" s="5">
        <f t="shared" si="50"/>
        <v>1667.379330149258</v>
      </c>
      <c r="M540" s="5">
        <f t="shared" si="53"/>
        <v>1692.779330149258</v>
      </c>
      <c r="N540" s="19">
        <f t="shared" si="54"/>
        <v>1680.079330149258</v>
      </c>
      <c r="O540" s="4">
        <v>11.4</v>
      </c>
      <c r="P540" s="4">
        <v>62.5</v>
      </c>
      <c r="Q540" s="4">
        <v>63.4</v>
      </c>
      <c r="R540"/>
      <c r="S540" s="48">
        <v>3.719</v>
      </c>
      <c r="U540" s="17">
        <f t="shared" si="51"/>
        <v>382.1825</v>
      </c>
      <c r="V540" s="48">
        <v>0.143</v>
      </c>
      <c r="X540" s="49">
        <f t="shared" si="52"/>
        <v>1.097</v>
      </c>
      <c r="Y540" s="25">
        <v>-0.06</v>
      </c>
      <c r="Z540" s="19">
        <v>1680.079330149258</v>
      </c>
    </row>
    <row r="541" spans="1:26" ht="12.75">
      <c r="A541" s="1">
        <v>37035</v>
      </c>
      <c r="B541" s="17">
        <v>144</v>
      </c>
      <c r="C541" s="3">
        <v>0.839004636</v>
      </c>
      <c r="D541" s="18">
        <v>0.839004636</v>
      </c>
      <c r="E541" s="2">
        <v>5316</v>
      </c>
      <c r="F541" s="20">
        <v>0</v>
      </c>
      <c r="G541" s="62">
        <v>38.82978567</v>
      </c>
      <c r="H541" s="62">
        <v>-76.43571895</v>
      </c>
      <c r="I541" s="47">
        <v>869.6</v>
      </c>
      <c r="J541" s="4">
        <f t="shared" si="55"/>
        <v>824.61</v>
      </c>
      <c r="K541" s="5">
        <f t="shared" si="56"/>
        <v>1710.6780743325355</v>
      </c>
      <c r="L541" s="5">
        <f t="shared" si="50"/>
        <v>1717.5780743325356</v>
      </c>
      <c r="M541" s="5">
        <f t="shared" si="53"/>
        <v>1742.9780743325355</v>
      </c>
      <c r="N541" s="19">
        <f t="shared" si="54"/>
        <v>1730.2780743325357</v>
      </c>
      <c r="O541" s="4">
        <v>10.8</v>
      </c>
      <c r="P541" s="4">
        <v>61.9</v>
      </c>
      <c r="Q541" s="4">
        <v>66.5</v>
      </c>
      <c r="R541"/>
      <c r="S541" s="48">
        <v>3.504</v>
      </c>
      <c r="U541" s="17">
        <f t="shared" si="51"/>
        <v>350.96583333333336</v>
      </c>
      <c r="V541" s="48">
        <v>0.132</v>
      </c>
      <c r="X541" s="49">
        <f t="shared" si="52"/>
        <v>1.0973333333333333</v>
      </c>
      <c r="Y541" s="25">
        <v>-0.059</v>
      </c>
      <c r="Z541" s="19">
        <v>1730.2780743325357</v>
      </c>
    </row>
    <row r="542" spans="1:26" ht="12.75">
      <c r="A542" s="1">
        <v>37035</v>
      </c>
      <c r="B542" s="17">
        <v>144</v>
      </c>
      <c r="C542" s="3">
        <v>0.839120388</v>
      </c>
      <c r="D542" s="18">
        <v>0.839120388</v>
      </c>
      <c r="E542" s="2">
        <v>5326</v>
      </c>
      <c r="F542" s="20">
        <v>0</v>
      </c>
      <c r="G542" s="62">
        <v>38.82488493</v>
      </c>
      <c r="H542" s="62">
        <v>-76.43141543</v>
      </c>
      <c r="I542" s="47">
        <v>868.7</v>
      </c>
      <c r="J542" s="4">
        <f t="shared" si="55"/>
        <v>823.71</v>
      </c>
      <c r="K542" s="5">
        <f t="shared" si="56"/>
        <v>1719.7461642392168</v>
      </c>
      <c r="L542" s="5">
        <f t="shared" si="50"/>
        <v>1726.646164239217</v>
      </c>
      <c r="M542" s="5">
        <f t="shared" si="53"/>
        <v>1752.0461642392168</v>
      </c>
      <c r="N542" s="19">
        <f t="shared" si="54"/>
        <v>1739.3461642392167</v>
      </c>
      <c r="O542" s="4">
        <v>10.7</v>
      </c>
      <c r="P542" s="4">
        <v>62.3</v>
      </c>
      <c r="Q542" s="4">
        <v>66.9</v>
      </c>
      <c r="R542"/>
      <c r="S542" s="48">
        <v>3.688</v>
      </c>
      <c r="V542" s="48">
        <v>0.113</v>
      </c>
      <c r="Y542" s="25">
        <v>-0.059</v>
      </c>
      <c r="Z542" s="19">
        <v>1739.3461642392167</v>
      </c>
    </row>
    <row r="543" spans="1:26" ht="12.75">
      <c r="A543" s="1">
        <v>37035</v>
      </c>
      <c r="B543" s="17">
        <v>144</v>
      </c>
      <c r="C543" s="3">
        <v>0.83923614</v>
      </c>
      <c r="D543" s="18">
        <v>0.83923614</v>
      </c>
      <c r="E543" s="2">
        <v>5336</v>
      </c>
      <c r="F543" s="20">
        <v>0</v>
      </c>
      <c r="G543" s="62">
        <v>38.82232813</v>
      </c>
      <c r="H543" s="62">
        <v>-76.42437614</v>
      </c>
      <c r="I543" s="47">
        <v>868</v>
      </c>
      <c r="J543" s="4">
        <f t="shared" si="55"/>
        <v>823.01</v>
      </c>
      <c r="K543" s="5">
        <f t="shared" si="56"/>
        <v>1726.8059756346236</v>
      </c>
      <c r="L543" s="5">
        <f t="shared" si="50"/>
        <v>1733.7059756346237</v>
      </c>
      <c r="M543" s="5">
        <f t="shared" si="53"/>
        <v>1759.1059756346235</v>
      </c>
      <c r="N543" s="19">
        <f t="shared" si="54"/>
        <v>1746.4059756346237</v>
      </c>
      <c r="O543" s="4">
        <v>10.7</v>
      </c>
      <c r="P543" s="4">
        <v>63.7</v>
      </c>
      <c r="Q543" s="4">
        <v>65.9</v>
      </c>
      <c r="R543" s="58">
        <v>5.06E-06</v>
      </c>
      <c r="S543" s="48">
        <v>3.737</v>
      </c>
      <c r="V543" s="48">
        <v>0.113</v>
      </c>
      <c r="Y543" s="25">
        <v>-0.052</v>
      </c>
      <c r="Z543" s="19">
        <v>1746.4059756346237</v>
      </c>
    </row>
    <row r="544" spans="1:26" ht="12.75">
      <c r="A544" s="1">
        <v>37035</v>
      </c>
      <c r="B544" s="17">
        <v>144</v>
      </c>
      <c r="C544" s="3">
        <v>0.839351833</v>
      </c>
      <c r="D544" s="18">
        <v>0.839351833</v>
      </c>
      <c r="E544" s="2">
        <v>5346</v>
      </c>
      <c r="F544" s="20">
        <v>0</v>
      </c>
      <c r="G544" s="62">
        <v>38.82206084</v>
      </c>
      <c r="H544" s="62">
        <v>-76.41665875</v>
      </c>
      <c r="I544" s="47">
        <v>866.7</v>
      </c>
      <c r="J544" s="4">
        <f t="shared" si="55"/>
        <v>821.71</v>
      </c>
      <c r="K544" s="5">
        <f t="shared" si="56"/>
        <v>1739.9329991178538</v>
      </c>
      <c r="L544" s="5">
        <f t="shared" si="50"/>
        <v>1746.832999117854</v>
      </c>
      <c r="M544" s="5">
        <f t="shared" si="53"/>
        <v>1772.2329991178538</v>
      </c>
      <c r="N544" s="19">
        <f t="shared" si="54"/>
        <v>1759.5329991178537</v>
      </c>
      <c r="O544" s="4">
        <v>10.7</v>
      </c>
      <c r="P544" s="4">
        <v>63</v>
      </c>
      <c r="Q544" s="4">
        <v>66.9</v>
      </c>
      <c r="R544"/>
      <c r="S544" s="48">
        <v>3.259</v>
      </c>
      <c r="V544" s="48">
        <v>0.112</v>
      </c>
      <c r="Y544" s="25">
        <v>-0.051</v>
      </c>
      <c r="Z544" s="19">
        <v>1759.5329991178537</v>
      </c>
    </row>
    <row r="545" spans="1:26" ht="12.75">
      <c r="A545" s="1">
        <v>37035</v>
      </c>
      <c r="B545" s="17">
        <v>144</v>
      </c>
      <c r="C545" s="3">
        <v>0.839467585</v>
      </c>
      <c r="D545" s="18">
        <v>0.839467585</v>
      </c>
      <c r="E545" s="2">
        <v>5356</v>
      </c>
      <c r="F545" s="20">
        <v>0</v>
      </c>
      <c r="G545" s="62">
        <v>38.82347542</v>
      </c>
      <c r="H545" s="62">
        <v>-76.40885133</v>
      </c>
      <c r="I545" s="47">
        <v>866.1</v>
      </c>
      <c r="J545" s="4">
        <f t="shared" si="55"/>
        <v>821.11</v>
      </c>
      <c r="K545" s="5">
        <f t="shared" si="56"/>
        <v>1745.9986314387806</v>
      </c>
      <c r="L545" s="5">
        <f t="shared" si="50"/>
        <v>1752.8986314387807</v>
      </c>
      <c r="M545" s="5">
        <f t="shared" si="53"/>
        <v>1778.2986314387806</v>
      </c>
      <c r="N545" s="19">
        <f t="shared" si="54"/>
        <v>1765.5986314387806</v>
      </c>
      <c r="O545" s="4">
        <v>10.7</v>
      </c>
      <c r="P545" s="4">
        <v>63.5</v>
      </c>
      <c r="Q545" s="4">
        <v>66.9</v>
      </c>
      <c r="R545"/>
      <c r="S545" s="48">
        <v>3.344</v>
      </c>
      <c r="V545" s="48">
        <v>0.092</v>
      </c>
      <c r="Y545" s="25">
        <v>-0.048</v>
      </c>
      <c r="Z545" s="19">
        <v>1765.5986314387806</v>
      </c>
    </row>
    <row r="546" spans="1:26" ht="12.75">
      <c r="A546" s="1">
        <v>37035</v>
      </c>
      <c r="B546" s="17">
        <v>144</v>
      </c>
      <c r="C546" s="3">
        <v>0.839583337</v>
      </c>
      <c r="D546" s="18">
        <v>0.839583337</v>
      </c>
      <c r="E546" s="2">
        <v>5366</v>
      </c>
      <c r="F546" s="20">
        <v>0</v>
      </c>
      <c r="G546" s="62">
        <v>38.82554564</v>
      </c>
      <c r="H546" s="62">
        <v>-76.4012523</v>
      </c>
      <c r="I546" s="47">
        <v>864.2</v>
      </c>
      <c r="J546" s="4">
        <f t="shared" si="55"/>
        <v>819.21</v>
      </c>
      <c r="K546" s="5">
        <f t="shared" si="56"/>
        <v>1765.2357493949667</v>
      </c>
      <c r="L546" s="5">
        <f t="shared" si="50"/>
        <v>1772.1357493949668</v>
      </c>
      <c r="M546" s="5">
        <f t="shared" si="53"/>
        <v>1797.5357493949666</v>
      </c>
      <c r="N546" s="19">
        <f t="shared" si="54"/>
        <v>1784.8357493949666</v>
      </c>
      <c r="O546" s="4">
        <v>10.6</v>
      </c>
      <c r="P546" s="4">
        <v>64.2</v>
      </c>
      <c r="Q546" s="4">
        <v>68.1</v>
      </c>
      <c r="R546"/>
      <c r="S546" s="48">
        <v>3.46</v>
      </c>
      <c r="V546" s="48">
        <v>0.114</v>
      </c>
      <c r="Y546" s="25">
        <v>-0.046</v>
      </c>
      <c r="Z546" s="19">
        <v>1784.8357493949666</v>
      </c>
    </row>
    <row r="547" spans="1:26" ht="12.75">
      <c r="A547" s="1">
        <v>37035</v>
      </c>
      <c r="B547" s="17">
        <v>144</v>
      </c>
      <c r="C547" s="3">
        <v>0.83969909</v>
      </c>
      <c r="D547" s="18">
        <v>0.83969909</v>
      </c>
      <c r="E547" s="2">
        <v>5376</v>
      </c>
      <c r="F547" s="20">
        <v>0</v>
      </c>
      <c r="G547" s="62">
        <v>38.82761589</v>
      </c>
      <c r="H547" s="62">
        <v>-76.39359039</v>
      </c>
      <c r="I547" s="47">
        <v>865</v>
      </c>
      <c r="J547" s="4">
        <f t="shared" si="55"/>
        <v>820.01</v>
      </c>
      <c r="K547" s="5">
        <f t="shared" si="56"/>
        <v>1757.1304778328554</v>
      </c>
      <c r="L547" s="5">
        <f t="shared" si="50"/>
        <v>1764.0304778328555</v>
      </c>
      <c r="M547" s="5">
        <f t="shared" si="53"/>
        <v>1789.4304778328553</v>
      </c>
      <c r="N547" s="19">
        <f t="shared" si="54"/>
        <v>1776.7304778328553</v>
      </c>
      <c r="O547" s="4">
        <v>10.6</v>
      </c>
      <c r="P547" s="4">
        <v>64</v>
      </c>
      <c r="Q547" s="4">
        <v>70.5</v>
      </c>
      <c r="R547"/>
      <c r="S547" s="48">
        <v>3.584</v>
      </c>
      <c r="V547" s="48">
        <v>0.104</v>
      </c>
      <c r="Y547" s="25">
        <v>-0.051</v>
      </c>
      <c r="Z547" s="19">
        <v>1776.7304778328553</v>
      </c>
    </row>
    <row r="548" spans="1:26" ht="12.75">
      <c r="A548" s="1">
        <v>37035</v>
      </c>
      <c r="B548" s="17">
        <v>144</v>
      </c>
      <c r="C548" s="3">
        <v>0.839814842</v>
      </c>
      <c r="D548" s="18">
        <v>0.839814842</v>
      </c>
      <c r="E548" s="2">
        <v>5386</v>
      </c>
      <c r="F548" s="20">
        <v>0</v>
      </c>
      <c r="G548" s="62">
        <v>38.83002995</v>
      </c>
      <c r="H548" s="62">
        <v>-76.38592953</v>
      </c>
      <c r="I548" s="47">
        <v>863.5</v>
      </c>
      <c r="J548" s="4">
        <f t="shared" si="55"/>
        <v>818.51</v>
      </c>
      <c r="K548" s="5">
        <f t="shared" si="56"/>
        <v>1772.3343575995195</v>
      </c>
      <c r="L548" s="5">
        <f t="shared" si="50"/>
        <v>1779.2343575995196</v>
      </c>
      <c r="M548" s="5">
        <f t="shared" si="53"/>
        <v>1804.6343575995195</v>
      </c>
      <c r="N548" s="19">
        <f t="shared" si="54"/>
        <v>1791.9343575995194</v>
      </c>
      <c r="O548" s="4">
        <v>10.3</v>
      </c>
      <c r="P548" s="4">
        <v>61.8</v>
      </c>
      <c r="Q548" s="4">
        <v>72.5</v>
      </c>
      <c r="R548"/>
      <c r="S548" s="48">
        <v>3.169</v>
      </c>
      <c r="V548" s="48">
        <v>0.112</v>
      </c>
      <c r="Y548" s="25">
        <v>-0.05</v>
      </c>
      <c r="Z548" s="19">
        <v>1791.9343575995194</v>
      </c>
    </row>
    <row r="549" spans="1:26" ht="12.75">
      <c r="A549" s="1">
        <v>37035</v>
      </c>
      <c r="B549" s="17">
        <v>144</v>
      </c>
      <c r="C549" s="3">
        <v>0.839930534</v>
      </c>
      <c r="D549" s="18">
        <v>0.839930534</v>
      </c>
      <c r="E549" s="2">
        <v>5396</v>
      </c>
      <c r="F549" s="20">
        <v>0</v>
      </c>
      <c r="G549" s="62">
        <v>38.83321735</v>
      </c>
      <c r="H549" s="62">
        <v>-76.37854071</v>
      </c>
      <c r="I549" s="47">
        <v>863.4</v>
      </c>
      <c r="J549" s="4">
        <f t="shared" si="55"/>
        <v>818.41</v>
      </c>
      <c r="K549" s="5">
        <f t="shared" si="56"/>
        <v>1773.3489400326666</v>
      </c>
      <c r="L549" s="5">
        <f t="shared" si="50"/>
        <v>1780.2489400326667</v>
      </c>
      <c r="M549" s="5">
        <f t="shared" si="53"/>
        <v>1805.6489400326666</v>
      </c>
      <c r="N549" s="19">
        <f t="shared" si="54"/>
        <v>1792.9489400326665</v>
      </c>
      <c r="O549" s="4">
        <v>10.5</v>
      </c>
      <c r="P549" s="4">
        <v>60.1</v>
      </c>
      <c r="Q549" s="4">
        <v>71.8</v>
      </c>
      <c r="R549" s="58">
        <v>4.54E-06</v>
      </c>
      <c r="S549" s="48">
        <v>3.028</v>
      </c>
      <c r="V549" s="48">
        <v>0.093</v>
      </c>
      <c r="Y549" s="25">
        <v>-0.05</v>
      </c>
      <c r="Z549" s="19">
        <v>1792.9489400326665</v>
      </c>
    </row>
    <row r="550" spans="1:26" ht="12.75">
      <c r="A550" s="1">
        <v>37035</v>
      </c>
      <c r="B550" s="17">
        <v>144</v>
      </c>
      <c r="C550" s="3">
        <v>0.840046287</v>
      </c>
      <c r="D550" s="18">
        <v>0.840046287</v>
      </c>
      <c r="E550" s="2">
        <v>5406</v>
      </c>
      <c r="F550" s="20">
        <v>0</v>
      </c>
      <c r="G550" s="62">
        <v>38.83600831</v>
      </c>
      <c r="H550" s="62">
        <v>-76.37124829</v>
      </c>
      <c r="I550" s="47">
        <v>860.8</v>
      </c>
      <c r="J550" s="4">
        <f t="shared" si="55"/>
        <v>815.81</v>
      </c>
      <c r="K550" s="5">
        <f t="shared" si="56"/>
        <v>1799.7716882350219</v>
      </c>
      <c r="L550" s="5">
        <f aca="true" t="shared" si="57" ref="L550:L613">K550+6.9</f>
        <v>1806.671688235022</v>
      </c>
      <c r="M550" s="5">
        <f t="shared" si="53"/>
        <v>1832.0716882350218</v>
      </c>
      <c r="N550" s="19">
        <f t="shared" si="54"/>
        <v>1819.3716882350218</v>
      </c>
      <c r="O550" s="4">
        <v>10.1</v>
      </c>
      <c r="P550" s="4">
        <v>60.3</v>
      </c>
      <c r="Q550" s="4">
        <v>71.1</v>
      </c>
      <c r="R550"/>
      <c r="S550" s="48">
        <v>3.477</v>
      </c>
      <c r="V550" s="48">
        <v>0.111</v>
      </c>
      <c r="Y550" s="25">
        <v>-0.054</v>
      </c>
      <c r="Z550" s="19">
        <v>1819.3716882350218</v>
      </c>
    </row>
    <row r="551" spans="1:26" ht="12.75">
      <c r="A551" s="1">
        <v>37035</v>
      </c>
      <c r="B551" s="17">
        <v>144</v>
      </c>
      <c r="C551" s="3">
        <v>0.840162039</v>
      </c>
      <c r="D551" s="18">
        <v>0.840162039</v>
      </c>
      <c r="E551" s="2">
        <v>5416</v>
      </c>
      <c r="F551" s="20">
        <v>0</v>
      </c>
      <c r="G551" s="62">
        <v>38.83840928</v>
      </c>
      <c r="H551" s="62">
        <v>-76.36364859</v>
      </c>
      <c r="I551" s="47">
        <v>862.9</v>
      </c>
      <c r="J551" s="4">
        <f t="shared" si="55"/>
        <v>817.91</v>
      </c>
      <c r="K551" s="5">
        <f t="shared" si="56"/>
        <v>1778.423712467425</v>
      </c>
      <c r="L551" s="5">
        <f t="shared" si="57"/>
        <v>1785.3237124674251</v>
      </c>
      <c r="M551" s="5">
        <f t="shared" si="53"/>
        <v>1810.723712467425</v>
      </c>
      <c r="N551" s="19">
        <f t="shared" si="54"/>
        <v>1798.023712467425</v>
      </c>
      <c r="O551" s="4">
        <v>10.4</v>
      </c>
      <c r="P551" s="4">
        <v>59.6</v>
      </c>
      <c r="Q551" s="4">
        <v>70.5</v>
      </c>
      <c r="R551"/>
      <c r="S551" s="48">
        <v>3.396</v>
      </c>
      <c r="V551" s="48">
        <v>0.113</v>
      </c>
      <c r="Y551" s="25">
        <v>-0.051</v>
      </c>
      <c r="Z551" s="19">
        <v>1798.023712467425</v>
      </c>
    </row>
    <row r="552" spans="1:26" ht="12.75">
      <c r="A552" s="1">
        <v>37035</v>
      </c>
      <c r="B552" s="17">
        <v>144</v>
      </c>
      <c r="C552" s="3">
        <v>0.840277791</v>
      </c>
      <c r="D552" s="18">
        <v>0.840277791</v>
      </c>
      <c r="E552" s="2">
        <v>5426</v>
      </c>
      <c r="F552" s="20">
        <v>0</v>
      </c>
      <c r="G552" s="62">
        <v>38.84092343</v>
      </c>
      <c r="H552" s="62">
        <v>-76.35603939</v>
      </c>
      <c r="I552" s="47">
        <v>866</v>
      </c>
      <c r="J552" s="4">
        <f t="shared" si="55"/>
        <v>821.01</v>
      </c>
      <c r="K552" s="5">
        <f t="shared" si="56"/>
        <v>1747.0100010563806</v>
      </c>
      <c r="L552" s="5">
        <f t="shared" si="57"/>
        <v>1753.9100010563807</v>
      </c>
      <c r="M552" s="5">
        <f t="shared" si="53"/>
        <v>1779.3100010563805</v>
      </c>
      <c r="N552" s="19">
        <f t="shared" si="54"/>
        <v>1766.6100010563805</v>
      </c>
      <c r="O552" s="4">
        <v>10.9</v>
      </c>
      <c r="P552" s="4">
        <v>59.5</v>
      </c>
      <c r="Q552" s="4">
        <v>69.9</v>
      </c>
      <c r="R552"/>
      <c r="S552" s="48">
        <v>3.598</v>
      </c>
      <c r="V552" s="48">
        <v>0.103</v>
      </c>
      <c r="Y552" s="25">
        <v>-0.052</v>
      </c>
      <c r="Z552" s="19">
        <v>1766.6100010563805</v>
      </c>
    </row>
    <row r="553" spans="1:26" ht="12.75">
      <c r="A553" s="1">
        <v>37035</v>
      </c>
      <c r="B553" s="17">
        <v>144</v>
      </c>
      <c r="C553" s="3">
        <v>0.840393543</v>
      </c>
      <c r="D553" s="18">
        <v>0.840393543</v>
      </c>
      <c r="E553" s="2">
        <v>5436</v>
      </c>
      <c r="F553" s="20">
        <v>0</v>
      </c>
      <c r="G553" s="62">
        <v>38.84321501</v>
      </c>
      <c r="H553" s="62">
        <v>-76.34825277</v>
      </c>
      <c r="I553" s="47">
        <v>868.9</v>
      </c>
      <c r="J553" s="4">
        <f t="shared" si="55"/>
        <v>823.91</v>
      </c>
      <c r="K553" s="5">
        <f t="shared" si="56"/>
        <v>1717.7301772002688</v>
      </c>
      <c r="L553" s="5">
        <f t="shared" si="57"/>
        <v>1724.630177200269</v>
      </c>
      <c r="M553" s="5">
        <f t="shared" si="53"/>
        <v>1750.0301772002688</v>
      </c>
      <c r="N553" s="19">
        <f t="shared" si="54"/>
        <v>1737.3301772002687</v>
      </c>
      <c r="O553" s="4">
        <v>11.4</v>
      </c>
      <c r="P553" s="4">
        <v>58.7</v>
      </c>
      <c r="Q553" s="4">
        <v>66.9</v>
      </c>
      <c r="R553"/>
      <c r="S553" s="48">
        <v>2.851</v>
      </c>
      <c r="V553" s="48">
        <v>0.103</v>
      </c>
      <c r="Y553" s="25">
        <v>-0.053</v>
      </c>
      <c r="Z553" s="19">
        <v>1737.3301772002687</v>
      </c>
    </row>
    <row r="554" spans="1:26" ht="12.75">
      <c r="A554" s="1">
        <v>37035</v>
      </c>
      <c r="B554" s="17">
        <v>144</v>
      </c>
      <c r="C554" s="3">
        <v>0.840509236</v>
      </c>
      <c r="D554" s="18">
        <v>0.840509236</v>
      </c>
      <c r="E554" s="2">
        <v>5446</v>
      </c>
      <c r="F554" s="20">
        <v>0</v>
      </c>
      <c r="G554" s="62">
        <v>38.84556894</v>
      </c>
      <c r="H554" s="62">
        <v>-76.34016024</v>
      </c>
      <c r="I554" s="47">
        <v>870.9</v>
      </c>
      <c r="J554" s="4">
        <f t="shared" si="55"/>
        <v>825.91</v>
      </c>
      <c r="K554" s="5">
        <f t="shared" si="56"/>
        <v>1697.5971798072983</v>
      </c>
      <c r="L554" s="5">
        <f t="shared" si="57"/>
        <v>1704.4971798072984</v>
      </c>
      <c r="M554" s="5">
        <f t="shared" si="53"/>
        <v>1729.8971798072982</v>
      </c>
      <c r="N554" s="19">
        <f t="shared" si="54"/>
        <v>1717.1971798072982</v>
      </c>
      <c r="O554" s="4">
        <v>11.7</v>
      </c>
      <c r="P554" s="4">
        <v>57.6</v>
      </c>
      <c r="Q554" s="4">
        <v>69.4</v>
      </c>
      <c r="R554"/>
      <c r="S554" s="48">
        <v>3.564</v>
      </c>
      <c r="V554" s="48">
        <v>0.103</v>
      </c>
      <c r="Y554" s="25">
        <v>-0.053</v>
      </c>
      <c r="Z554" s="19">
        <v>1717.1971798072982</v>
      </c>
    </row>
    <row r="555" spans="1:26" ht="12.75">
      <c r="A555" s="1">
        <v>37035</v>
      </c>
      <c r="B555" s="17">
        <v>144</v>
      </c>
      <c r="C555" s="3">
        <v>0.840624988</v>
      </c>
      <c r="D555" s="18">
        <v>0.840624988</v>
      </c>
      <c r="E555" s="2">
        <v>5456</v>
      </c>
      <c r="F555" s="20">
        <v>0</v>
      </c>
      <c r="G555" s="62">
        <v>38.84800767</v>
      </c>
      <c r="H555" s="62">
        <v>-76.331573</v>
      </c>
      <c r="I555" s="47">
        <v>872.9</v>
      </c>
      <c r="J555" s="4">
        <f t="shared" si="55"/>
        <v>827.91</v>
      </c>
      <c r="K555" s="5">
        <f t="shared" si="56"/>
        <v>1677.51287699305</v>
      </c>
      <c r="L555" s="5">
        <f t="shared" si="57"/>
        <v>1684.41287699305</v>
      </c>
      <c r="M555" s="5">
        <f t="shared" si="53"/>
        <v>1709.81287699305</v>
      </c>
      <c r="N555" s="19">
        <f t="shared" si="54"/>
        <v>1697.1128769930501</v>
      </c>
      <c r="O555" s="4">
        <v>11.7</v>
      </c>
      <c r="P555" s="4">
        <v>60</v>
      </c>
      <c r="Q555" s="4">
        <v>69.4</v>
      </c>
      <c r="R555" s="58">
        <v>6.98E-06</v>
      </c>
      <c r="S555" s="48">
        <v>3.374</v>
      </c>
      <c r="V555" s="48">
        <v>0.092</v>
      </c>
      <c r="Y555" s="25">
        <v>-0.054</v>
      </c>
      <c r="Z555" s="19">
        <v>1697.1128769930501</v>
      </c>
    </row>
    <row r="556" spans="1:26" ht="12.75">
      <c r="A556" s="1">
        <v>37035</v>
      </c>
      <c r="B556" s="17">
        <v>144</v>
      </c>
      <c r="C556" s="3">
        <v>0.84074074</v>
      </c>
      <c r="D556" s="18">
        <v>0.84074074</v>
      </c>
      <c r="E556" s="2">
        <v>5466</v>
      </c>
      <c r="F556" s="20">
        <v>0</v>
      </c>
      <c r="G556" s="62">
        <v>38.85037576</v>
      </c>
      <c r="H556" s="62">
        <v>-76.32270328</v>
      </c>
      <c r="I556" s="47">
        <v>870.3</v>
      </c>
      <c r="J556" s="4">
        <f t="shared" si="55"/>
        <v>825.31</v>
      </c>
      <c r="K556" s="5">
        <f t="shared" si="56"/>
        <v>1703.6319553580843</v>
      </c>
      <c r="L556" s="5">
        <f t="shared" si="57"/>
        <v>1710.5319553580844</v>
      </c>
      <c r="M556" s="5">
        <f t="shared" si="53"/>
        <v>1735.9319553580842</v>
      </c>
      <c r="N556" s="19">
        <f t="shared" si="54"/>
        <v>1723.2319553580842</v>
      </c>
      <c r="O556" s="4">
        <v>11.3</v>
      </c>
      <c r="P556" s="4">
        <v>61.6</v>
      </c>
      <c r="Q556" s="4">
        <v>70.9</v>
      </c>
      <c r="R556"/>
      <c r="S556" s="48">
        <v>3.554</v>
      </c>
      <c r="V556" s="48">
        <v>0.101</v>
      </c>
      <c r="Y556" s="25">
        <v>-0.054</v>
      </c>
      <c r="Z556" s="19">
        <v>1723.2319553580842</v>
      </c>
    </row>
    <row r="557" spans="1:26" ht="12.75">
      <c r="A557" s="1">
        <v>37035</v>
      </c>
      <c r="B557" s="17">
        <v>144</v>
      </c>
      <c r="C557" s="3">
        <v>0.840856493</v>
      </c>
      <c r="D557" s="18">
        <v>0.840856493</v>
      </c>
      <c r="E557" s="2">
        <v>5476</v>
      </c>
      <c r="F557" s="20">
        <v>0</v>
      </c>
      <c r="G557" s="62">
        <v>38.85268797</v>
      </c>
      <c r="H557" s="62">
        <v>-76.31383793</v>
      </c>
      <c r="I557" s="47">
        <v>869.4</v>
      </c>
      <c r="J557" s="4">
        <f t="shared" si="55"/>
        <v>824.41</v>
      </c>
      <c r="K557" s="5">
        <f t="shared" si="56"/>
        <v>1712.6923498204537</v>
      </c>
      <c r="L557" s="5">
        <f t="shared" si="57"/>
        <v>1719.5923498204538</v>
      </c>
      <c r="M557" s="5">
        <f t="shared" si="53"/>
        <v>1744.9923498204537</v>
      </c>
      <c r="N557" s="19">
        <f t="shared" si="54"/>
        <v>1732.2923498204536</v>
      </c>
      <c r="O557" s="4">
        <v>11</v>
      </c>
      <c r="P557" s="4">
        <v>62</v>
      </c>
      <c r="Q557" s="4">
        <v>72.8</v>
      </c>
      <c r="R557"/>
      <c r="S557" s="48">
        <v>3.04</v>
      </c>
      <c r="V557" s="48">
        <v>0.082</v>
      </c>
      <c r="Y557" s="25">
        <v>-0.053</v>
      </c>
      <c r="Z557" s="19">
        <v>1732.2923498204536</v>
      </c>
    </row>
    <row r="558" spans="1:26" ht="12.75">
      <c r="A558" s="1">
        <v>37035</v>
      </c>
      <c r="B558" s="17">
        <v>144</v>
      </c>
      <c r="C558" s="3">
        <v>0.840972245</v>
      </c>
      <c r="D558" s="18">
        <v>0.840972245</v>
      </c>
      <c r="E558" s="2">
        <v>5486</v>
      </c>
      <c r="F558" s="20">
        <v>0</v>
      </c>
      <c r="G558" s="62">
        <v>38.85514716</v>
      </c>
      <c r="H558" s="62">
        <v>-76.30514818</v>
      </c>
      <c r="I558" s="47">
        <v>870.3</v>
      </c>
      <c r="J558" s="4">
        <f t="shared" si="55"/>
        <v>825.31</v>
      </c>
      <c r="K558" s="5">
        <f t="shared" si="56"/>
        <v>1703.6319553580843</v>
      </c>
      <c r="L558" s="5">
        <f t="shared" si="57"/>
        <v>1710.5319553580844</v>
      </c>
      <c r="M558" s="5">
        <f t="shared" si="53"/>
        <v>1735.9319553580842</v>
      </c>
      <c r="N558" s="19">
        <f t="shared" si="54"/>
        <v>1723.2319553580842</v>
      </c>
      <c r="O558" s="4">
        <v>11.1</v>
      </c>
      <c r="P558" s="4">
        <v>61.2</v>
      </c>
      <c r="Q558" s="4">
        <v>73.9</v>
      </c>
      <c r="R558"/>
      <c r="S558" s="48">
        <v>3.303</v>
      </c>
      <c r="V558" s="48">
        <v>0.101</v>
      </c>
      <c r="Y558" s="25">
        <v>-0.053</v>
      </c>
      <c r="Z558" s="19">
        <v>1723.2319553580842</v>
      </c>
    </row>
    <row r="559" spans="1:26" ht="12.75">
      <c r="A559" s="1">
        <v>37035</v>
      </c>
      <c r="B559" s="17">
        <v>144</v>
      </c>
      <c r="C559" s="3">
        <v>0.841087937</v>
      </c>
      <c r="D559" s="18">
        <v>0.841087937</v>
      </c>
      <c r="E559" s="2">
        <v>5496</v>
      </c>
      <c r="F559" s="20">
        <v>0</v>
      </c>
      <c r="G559" s="62">
        <v>38.85744173</v>
      </c>
      <c r="H559" s="62">
        <v>-76.29686092</v>
      </c>
      <c r="I559" s="47">
        <v>871.5</v>
      </c>
      <c r="J559" s="4">
        <f t="shared" si="55"/>
        <v>826.51</v>
      </c>
      <c r="K559" s="5">
        <f t="shared" si="56"/>
        <v>1691.5667867569043</v>
      </c>
      <c r="L559" s="5">
        <f t="shared" si="57"/>
        <v>1698.4667867569044</v>
      </c>
      <c r="M559" s="5">
        <f t="shared" si="53"/>
        <v>1723.8667867569043</v>
      </c>
      <c r="N559" s="19">
        <f t="shared" si="54"/>
        <v>1711.1667867569045</v>
      </c>
      <c r="O559" s="4">
        <v>11.3</v>
      </c>
      <c r="P559" s="4">
        <v>60.9</v>
      </c>
      <c r="Q559" s="4">
        <v>73.5</v>
      </c>
      <c r="R559"/>
      <c r="S559" s="48">
        <v>3.436</v>
      </c>
      <c r="V559" s="48">
        <v>0.113</v>
      </c>
      <c r="Y559" s="25">
        <v>-0.053</v>
      </c>
      <c r="Z559" s="19">
        <v>1711.1667867569045</v>
      </c>
    </row>
    <row r="560" spans="1:26" ht="12.75">
      <c r="A560" s="1">
        <v>37035</v>
      </c>
      <c r="B560" s="17">
        <v>144</v>
      </c>
      <c r="C560" s="3">
        <v>0.84120369</v>
      </c>
      <c r="D560" s="18">
        <v>0.84120369</v>
      </c>
      <c r="E560" s="2">
        <v>5506</v>
      </c>
      <c r="F560" s="20">
        <v>0</v>
      </c>
      <c r="G560" s="62">
        <v>38.85980698</v>
      </c>
      <c r="H560" s="62">
        <v>-76.28854063</v>
      </c>
      <c r="I560" s="47">
        <v>872.8</v>
      </c>
      <c r="J560" s="4">
        <f t="shared" si="55"/>
        <v>827.81</v>
      </c>
      <c r="K560" s="5">
        <f t="shared" si="56"/>
        <v>1678.51593927195</v>
      </c>
      <c r="L560" s="5">
        <f t="shared" si="57"/>
        <v>1685.41593927195</v>
      </c>
      <c r="M560" s="5">
        <f t="shared" si="53"/>
        <v>1710.81593927195</v>
      </c>
      <c r="N560" s="19">
        <f t="shared" si="54"/>
        <v>1698.11593927195</v>
      </c>
      <c r="O560" s="4">
        <v>11.4</v>
      </c>
      <c r="P560" s="4">
        <v>61.9</v>
      </c>
      <c r="Q560" s="4">
        <v>72.9</v>
      </c>
      <c r="R560"/>
      <c r="S560" s="48">
        <v>3.436</v>
      </c>
      <c r="V560" s="48">
        <v>0.112</v>
      </c>
      <c r="Y560" s="25">
        <v>-0.054</v>
      </c>
      <c r="Z560" s="19">
        <v>1698.11593927195</v>
      </c>
    </row>
    <row r="561" spans="1:26" ht="12.75">
      <c r="A561" s="1">
        <v>37035</v>
      </c>
      <c r="B561" s="17">
        <v>144</v>
      </c>
      <c r="C561" s="3">
        <v>0.841319442</v>
      </c>
      <c r="D561" s="18">
        <v>0.841319442</v>
      </c>
      <c r="E561" s="2">
        <v>5516</v>
      </c>
      <c r="F561" s="20">
        <v>0</v>
      </c>
      <c r="G561" s="62">
        <v>38.86168144</v>
      </c>
      <c r="H561" s="62">
        <v>-76.279897</v>
      </c>
      <c r="I561" s="47">
        <v>873.2</v>
      </c>
      <c r="J561" s="4">
        <f t="shared" si="55"/>
        <v>828.21</v>
      </c>
      <c r="K561" s="5">
        <f t="shared" si="56"/>
        <v>1674.50441693116</v>
      </c>
      <c r="L561" s="5">
        <f t="shared" si="57"/>
        <v>1681.40441693116</v>
      </c>
      <c r="M561" s="5">
        <f t="shared" si="53"/>
        <v>1706.80441693116</v>
      </c>
      <c r="N561" s="19">
        <f t="shared" si="54"/>
        <v>1694.10441693116</v>
      </c>
      <c r="O561" s="4">
        <v>11.5</v>
      </c>
      <c r="P561" s="4">
        <v>61.3</v>
      </c>
      <c r="Q561" s="4">
        <v>72.4</v>
      </c>
      <c r="R561" s="58">
        <v>1.6E-05</v>
      </c>
      <c r="S561" s="48">
        <v>3.767</v>
      </c>
      <c r="V561" s="48">
        <v>0.103</v>
      </c>
      <c r="Y561" s="25">
        <v>-0.054</v>
      </c>
      <c r="Z561" s="19">
        <v>1694.10441693116</v>
      </c>
    </row>
    <row r="562" spans="1:26" ht="12.75">
      <c r="A562" s="1">
        <v>37035</v>
      </c>
      <c r="B562" s="17">
        <v>144</v>
      </c>
      <c r="C562" s="3">
        <v>0.841435194</v>
      </c>
      <c r="D562" s="18">
        <v>0.841435194</v>
      </c>
      <c r="E562" s="2">
        <v>5526</v>
      </c>
      <c r="F562" s="20">
        <v>0</v>
      </c>
      <c r="G562" s="62">
        <v>38.86313045</v>
      </c>
      <c r="H562" s="62">
        <v>-76.27084398</v>
      </c>
      <c r="I562" s="47">
        <v>874</v>
      </c>
      <c r="J562" s="4">
        <f t="shared" si="55"/>
        <v>829.01</v>
      </c>
      <c r="K562" s="5">
        <f t="shared" si="56"/>
        <v>1666.4871813032682</v>
      </c>
      <c r="L562" s="5">
        <f t="shared" si="57"/>
        <v>1673.3871813032683</v>
      </c>
      <c r="M562" s="5">
        <f t="shared" si="53"/>
        <v>1698.7871813032682</v>
      </c>
      <c r="N562" s="19">
        <f t="shared" si="54"/>
        <v>1686.0871813032682</v>
      </c>
      <c r="O562" s="4">
        <v>11.4</v>
      </c>
      <c r="P562" s="4">
        <v>62.5</v>
      </c>
      <c r="Q562" s="4">
        <v>73.5</v>
      </c>
      <c r="R562"/>
      <c r="S562" s="48">
        <v>2.633</v>
      </c>
      <c r="V562" s="48">
        <v>0.101</v>
      </c>
      <c r="Y562" s="25">
        <v>-0.054</v>
      </c>
      <c r="Z562" s="19">
        <v>1686.0871813032682</v>
      </c>
    </row>
    <row r="563" spans="1:26" ht="12.75">
      <c r="A563" s="1">
        <v>37035</v>
      </c>
      <c r="B563" s="17">
        <v>144</v>
      </c>
      <c r="C563" s="3">
        <v>0.841550946</v>
      </c>
      <c r="D563" s="18">
        <v>0.841550946</v>
      </c>
      <c r="E563" s="2">
        <v>5536</v>
      </c>
      <c r="F563" s="20">
        <v>0</v>
      </c>
      <c r="G563" s="62">
        <v>38.8636707</v>
      </c>
      <c r="H563" s="62">
        <v>-76.26162844</v>
      </c>
      <c r="I563" s="47">
        <v>873.6</v>
      </c>
      <c r="J563" s="4">
        <f t="shared" si="55"/>
        <v>828.61</v>
      </c>
      <c r="K563" s="5">
        <f t="shared" si="56"/>
        <v>1670.4948315648137</v>
      </c>
      <c r="L563" s="5">
        <f t="shared" si="57"/>
        <v>1677.3948315648138</v>
      </c>
      <c r="M563" s="5">
        <f t="shared" si="53"/>
        <v>1702.7948315648136</v>
      </c>
      <c r="N563" s="19">
        <f t="shared" si="54"/>
        <v>1690.0948315648138</v>
      </c>
      <c r="O563" s="4">
        <v>11.4</v>
      </c>
      <c r="P563" s="4">
        <v>62.9</v>
      </c>
      <c r="Q563" s="4">
        <v>76.9</v>
      </c>
      <c r="R563"/>
      <c r="S563" s="48">
        <v>3.858</v>
      </c>
      <c r="V563" s="48">
        <v>0.122</v>
      </c>
      <c r="Y563" s="25">
        <v>-0.054</v>
      </c>
      <c r="Z563" s="19">
        <v>1690.0948315648138</v>
      </c>
    </row>
    <row r="564" spans="1:26" ht="12.75">
      <c r="A564" s="1">
        <v>37035</v>
      </c>
      <c r="B564" s="17">
        <v>144</v>
      </c>
      <c r="C564" s="3">
        <v>0.841666639</v>
      </c>
      <c r="D564" s="18">
        <v>0.841666639</v>
      </c>
      <c r="E564" s="2">
        <v>5546</v>
      </c>
      <c r="F564" s="20">
        <v>0</v>
      </c>
      <c r="G564" s="62">
        <v>38.8637812</v>
      </c>
      <c r="H564" s="62">
        <v>-76.25243973</v>
      </c>
      <c r="I564" s="47">
        <v>872.7</v>
      </c>
      <c r="J564" s="4">
        <f t="shared" si="55"/>
        <v>827.71</v>
      </c>
      <c r="K564" s="5">
        <f t="shared" si="56"/>
        <v>1679.5191227287598</v>
      </c>
      <c r="L564" s="5">
        <f t="shared" si="57"/>
        <v>1686.41912272876</v>
      </c>
      <c r="M564" s="5">
        <f t="shared" si="53"/>
        <v>1711.8191227287598</v>
      </c>
      <c r="N564" s="19">
        <f t="shared" si="54"/>
        <v>1699.11912272876</v>
      </c>
      <c r="O564" s="4">
        <v>11.3</v>
      </c>
      <c r="P564" s="4">
        <v>61.9</v>
      </c>
      <c r="Q564" s="4">
        <v>76.9</v>
      </c>
      <c r="R564"/>
      <c r="S564" s="48">
        <v>2.95</v>
      </c>
      <c r="V564" s="48">
        <v>0.093</v>
      </c>
      <c r="Y564" s="25">
        <v>-0.054</v>
      </c>
      <c r="Z564" s="19">
        <v>1699.11912272876</v>
      </c>
    </row>
    <row r="565" spans="1:26" ht="12.75">
      <c r="A565" s="1">
        <v>37035</v>
      </c>
      <c r="B565" s="17">
        <v>144</v>
      </c>
      <c r="C565" s="3">
        <v>0.841782391</v>
      </c>
      <c r="D565" s="18">
        <v>0.841782391</v>
      </c>
      <c r="E565" s="2">
        <v>5556</v>
      </c>
      <c r="F565" s="20">
        <v>0</v>
      </c>
      <c r="G565" s="62">
        <v>38.86315793</v>
      </c>
      <c r="H565" s="62">
        <v>-76.24344055</v>
      </c>
      <c r="I565" s="47">
        <v>872.7</v>
      </c>
      <c r="J565" s="4">
        <f t="shared" si="55"/>
        <v>827.71</v>
      </c>
      <c r="K565" s="5">
        <f t="shared" si="56"/>
        <v>1679.5191227287598</v>
      </c>
      <c r="L565" s="5">
        <f t="shared" si="57"/>
        <v>1686.41912272876</v>
      </c>
      <c r="M565" s="5">
        <f t="shared" si="53"/>
        <v>1711.8191227287598</v>
      </c>
      <c r="N565" s="19">
        <f t="shared" si="54"/>
        <v>1699.11912272876</v>
      </c>
      <c r="O565" s="4">
        <v>11.3</v>
      </c>
      <c r="P565" s="4">
        <v>61.1</v>
      </c>
      <c r="Q565" s="4">
        <v>74.3</v>
      </c>
      <c r="R565"/>
      <c r="S565" s="48">
        <v>3.405</v>
      </c>
      <c r="V565" s="48">
        <v>0.112</v>
      </c>
      <c r="Y565" s="25">
        <v>-0.054</v>
      </c>
      <c r="Z565" s="19">
        <v>1699.11912272876</v>
      </c>
    </row>
    <row r="566" spans="1:26" ht="12.75">
      <c r="A566" s="1">
        <v>37035</v>
      </c>
      <c r="B566" s="17">
        <v>144</v>
      </c>
      <c r="C566" s="3">
        <v>0.841898143</v>
      </c>
      <c r="D566" s="18">
        <v>0.841898143</v>
      </c>
      <c r="E566" s="2">
        <v>5566</v>
      </c>
      <c r="F566" s="20">
        <v>0</v>
      </c>
      <c r="G566" s="62">
        <v>38.86188639</v>
      </c>
      <c r="H566" s="62">
        <v>-76.23458932</v>
      </c>
      <c r="I566" s="47">
        <v>872.4</v>
      </c>
      <c r="J566" s="4">
        <f t="shared" si="55"/>
        <v>827.41</v>
      </c>
      <c r="K566" s="5">
        <f t="shared" si="56"/>
        <v>1682.5294004595382</v>
      </c>
      <c r="L566" s="5">
        <f t="shared" si="57"/>
        <v>1689.4294004595383</v>
      </c>
      <c r="M566" s="5">
        <f t="shared" si="53"/>
        <v>1714.8294004595382</v>
      </c>
      <c r="N566" s="19">
        <f t="shared" si="54"/>
        <v>1702.1294004595384</v>
      </c>
      <c r="O566" s="4">
        <v>11.2</v>
      </c>
      <c r="P566" s="4">
        <v>61</v>
      </c>
      <c r="Q566" s="4">
        <v>73.4</v>
      </c>
      <c r="R566"/>
      <c r="S566" s="48">
        <v>3.294</v>
      </c>
      <c r="V566" s="48">
        <v>0.091</v>
      </c>
      <c r="Y566" s="25">
        <v>-0.054</v>
      </c>
      <c r="Z566" s="19">
        <v>1702.1294004595384</v>
      </c>
    </row>
    <row r="567" spans="1:26" ht="12.75">
      <c r="A567" s="1">
        <v>37035</v>
      </c>
      <c r="B567" s="17">
        <v>144</v>
      </c>
      <c r="C567" s="3">
        <v>0.842013896</v>
      </c>
      <c r="D567" s="18">
        <v>0.842013896</v>
      </c>
      <c r="E567" s="2">
        <v>5576</v>
      </c>
      <c r="F567" s="20">
        <v>0</v>
      </c>
      <c r="G567" s="62">
        <v>38.860948</v>
      </c>
      <c r="H567" s="62">
        <v>-76.22584383</v>
      </c>
      <c r="I567" s="47">
        <v>871.8</v>
      </c>
      <c r="J567" s="4">
        <f t="shared" si="55"/>
        <v>826.81</v>
      </c>
      <c r="K567" s="5">
        <f t="shared" si="56"/>
        <v>1688.5532316811286</v>
      </c>
      <c r="L567" s="5">
        <f t="shared" si="57"/>
        <v>1695.4532316811287</v>
      </c>
      <c r="M567" s="5">
        <f t="shared" si="53"/>
        <v>1720.8532316811286</v>
      </c>
      <c r="N567" s="19">
        <f t="shared" si="54"/>
        <v>1708.1532316811285</v>
      </c>
      <c r="O567" s="4">
        <v>11.2</v>
      </c>
      <c r="P567" s="4">
        <v>59.7</v>
      </c>
      <c r="Q567" s="4">
        <v>72.5</v>
      </c>
      <c r="R567" s="58">
        <v>7.78E-06</v>
      </c>
      <c r="S567" s="48">
        <v>3.414</v>
      </c>
      <c r="V567" s="48">
        <v>0.103</v>
      </c>
      <c r="Y567" s="25">
        <v>-0.054</v>
      </c>
      <c r="Z567" s="19">
        <v>1708.1532316811285</v>
      </c>
    </row>
    <row r="568" spans="1:26" ht="12.75">
      <c r="A568" s="1">
        <v>37035</v>
      </c>
      <c r="B568" s="17">
        <v>144</v>
      </c>
      <c r="C568" s="3">
        <v>0.842129648</v>
      </c>
      <c r="D568" s="18">
        <v>0.842129648</v>
      </c>
      <c r="E568" s="2">
        <v>5586</v>
      </c>
      <c r="F568" s="20">
        <v>0</v>
      </c>
      <c r="G568" s="62">
        <v>38.86092839</v>
      </c>
      <c r="H568" s="62">
        <v>-76.2168847</v>
      </c>
      <c r="I568" s="47">
        <v>871.4</v>
      </c>
      <c r="J568" s="4">
        <f t="shared" si="55"/>
        <v>826.41</v>
      </c>
      <c r="K568" s="5">
        <f t="shared" si="56"/>
        <v>1692.5715481951022</v>
      </c>
      <c r="L568" s="5">
        <f t="shared" si="57"/>
        <v>1699.4715481951023</v>
      </c>
      <c r="M568" s="5">
        <f t="shared" si="53"/>
        <v>1724.8715481951022</v>
      </c>
      <c r="N568" s="19">
        <f t="shared" si="54"/>
        <v>1712.1715481951023</v>
      </c>
      <c r="O568" s="4">
        <v>11.2</v>
      </c>
      <c r="P568" s="4">
        <v>58.5</v>
      </c>
      <c r="Q568" s="4">
        <v>69.8</v>
      </c>
      <c r="R568"/>
      <c r="S568" s="48">
        <v>3.384</v>
      </c>
      <c r="V568" s="48">
        <v>0.111</v>
      </c>
      <c r="Y568" s="25">
        <v>-0.054</v>
      </c>
      <c r="Z568" s="19">
        <v>1712.1715481951023</v>
      </c>
    </row>
    <row r="569" spans="1:26" ht="12.75">
      <c r="A569" s="1">
        <v>37035</v>
      </c>
      <c r="B569" s="17">
        <v>144</v>
      </c>
      <c r="C569" s="3">
        <v>0.8422454</v>
      </c>
      <c r="D569" s="18">
        <v>0.8422454</v>
      </c>
      <c r="E569" s="2">
        <v>5596</v>
      </c>
      <c r="F569" s="20">
        <v>0</v>
      </c>
      <c r="G569" s="62">
        <v>38.86077815</v>
      </c>
      <c r="H569" s="62">
        <v>-76.20805627</v>
      </c>
      <c r="I569" s="47">
        <v>871.5</v>
      </c>
      <c r="J569" s="4">
        <f t="shared" si="55"/>
        <v>826.51</v>
      </c>
      <c r="K569" s="5">
        <f t="shared" si="56"/>
        <v>1691.5667867569043</v>
      </c>
      <c r="L569" s="5">
        <f t="shared" si="57"/>
        <v>1698.4667867569044</v>
      </c>
      <c r="M569" s="5">
        <f t="shared" si="53"/>
        <v>1723.8667867569043</v>
      </c>
      <c r="N569" s="19">
        <f t="shared" si="54"/>
        <v>1711.1667867569045</v>
      </c>
      <c r="O569" s="4">
        <v>11.2</v>
      </c>
      <c r="P569" s="4">
        <v>58.2</v>
      </c>
      <c r="Q569" s="4">
        <v>67.5</v>
      </c>
      <c r="R569"/>
      <c r="S569" s="48">
        <v>3.249</v>
      </c>
      <c r="V569" s="48">
        <v>0.113</v>
      </c>
      <c r="Y569" s="25">
        <v>-0.054</v>
      </c>
      <c r="Z569" s="19">
        <v>1711.1667867569045</v>
      </c>
    </row>
    <row r="570" spans="1:26" ht="12.75">
      <c r="A570" s="1">
        <v>37035</v>
      </c>
      <c r="B570" s="17">
        <v>144</v>
      </c>
      <c r="C570" s="3">
        <v>0.842361093</v>
      </c>
      <c r="D570" s="18">
        <v>0.842361093</v>
      </c>
      <c r="E570" s="2">
        <v>5606</v>
      </c>
      <c r="F570" s="20">
        <v>0</v>
      </c>
      <c r="G570" s="62">
        <v>38.86057936</v>
      </c>
      <c r="H570" s="62">
        <v>-76.1992546</v>
      </c>
      <c r="I570" s="47">
        <v>871.5</v>
      </c>
      <c r="J570" s="4">
        <f t="shared" si="55"/>
        <v>826.51</v>
      </c>
      <c r="K570" s="5">
        <f t="shared" si="56"/>
        <v>1691.5667867569043</v>
      </c>
      <c r="L570" s="5">
        <f t="shared" si="57"/>
        <v>1698.4667867569044</v>
      </c>
      <c r="M570" s="5">
        <f t="shared" si="53"/>
        <v>1723.8667867569043</v>
      </c>
      <c r="N570" s="19">
        <f t="shared" si="54"/>
        <v>1711.1667867569045</v>
      </c>
      <c r="O570" s="4">
        <v>11.2</v>
      </c>
      <c r="P570" s="4">
        <v>58.1</v>
      </c>
      <c r="Q570" s="4">
        <v>65.4</v>
      </c>
      <c r="R570"/>
      <c r="S570" s="48">
        <v>3.009</v>
      </c>
      <c r="V570" s="48">
        <v>0.102</v>
      </c>
      <c r="Y570" s="25">
        <v>-0.053</v>
      </c>
      <c r="Z570" s="19">
        <v>1711.1667867569045</v>
      </c>
    </row>
    <row r="571" spans="1:26" ht="12.75">
      <c r="A571" s="1">
        <v>37035</v>
      </c>
      <c r="B571" s="17">
        <v>144</v>
      </c>
      <c r="C571" s="3">
        <v>0.842476845</v>
      </c>
      <c r="D571" s="18">
        <v>0.842476845</v>
      </c>
      <c r="E571" s="2">
        <v>5616</v>
      </c>
      <c r="F571" s="20">
        <v>0</v>
      </c>
      <c r="G571" s="62">
        <v>38.86026665</v>
      </c>
      <c r="H571" s="62">
        <v>-76.19045189</v>
      </c>
      <c r="I571" s="47">
        <v>872.2</v>
      </c>
      <c r="J571" s="4">
        <f t="shared" si="55"/>
        <v>827.21</v>
      </c>
      <c r="K571" s="5">
        <f t="shared" si="56"/>
        <v>1684.5368587067342</v>
      </c>
      <c r="L571" s="5">
        <f t="shared" si="57"/>
        <v>1691.4368587067343</v>
      </c>
      <c r="M571" s="5">
        <f t="shared" si="53"/>
        <v>1716.8368587067341</v>
      </c>
      <c r="N571" s="19">
        <f t="shared" si="54"/>
        <v>1704.136858706734</v>
      </c>
      <c r="O571" s="4">
        <v>11.4</v>
      </c>
      <c r="P571" s="4">
        <v>57.7</v>
      </c>
      <c r="Q571" s="4">
        <v>63</v>
      </c>
      <c r="R571"/>
      <c r="S571" s="48">
        <v>3.465</v>
      </c>
      <c r="V571" s="48">
        <v>0.123</v>
      </c>
      <c r="Y571" s="25">
        <v>-0.054</v>
      </c>
      <c r="Z571" s="19">
        <v>1704.136858706734</v>
      </c>
    </row>
    <row r="572" spans="1:26" ht="12.75">
      <c r="A572" s="1">
        <v>37035</v>
      </c>
      <c r="B572" s="17">
        <v>144</v>
      </c>
      <c r="C572" s="3">
        <v>0.842592597</v>
      </c>
      <c r="D572" s="18">
        <v>0.842592597</v>
      </c>
      <c r="E572" s="2">
        <v>5626</v>
      </c>
      <c r="F572" s="20">
        <v>0</v>
      </c>
      <c r="G572" s="62">
        <v>38.85883508</v>
      </c>
      <c r="H572" s="62">
        <v>-76.18183474</v>
      </c>
      <c r="I572" s="47">
        <v>871</v>
      </c>
      <c r="J572" s="4">
        <f t="shared" si="55"/>
        <v>826.01</v>
      </c>
      <c r="K572" s="5">
        <f t="shared" si="56"/>
        <v>1696.5918101305401</v>
      </c>
      <c r="L572" s="5">
        <f t="shared" si="57"/>
        <v>1703.4918101305402</v>
      </c>
      <c r="M572" s="5">
        <f t="shared" si="53"/>
        <v>1728.89181013054</v>
      </c>
      <c r="N572" s="19">
        <f t="shared" si="54"/>
        <v>1716.19181013054</v>
      </c>
      <c r="O572" s="4">
        <v>11.1</v>
      </c>
      <c r="P572" s="4">
        <v>58.3</v>
      </c>
      <c r="Q572" s="4">
        <v>61.9</v>
      </c>
      <c r="R572"/>
      <c r="S572" s="48">
        <v>3.584</v>
      </c>
      <c r="V572" s="48">
        <v>0.103</v>
      </c>
      <c r="Y572" s="25">
        <v>-0.054</v>
      </c>
      <c r="Z572" s="19">
        <v>1716.19181013054</v>
      </c>
    </row>
    <row r="573" spans="1:26" ht="12.75">
      <c r="A573" s="1">
        <v>37035</v>
      </c>
      <c r="B573" s="17">
        <v>144</v>
      </c>
      <c r="C573" s="3">
        <v>0.842708349</v>
      </c>
      <c r="D573" s="18">
        <v>0.842708349</v>
      </c>
      <c r="E573" s="2">
        <v>5636</v>
      </c>
      <c r="F573" s="20">
        <v>0</v>
      </c>
      <c r="G573" s="62">
        <v>38.85638352</v>
      </c>
      <c r="H573" s="62">
        <v>-76.17359583</v>
      </c>
      <c r="I573" s="47">
        <v>870.4</v>
      </c>
      <c r="J573" s="4">
        <f t="shared" si="55"/>
        <v>825.41</v>
      </c>
      <c r="K573" s="5">
        <f t="shared" si="56"/>
        <v>1702.6258548222982</v>
      </c>
      <c r="L573" s="5">
        <f t="shared" si="57"/>
        <v>1709.5258548222982</v>
      </c>
      <c r="M573" s="5">
        <f t="shared" si="53"/>
        <v>1734.925854822298</v>
      </c>
      <c r="N573" s="19">
        <f t="shared" si="54"/>
        <v>1722.225854822298</v>
      </c>
      <c r="O573" s="4">
        <v>10.9</v>
      </c>
      <c r="P573" s="4">
        <v>60.3</v>
      </c>
      <c r="Q573" s="4">
        <v>60.5</v>
      </c>
      <c r="R573" s="58">
        <v>4.54E-06</v>
      </c>
      <c r="S573" s="48">
        <v>3.398</v>
      </c>
      <c r="V573" s="48">
        <v>0.113</v>
      </c>
      <c r="Y573" s="25">
        <v>-0.054</v>
      </c>
      <c r="Z573" s="19">
        <v>1722.225854822298</v>
      </c>
    </row>
    <row r="574" spans="1:26" ht="12.75">
      <c r="A574" s="1">
        <v>37035</v>
      </c>
      <c r="B574" s="17">
        <v>144</v>
      </c>
      <c r="C574" s="3">
        <v>0.842824101</v>
      </c>
      <c r="D574" s="18">
        <v>0.842824101</v>
      </c>
      <c r="E574" s="2">
        <v>5646</v>
      </c>
      <c r="F574" s="20">
        <v>0</v>
      </c>
      <c r="G574" s="62">
        <v>38.85337919</v>
      </c>
      <c r="H574" s="62">
        <v>-76.16567426</v>
      </c>
      <c r="I574" s="47">
        <v>869.9</v>
      </c>
      <c r="J574" s="4">
        <f t="shared" si="55"/>
        <v>824.91</v>
      </c>
      <c r="K574" s="5">
        <f t="shared" si="56"/>
        <v>1707.6575769283622</v>
      </c>
      <c r="L574" s="5">
        <f t="shared" si="57"/>
        <v>1714.5575769283623</v>
      </c>
      <c r="M574" s="5">
        <f t="shared" si="53"/>
        <v>1739.9575769283622</v>
      </c>
      <c r="N574" s="19">
        <f t="shared" si="54"/>
        <v>1727.2575769283621</v>
      </c>
      <c r="O574" s="4">
        <v>10.9</v>
      </c>
      <c r="P574" s="4">
        <v>61.3</v>
      </c>
      <c r="Q574" s="4">
        <v>62.9</v>
      </c>
      <c r="R574"/>
      <c r="S574" s="48">
        <v>3.305</v>
      </c>
      <c r="V574" s="48">
        <v>0.073</v>
      </c>
      <c r="Y574" s="25">
        <v>-0.054</v>
      </c>
      <c r="Z574" s="19">
        <v>1727.2575769283621</v>
      </c>
    </row>
    <row r="575" spans="1:26" ht="12.75">
      <c r="A575" s="1">
        <v>37035</v>
      </c>
      <c r="B575" s="17">
        <v>144</v>
      </c>
      <c r="C575" s="3">
        <v>0.842939794</v>
      </c>
      <c r="D575" s="18">
        <v>0.842939794</v>
      </c>
      <c r="E575" s="2">
        <v>5656</v>
      </c>
      <c r="F575" s="20">
        <v>0</v>
      </c>
      <c r="G575" s="62">
        <v>38.85025843</v>
      </c>
      <c r="H575" s="62">
        <v>-76.15797085</v>
      </c>
      <c r="I575" s="47">
        <v>869.4</v>
      </c>
      <c r="J575" s="4">
        <f t="shared" si="55"/>
        <v>824.41</v>
      </c>
      <c r="K575" s="5">
        <f t="shared" si="56"/>
        <v>1712.6923498204537</v>
      </c>
      <c r="L575" s="5">
        <f t="shared" si="57"/>
        <v>1719.5923498204538</v>
      </c>
      <c r="M575" s="5">
        <f t="shared" si="53"/>
        <v>1744.9923498204537</v>
      </c>
      <c r="N575" s="19">
        <f t="shared" si="54"/>
        <v>1732.2923498204536</v>
      </c>
      <c r="O575" s="4">
        <v>10.8</v>
      </c>
      <c r="P575" s="4">
        <v>61.3</v>
      </c>
      <c r="Q575" s="4">
        <v>63</v>
      </c>
      <c r="R575"/>
      <c r="S575" s="48">
        <v>3.259</v>
      </c>
      <c r="V575" s="48">
        <v>0.092</v>
      </c>
      <c r="Y575" s="25">
        <v>-0.055</v>
      </c>
      <c r="Z575" s="19">
        <v>1732.2923498204536</v>
      </c>
    </row>
    <row r="576" spans="1:26" ht="12.75">
      <c r="A576" s="1">
        <v>37035</v>
      </c>
      <c r="B576" s="17">
        <v>144</v>
      </c>
      <c r="C576" s="3">
        <v>0.843055546</v>
      </c>
      <c r="D576" s="18">
        <v>0.843055546</v>
      </c>
      <c r="E576" s="2">
        <v>5666</v>
      </c>
      <c r="F576" s="20">
        <v>0</v>
      </c>
      <c r="G576" s="62">
        <v>38.84731259</v>
      </c>
      <c r="H576" s="62">
        <v>-76.1502277</v>
      </c>
      <c r="I576" s="47">
        <v>870.7</v>
      </c>
      <c r="J576" s="4">
        <f t="shared" si="55"/>
        <v>825.71</v>
      </c>
      <c r="K576" s="5">
        <f t="shared" si="56"/>
        <v>1699.6082843985685</v>
      </c>
      <c r="L576" s="5">
        <f t="shared" si="57"/>
        <v>1706.5082843985685</v>
      </c>
      <c r="M576" s="5">
        <f t="shared" si="53"/>
        <v>1731.9082843985684</v>
      </c>
      <c r="N576" s="19">
        <f t="shared" si="54"/>
        <v>1719.2082843985686</v>
      </c>
      <c r="O576" s="4">
        <v>10.8</v>
      </c>
      <c r="P576" s="4">
        <v>64.4</v>
      </c>
      <c r="Q576" s="4">
        <v>60.9</v>
      </c>
      <c r="R576"/>
      <c r="S576" s="48">
        <v>3.679</v>
      </c>
      <c r="V576" s="48">
        <v>0.093</v>
      </c>
      <c r="Y576" s="25">
        <v>10.733</v>
      </c>
      <c r="Z576" s="19">
        <v>1719.2082843985686</v>
      </c>
    </row>
    <row r="577" spans="1:26" ht="12.75">
      <c r="A577" s="1">
        <v>37035</v>
      </c>
      <c r="B577" s="17">
        <v>144</v>
      </c>
      <c r="C577" s="3">
        <v>0.843171299</v>
      </c>
      <c r="D577" s="18">
        <v>0.843171299</v>
      </c>
      <c r="E577" s="2">
        <v>5676</v>
      </c>
      <c r="F577" s="20">
        <v>0</v>
      </c>
      <c r="G577" s="62">
        <v>38.84473434</v>
      </c>
      <c r="H577" s="62">
        <v>-76.14234785</v>
      </c>
      <c r="I577" s="47">
        <v>871.5</v>
      </c>
      <c r="J577" s="4">
        <f t="shared" si="55"/>
        <v>826.51</v>
      </c>
      <c r="K577" s="5">
        <f t="shared" si="56"/>
        <v>1691.5667867569043</v>
      </c>
      <c r="L577" s="5">
        <f t="shared" si="57"/>
        <v>1698.4667867569044</v>
      </c>
      <c r="M577" s="5">
        <f t="shared" si="53"/>
        <v>1723.8667867569043</v>
      </c>
      <c r="N577" s="19">
        <f t="shared" si="54"/>
        <v>1711.1667867569045</v>
      </c>
      <c r="O577" s="4">
        <v>11</v>
      </c>
      <c r="P577" s="4">
        <v>66.1</v>
      </c>
      <c r="Q577" s="4">
        <v>60.4</v>
      </c>
      <c r="R577"/>
      <c r="S577" s="48">
        <v>3.534</v>
      </c>
      <c r="V577" s="48">
        <v>0.141</v>
      </c>
      <c r="Y577" s="25">
        <v>10.723</v>
      </c>
      <c r="Z577" s="19">
        <v>1711.1667867569045</v>
      </c>
    </row>
    <row r="578" spans="1:26" ht="12.75">
      <c r="A578" s="1">
        <v>37035</v>
      </c>
      <c r="B578" s="17">
        <v>144</v>
      </c>
      <c r="C578" s="3">
        <v>0.843287051</v>
      </c>
      <c r="D578" s="18">
        <v>0.843287051</v>
      </c>
      <c r="E578" s="2">
        <v>5686</v>
      </c>
      <c r="F578" s="20">
        <v>0</v>
      </c>
      <c r="G578" s="62">
        <v>38.84247235</v>
      </c>
      <c r="H578" s="62">
        <v>-76.13419766</v>
      </c>
      <c r="I578" s="47">
        <v>868.6</v>
      </c>
      <c r="J578" s="4">
        <f t="shared" si="55"/>
        <v>823.61</v>
      </c>
      <c r="K578" s="5">
        <f t="shared" si="56"/>
        <v>1720.7543413246897</v>
      </c>
      <c r="L578" s="5">
        <f t="shared" si="57"/>
        <v>1727.6543413246898</v>
      </c>
      <c r="M578" s="5">
        <f t="shared" si="53"/>
        <v>1753.0543413246896</v>
      </c>
      <c r="N578" s="19">
        <f t="shared" si="54"/>
        <v>1740.3543413246898</v>
      </c>
      <c r="O578" s="4">
        <v>10.6</v>
      </c>
      <c r="P578" s="4">
        <v>67</v>
      </c>
      <c r="Q578" s="4">
        <v>65.6</v>
      </c>
      <c r="R578"/>
      <c r="S578" s="48">
        <v>3.405</v>
      </c>
      <c r="V578" s="48">
        <v>0.153</v>
      </c>
      <c r="Y578" s="25">
        <v>10.733</v>
      </c>
      <c r="Z578" s="19">
        <v>1740.3543413246898</v>
      </c>
    </row>
    <row r="579" spans="1:26" ht="12.75">
      <c r="A579" s="1">
        <v>37035</v>
      </c>
      <c r="B579" s="17">
        <v>144</v>
      </c>
      <c r="C579" s="3">
        <v>0.843402803</v>
      </c>
      <c r="D579" s="18">
        <v>0.843402803</v>
      </c>
      <c r="E579" s="2">
        <v>5696</v>
      </c>
      <c r="F579" s="20">
        <v>0</v>
      </c>
      <c r="G579" s="62">
        <v>38.83997232</v>
      </c>
      <c r="H579" s="62">
        <v>-76.12600309</v>
      </c>
      <c r="I579" s="47">
        <v>869.2</v>
      </c>
      <c r="J579" s="4">
        <f t="shared" si="55"/>
        <v>824.21</v>
      </c>
      <c r="K579" s="5">
        <f t="shared" si="56"/>
        <v>1714.7071140263317</v>
      </c>
      <c r="L579" s="5">
        <f t="shared" si="57"/>
        <v>1721.6071140263318</v>
      </c>
      <c r="M579" s="5">
        <f t="shared" si="53"/>
        <v>1747.0071140263317</v>
      </c>
      <c r="N579" s="19">
        <f t="shared" si="54"/>
        <v>1734.3071140263319</v>
      </c>
      <c r="O579" s="4">
        <v>10.7</v>
      </c>
      <c r="P579" s="4">
        <v>65.3</v>
      </c>
      <c r="Q579" s="4">
        <v>67.5</v>
      </c>
      <c r="R579" s="58">
        <v>2.36E-05</v>
      </c>
      <c r="S579" s="48">
        <v>3.994</v>
      </c>
      <c r="V579" s="48">
        <v>0.163</v>
      </c>
      <c r="Y579" s="25">
        <v>10.731</v>
      </c>
      <c r="Z579" s="19">
        <v>1734.3071140263319</v>
      </c>
    </row>
    <row r="580" spans="1:26" ht="12.75">
      <c r="A580" s="1">
        <v>37035</v>
      </c>
      <c r="B580" s="17">
        <v>144</v>
      </c>
      <c r="C580" s="3">
        <v>0.843518496</v>
      </c>
      <c r="D580" s="18">
        <v>0.843518496</v>
      </c>
      <c r="E580" s="2">
        <v>5706</v>
      </c>
      <c r="F580" s="20">
        <v>0</v>
      </c>
      <c r="G580" s="62">
        <v>38.83719757</v>
      </c>
      <c r="H580" s="62">
        <v>-76.11834347</v>
      </c>
      <c r="I580" s="47">
        <v>870.9</v>
      </c>
      <c r="J580" s="4">
        <f t="shared" si="55"/>
        <v>825.91</v>
      </c>
      <c r="K580" s="5">
        <f t="shared" si="56"/>
        <v>1697.5971798072983</v>
      </c>
      <c r="L580" s="5">
        <f t="shared" si="57"/>
        <v>1704.4971798072984</v>
      </c>
      <c r="M580" s="5">
        <f t="shared" si="53"/>
        <v>1729.8971798072982</v>
      </c>
      <c r="N580" s="19">
        <f t="shared" si="54"/>
        <v>1717.1971798072982</v>
      </c>
      <c r="O580" s="4">
        <v>10.9</v>
      </c>
      <c r="P580" s="4">
        <v>68.4</v>
      </c>
      <c r="Q580" s="4">
        <v>63.9</v>
      </c>
      <c r="R580"/>
      <c r="S580" s="48">
        <v>3.456</v>
      </c>
      <c r="V580" s="48">
        <v>0.183</v>
      </c>
      <c r="Y580" s="25">
        <v>10.726</v>
      </c>
      <c r="Z580" s="19">
        <v>1717.1971798072982</v>
      </c>
    </row>
    <row r="581" spans="1:26" ht="12.75">
      <c r="A581" s="1">
        <v>37035</v>
      </c>
      <c r="B581" s="17">
        <v>144</v>
      </c>
      <c r="C581" s="3">
        <v>0.843634248</v>
      </c>
      <c r="D581" s="18">
        <v>0.843634248</v>
      </c>
      <c r="E581" s="2">
        <v>5716</v>
      </c>
      <c r="F581" s="20">
        <v>0</v>
      </c>
      <c r="G581" s="62">
        <v>38.83454071</v>
      </c>
      <c r="H581" s="62">
        <v>-76.11052998</v>
      </c>
      <c r="I581" s="47">
        <v>871.3</v>
      </c>
      <c r="J581" s="4">
        <f t="shared" si="55"/>
        <v>826.31</v>
      </c>
      <c r="K581" s="5">
        <f t="shared" si="56"/>
        <v>1693.576431222129</v>
      </c>
      <c r="L581" s="5">
        <f t="shared" si="57"/>
        <v>1700.4764312221291</v>
      </c>
      <c r="M581" s="5">
        <f t="shared" si="53"/>
        <v>1725.876431222129</v>
      </c>
      <c r="N581" s="19">
        <f t="shared" si="54"/>
        <v>1713.176431222129</v>
      </c>
      <c r="O581" s="4">
        <v>10.9</v>
      </c>
      <c r="P581" s="4">
        <v>71.5</v>
      </c>
      <c r="Q581" s="4">
        <v>65.9</v>
      </c>
      <c r="R581"/>
      <c r="S581" s="48">
        <v>4.181</v>
      </c>
      <c r="V581" s="48">
        <v>0.172</v>
      </c>
      <c r="Y581" s="25">
        <v>10.742</v>
      </c>
      <c r="Z581" s="19">
        <v>1713.176431222129</v>
      </c>
    </row>
    <row r="582" spans="1:26" ht="12.75">
      <c r="A582" s="1">
        <v>37035</v>
      </c>
      <c r="B582" s="17">
        <v>144</v>
      </c>
      <c r="C582" s="3">
        <v>0.84375</v>
      </c>
      <c r="D582" s="18">
        <v>0.84375</v>
      </c>
      <c r="E582" s="2">
        <v>5726</v>
      </c>
      <c r="F582" s="20">
        <v>0</v>
      </c>
      <c r="G582" s="62">
        <v>38.83248964</v>
      </c>
      <c r="H582" s="62">
        <v>-76.10230192</v>
      </c>
      <c r="I582" s="47">
        <v>870.9</v>
      </c>
      <c r="J582" s="4">
        <f t="shared" si="55"/>
        <v>825.91</v>
      </c>
      <c r="K582" s="5">
        <f t="shared" si="56"/>
        <v>1697.5971798072983</v>
      </c>
      <c r="L582" s="5">
        <f t="shared" si="57"/>
        <v>1704.4971798072984</v>
      </c>
      <c r="M582" s="5">
        <f t="shared" si="53"/>
        <v>1729.8971798072982</v>
      </c>
      <c r="N582" s="19">
        <f t="shared" si="54"/>
        <v>1717.1971798072982</v>
      </c>
      <c r="O582" s="4">
        <v>10.4</v>
      </c>
      <c r="P582" s="4">
        <v>75.5</v>
      </c>
      <c r="Q582" s="4">
        <v>71</v>
      </c>
      <c r="R582"/>
      <c r="S582" s="48">
        <v>2.881</v>
      </c>
      <c r="V582" s="48">
        <v>0.212</v>
      </c>
      <c r="W582" s="49">
        <v>1.104</v>
      </c>
      <c r="X582" s="49">
        <f aca="true" t="shared" si="58" ref="X582:X624">AVERAGE(W577:W582)</f>
        <v>1.104</v>
      </c>
      <c r="Y582" s="25">
        <v>10.743</v>
      </c>
      <c r="Z582" s="19">
        <v>1717.1971798072982</v>
      </c>
    </row>
    <row r="583" spans="1:26" ht="12.75">
      <c r="A583" s="1">
        <v>37035</v>
      </c>
      <c r="B583" s="17">
        <v>144</v>
      </c>
      <c r="C583" s="3">
        <v>0.843865752</v>
      </c>
      <c r="D583" s="18">
        <v>0.843865752</v>
      </c>
      <c r="E583" s="2">
        <v>5736</v>
      </c>
      <c r="F583" s="20">
        <v>0</v>
      </c>
      <c r="G583" s="62">
        <v>38.83074093</v>
      </c>
      <c r="H583" s="62">
        <v>-76.09389584</v>
      </c>
      <c r="I583" s="47">
        <v>871.7</v>
      </c>
      <c r="J583" s="4">
        <f t="shared" si="55"/>
        <v>826.71</v>
      </c>
      <c r="K583" s="5">
        <f t="shared" si="56"/>
        <v>1689.5576285293216</v>
      </c>
      <c r="L583" s="5">
        <f t="shared" si="57"/>
        <v>1696.4576285293217</v>
      </c>
      <c r="M583" s="5">
        <f t="shared" si="53"/>
        <v>1721.8576285293216</v>
      </c>
      <c r="N583" s="19">
        <f t="shared" si="54"/>
        <v>1709.1576285293218</v>
      </c>
      <c r="O583" s="4">
        <v>10.5</v>
      </c>
      <c r="P583" s="4">
        <v>76.8</v>
      </c>
      <c r="Q583" s="4">
        <v>73.9</v>
      </c>
      <c r="R583"/>
      <c r="S583" s="48">
        <v>4.637</v>
      </c>
      <c r="T583" s="17">
        <v>669.0125</v>
      </c>
      <c r="U583" s="17">
        <f aca="true" t="shared" si="59" ref="U583:U646">AVERAGE(T578:T583)</f>
        <v>669.0125</v>
      </c>
      <c r="V583" s="48">
        <v>0.233</v>
      </c>
      <c r="W583" s="49">
        <v>1.103</v>
      </c>
      <c r="X583" s="49">
        <f t="shared" si="58"/>
        <v>1.1035</v>
      </c>
      <c r="Y583" s="25">
        <v>10.72</v>
      </c>
      <c r="Z583" s="19">
        <v>1709.1576285293218</v>
      </c>
    </row>
    <row r="584" spans="1:26" ht="12.75">
      <c r="A584" s="1">
        <v>37035</v>
      </c>
      <c r="B584" s="17">
        <v>144</v>
      </c>
      <c r="C584" s="3">
        <v>0.843981504</v>
      </c>
      <c r="D584" s="18">
        <v>0.843981504</v>
      </c>
      <c r="E584" s="2">
        <v>5746</v>
      </c>
      <c r="F584" s="20">
        <v>0</v>
      </c>
      <c r="G584" s="62">
        <v>38.82911405</v>
      </c>
      <c r="H584" s="62">
        <v>-76.08554074</v>
      </c>
      <c r="I584" s="47">
        <v>870.9</v>
      </c>
      <c r="J584" s="4">
        <f t="shared" si="55"/>
        <v>825.91</v>
      </c>
      <c r="K584" s="5">
        <f t="shared" si="56"/>
        <v>1697.5971798072983</v>
      </c>
      <c r="L584" s="5">
        <f t="shared" si="57"/>
        <v>1704.4971798072984</v>
      </c>
      <c r="M584" s="5">
        <f t="shared" si="53"/>
        <v>1729.8971798072982</v>
      </c>
      <c r="N584" s="19">
        <f t="shared" si="54"/>
        <v>1717.1971798072982</v>
      </c>
      <c r="O584" s="4">
        <v>10.6</v>
      </c>
      <c r="P584" s="4">
        <v>75.2</v>
      </c>
      <c r="Q584" s="4">
        <v>73.8</v>
      </c>
      <c r="R584"/>
      <c r="S584" s="48">
        <v>3.994</v>
      </c>
      <c r="T584" s="17">
        <v>354.53</v>
      </c>
      <c r="U584" s="17">
        <f t="shared" si="59"/>
        <v>511.77125</v>
      </c>
      <c r="V584" s="48">
        <v>0.222</v>
      </c>
      <c r="W584" s="49">
        <v>1.103</v>
      </c>
      <c r="X584" s="49">
        <f t="shared" si="58"/>
        <v>1.1033333333333333</v>
      </c>
      <c r="Y584" s="25">
        <v>10.738</v>
      </c>
      <c r="Z584" s="19">
        <v>1717.1971798072982</v>
      </c>
    </row>
    <row r="585" spans="1:26" ht="12.75">
      <c r="A585" s="1">
        <v>37035</v>
      </c>
      <c r="B585" s="17">
        <v>144</v>
      </c>
      <c r="C585" s="3">
        <v>0.844097197</v>
      </c>
      <c r="D585" s="18">
        <v>0.844097197</v>
      </c>
      <c r="E585" s="2">
        <v>5756</v>
      </c>
      <c r="F585" s="20">
        <v>0</v>
      </c>
      <c r="G585" s="62">
        <v>38.82786649</v>
      </c>
      <c r="H585" s="62">
        <v>-76.07723023</v>
      </c>
      <c r="I585" s="47">
        <v>870.8</v>
      </c>
      <c r="J585" s="4">
        <f t="shared" si="55"/>
        <v>825.81</v>
      </c>
      <c r="K585" s="5">
        <f t="shared" si="56"/>
        <v>1698.6026712201458</v>
      </c>
      <c r="L585" s="5">
        <f t="shared" si="57"/>
        <v>1705.5026712201459</v>
      </c>
      <c r="M585" s="5">
        <f aca="true" t="shared" si="60" ref="M585:M648">K585+32.3</f>
        <v>1730.9026712201457</v>
      </c>
      <c r="N585" s="19">
        <f aca="true" t="shared" si="61" ref="N585:N648">AVERAGE(L585:M585)</f>
        <v>1718.202671220146</v>
      </c>
      <c r="O585" s="4">
        <v>10.5</v>
      </c>
      <c r="P585" s="4">
        <v>76.1</v>
      </c>
      <c r="Q585" s="4">
        <v>77.9</v>
      </c>
      <c r="R585" s="58">
        <v>3.24E-05</v>
      </c>
      <c r="S585" s="48">
        <v>4.004</v>
      </c>
      <c r="T585" s="17">
        <v>354.9975</v>
      </c>
      <c r="U585" s="17">
        <f t="shared" si="59"/>
        <v>459.5133333333333</v>
      </c>
      <c r="V585" s="48">
        <v>0.233</v>
      </c>
      <c r="W585" s="49">
        <v>1.103</v>
      </c>
      <c r="X585" s="49">
        <f t="shared" si="58"/>
        <v>1.1032499999999998</v>
      </c>
      <c r="Y585" s="25">
        <v>10.741</v>
      </c>
      <c r="Z585" s="19">
        <v>1718.202671220146</v>
      </c>
    </row>
    <row r="586" spans="1:26" ht="12.75">
      <c r="A586" s="1">
        <v>37035</v>
      </c>
      <c r="B586" s="17">
        <v>144</v>
      </c>
      <c r="C586" s="3">
        <v>0.844212949</v>
      </c>
      <c r="D586" s="18">
        <v>0.844212949</v>
      </c>
      <c r="E586" s="2">
        <v>5766</v>
      </c>
      <c r="F586" s="20">
        <v>0</v>
      </c>
      <c r="G586" s="62">
        <v>38.82632684</v>
      </c>
      <c r="H586" s="62">
        <v>-76.0687648</v>
      </c>
      <c r="I586" s="47">
        <v>870.3</v>
      </c>
      <c r="J586" s="4">
        <f aca="true" t="shared" si="62" ref="J586:J649">(I586-44.99)</f>
        <v>825.31</v>
      </c>
      <c r="K586" s="5">
        <f aca="true" t="shared" si="63" ref="K586:K649">(8303.951372*(LN(1013.25/J586)))</f>
        <v>1703.6319553580843</v>
      </c>
      <c r="L586" s="5">
        <f t="shared" si="57"/>
        <v>1710.5319553580844</v>
      </c>
      <c r="M586" s="5">
        <f t="shared" si="60"/>
        <v>1735.9319553580842</v>
      </c>
      <c r="N586" s="19">
        <f t="shared" si="61"/>
        <v>1723.2319553580842</v>
      </c>
      <c r="O586" s="4">
        <v>10.5</v>
      </c>
      <c r="P586" s="4">
        <v>75.6</v>
      </c>
      <c r="Q586" s="4">
        <v>72</v>
      </c>
      <c r="R586"/>
      <c r="S586" s="48">
        <v>3.912</v>
      </c>
      <c r="T586" s="17">
        <v>303.0675</v>
      </c>
      <c r="U586" s="17">
        <f t="shared" si="59"/>
        <v>420.401875</v>
      </c>
      <c r="V586" s="48">
        <v>0.251</v>
      </c>
      <c r="W586" s="49">
        <v>2.213</v>
      </c>
      <c r="X586" s="49">
        <f t="shared" si="58"/>
        <v>1.3252</v>
      </c>
      <c r="Y586" s="25">
        <v>10.715</v>
      </c>
      <c r="Z586" s="19">
        <v>1723.2319553580842</v>
      </c>
    </row>
    <row r="587" spans="1:26" ht="12.75">
      <c r="A587" s="1">
        <v>37035</v>
      </c>
      <c r="B587" s="17">
        <v>144</v>
      </c>
      <c r="C587" s="3">
        <v>0.844328701</v>
      </c>
      <c r="D587" s="18">
        <v>0.844328701</v>
      </c>
      <c r="E587" s="2">
        <v>5776</v>
      </c>
      <c r="F587" s="20">
        <v>0</v>
      </c>
      <c r="G587" s="62">
        <v>38.82540765</v>
      </c>
      <c r="H587" s="62">
        <v>-76.06016236</v>
      </c>
      <c r="I587" s="47">
        <v>873.2</v>
      </c>
      <c r="J587" s="4">
        <f t="shared" si="62"/>
        <v>828.21</v>
      </c>
      <c r="K587" s="5">
        <f t="shared" si="63"/>
        <v>1674.50441693116</v>
      </c>
      <c r="L587" s="5">
        <f t="shared" si="57"/>
        <v>1681.40441693116</v>
      </c>
      <c r="M587" s="5">
        <f t="shared" si="60"/>
        <v>1706.80441693116</v>
      </c>
      <c r="N587" s="19">
        <f t="shared" si="61"/>
        <v>1694.10441693116</v>
      </c>
      <c r="O587" s="4">
        <v>10.8</v>
      </c>
      <c r="P587" s="4">
        <v>75.9</v>
      </c>
      <c r="Q587" s="4">
        <v>71.9</v>
      </c>
      <c r="R587"/>
      <c r="S587" s="48">
        <v>3.777</v>
      </c>
      <c r="T587" s="17">
        <v>251.085</v>
      </c>
      <c r="U587" s="17">
        <f t="shared" si="59"/>
        <v>386.5385</v>
      </c>
      <c r="V587" s="48">
        <v>0.241</v>
      </c>
      <c r="W587" s="49">
        <v>1.102</v>
      </c>
      <c r="X587" s="49">
        <f t="shared" si="58"/>
        <v>1.288</v>
      </c>
      <c r="Y587" s="25">
        <v>10.743</v>
      </c>
      <c r="Z587" s="19">
        <v>1694.10441693116</v>
      </c>
    </row>
    <row r="588" spans="1:26" ht="12.75">
      <c r="A588" s="1">
        <v>37035</v>
      </c>
      <c r="B588" s="17">
        <v>144</v>
      </c>
      <c r="C588" s="3">
        <v>0.844444454</v>
      </c>
      <c r="D588" s="18">
        <v>0.844444454</v>
      </c>
      <c r="E588" s="2">
        <v>5786</v>
      </c>
      <c r="F588" s="20">
        <v>0</v>
      </c>
      <c r="G588" s="62">
        <v>38.82620195</v>
      </c>
      <c r="H588" s="62">
        <v>-76.05144484</v>
      </c>
      <c r="I588" s="47">
        <v>875.5</v>
      </c>
      <c r="J588" s="4">
        <f t="shared" si="62"/>
        <v>830.51</v>
      </c>
      <c r="K588" s="5">
        <f t="shared" si="63"/>
        <v>1651.4756955120379</v>
      </c>
      <c r="L588" s="5">
        <f t="shared" si="57"/>
        <v>1658.375695512038</v>
      </c>
      <c r="M588" s="5">
        <f t="shared" si="60"/>
        <v>1683.7756955120378</v>
      </c>
      <c r="N588" s="19">
        <f t="shared" si="61"/>
        <v>1671.0756955120378</v>
      </c>
      <c r="O588" s="4">
        <v>11</v>
      </c>
      <c r="P588" s="4">
        <v>77</v>
      </c>
      <c r="Q588" s="4">
        <v>71.9</v>
      </c>
      <c r="R588"/>
      <c r="S588" s="48">
        <v>4.154</v>
      </c>
      <c r="T588" s="17">
        <v>461.55</v>
      </c>
      <c r="U588" s="17">
        <f t="shared" si="59"/>
        <v>399.0404166666667</v>
      </c>
      <c r="V588" s="48">
        <v>0.224</v>
      </c>
      <c r="W588" s="49">
        <v>1.102</v>
      </c>
      <c r="X588" s="49">
        <f t="shared" si="58"/>
        <v>1.2876666666666667</v>
      </c>
      <c r="Y588" s="25">
        <v>10.733</v>
      </c>
      <c r="Z588" s="19">
        <v>1671.0756955120378</v>
      </c>
    </row>
    <row r="589" spans="1:26" ht="12.75">
      <c r="A589" s="1">
        <v>37035</v>
      </c>
      <c r="B589" s="17">
        <v>144</v>
      </c>
      <c r="C589" s="3">
        <v>0.844560206</v>
      </c>
      <c r="D589" s="18">
        <v>0.844560206</v>
      </c>
      <c r="E589" s="2">
        <v>5796</v>
      </c>
      <c r="F589" s="20">
        <v>0</v>
      </c>
      <c r="G589" s="62">
        <v>38.82983632</v>
      </c>
      <c r="H589" s="62">
        <v>-76.04378191</v>
      </c>
      <c r="I589" s="47">
        <v>877.4</v>
      </c>
      <c r="J589" s="4">
        <f t="shared" si="62"/>
        <v>832.41</v>
      </c>
      <c r="K589" s="5">
        <f t="shared" si="63"/>
        <v>1632.5000208284034</v>
      </c>
      <c r="L589" s="5">
        <f t="shared" si="57"/>
        <v>1639.4000208284035</v>
      </c>
      <c r="M589" s="5">
        <f t="shared" si="60"/>
        <v>1664.8000208284034</v>
      </c>
      <c r="N589" s="19">
        <f t="shared" si="61"/>
        <v>1652.1000208284036</v>
      </c>
      <c r="O589" s="4">
        <v>11.2</v>
      </c>
      <c r="P589" s="4">
        <v>76.3</v>
      </c>
      <c r="Q589" s="4">
        <v>73.4</v>
      </c>
      <c r="R589"/>
      <c r="S589" s="48">
        <v>3.718</v>
      </c>
      <c r="T589" s="17">
        <v>199.57</v>
      </c>
      <c r="U589" s="17">
        <f t="shared" si="59"/>
        <v>320.79999999999995</v>
      </c>
      <c r="V589" s="48">
        <v>0.222</v>
      </c>
      <c r="W589" s="49">
        <v>1.102</v>
      </c>
      <c r="X589" s="49">
        <f t="shared" si="58"/>
        <v>1.2875000000000003</v>
      </c>
      <c r="Y589" s="25">
        <v>10.736</v>
      </c>
      <c r="Z589" s="19">
        <v>1652.1000208284036</v>
      </c>
    </row>
    <row r="590" spans="1:26" ht="12.75">
      <c r="A590" s="1">
        <v>37035</v>
      </c>
      <c r="B590" s="17">
        <v>144</v>
      </c>
      <c r="C590" s="3">
        <v>0.844675899</v>
      </c>
      <c r="D590" s="18">
        <v>0.844675899</v>
      </c>
      <c r="E590" s="2">
        <v>5806</v>
      </c>
      <c r="F590" s="20">
        <v>0</v>
      </c>
      <c r="G590" s="62">
        <v>38.8362853</v>
      </c>
      <c r="H590" s="62">
        <v>-76.03991813</v>
      </c>
      <c r="I590" s="47">
        <v>879.7</v>
      </c>
      <c r="J590" s="4">
        <f t="shared" si="62"/>
        <v>834.71</v>
      </c>
      <c r="K590" s="5">
        <f t="shared" si="63"/>
        <v>1609.587332751813</v>
      </c>
      <c r="L590" s="5">
        <f t="shared" si="57"/>
        <v>1616.487332751813</v>
      </c>
      <c r="M590" s="5">
        <f t="shared" si="60"/>
        <v>1641.887332751813</v>
      </c>
      <c r="N590" s="19">
        <f t="shared" si="61"/>
        <v>1629.1873327518128</v>
      </c>
      <c r="O590" s="4">
        <v>11.5</v>
      </c>
      <c r="P590" s="4">
        <v>74.2</v>
      </c>
      <c r="Q590" s="4">
        <v>74.8</v>
      </c>
      <c r="R590"/>
      <c r="S590" s="48">
        <v>3.686</v>
      </c>
      <c r="T590" s="17">
        <v>200.1375</v>
      </c>
      <c r="U590" s="17">
        <f t="shared" si="59"/>
        <v>295.0679166666667</v>
      </c>
      <c r="V590" s="48">
        <v>0.222</v>
      </c>
      <c r="W590" s="49">
        <v>1.101</v>
      </c>
      <c r="X590" s="49">
        <f t="shared" si="58"/>
        <v>1.2871666666666668</v>
      </c>
      <c r="Y590" s="25">
        <v>10.739</v>
      </c>
      <c r="Z590" s="19">
        <v>1629.1873327518128</v>
      </c>
    </row>
    <row r="591" spans="1:26" ht="12.75">
      <c r="A591" s="1">
        <v>37035</v>
      </c>
      <c r="B591" s="17">
        <v>144</v>
      </c>
      <c r="C591" s="3">
        <v>0.844791651</v>
      </c>
      <c r="D591" s="18">
        <v>0.844791651</v>
      </c>
      <c r="E591" s="2">
        <v>5816</v>
      </c>
      <c r="F591" s="20">
        <v>0</v>
      </c>
      <c r="G591" s="62">
        <v>38.84324159</v>
      </c>
      <c r="H591" s="62">
        <v>-76.04112943</v>
      </c>
      <c r="I591" s="47">
        <v>879.3</v>
      </c>
      <c r="J591" s="4">
        <f t="shared" si="62"/>
        <v>834.31</v>
      </c>
      <c r="K591" s="5">
        <f t="shared" si="63"/>
        <v>1613.5676093361508</v>
      </c>
      <c r="L591" s="5">
        <f t="shared" si="57"/>
        <v>1620.4676093361509</v>
      </c>
      <c r="M591" s="5">
        <f t="shared" si="60"/>
        <v>1645.8676093361507</v>
      </c>
      <c r="N591" s="19">
        <f t="shared" si="61"/>
        <v>1633.1676093361507</v>
      </c>
      <c r="O591" s="4">
        <v>10.9</v>
      </c>
      <c r="P591" s="4">
        <v>78</v>
      </c>
      <c r="Q591" s="4">
        <v>74.3</v>
      </c>
      <c r="R591" s="58">
        <v>2.42E-05</v>
      </c>
      <c r="S591" s="48">
        <v>3.758</v>
      </c>
      <c r="T591" s="17">
        <v>253.1575</v>
      </c>
      <c r="U591" s="17">
        <f t="shared" si="59"/>
        <v>278.09458333333333</v>
      </c>
      <c r="V591" s="48">
        <v>0.221</v>
      </c>
      <c r="W591" s="49">
        <v>1.101</v>
      </c>
      <c r="X591" s="49">
        <f t="shared" si="58"/>
        <v>1.2868333333333335</v>
      </c>
      <c r="Y591" s="25">
        <v>10.736</v>
      </c>
      <c r="Z591" s="19">
        <v>1633.1676093361507</v>
      </c>
    </row>
    <row r="592" spans="1:26" ht="12.75">
      <c r="A592" s="1">
        <v>37035</v>
      </c>
      <c r="B592" s="17">
        <v>144</v>
      </c>
      <c r="C592" s="3">
        <v>0.844907403</v>
      </c>
      <c r="D592" s="18">
        <v>0.844907403</v>
      </c>
      <c r="E592" s="2">
        <v>5826</v>
      </c>
      <c r="F592" s="20">
        <v>0</v>
      </c>
      <c r="G592" s="62">
        <v>38.84829936</v>
      </c>
      <c r="H592" s="62">
        <v>-76.04699495</v>
      </c>
      <c r="I592" s="47">
        <v>882.8</v>
      </c>
      <c r="J592" s="4">
        <f t="shared" si="62"/>
        <v>837.81</v>
      </c>
      <c r="K592" s="5">
        <f t="shared" si="63"/>
        <v>1578.804706855799</v>
      </c>
      <c r="L592" s="5">
        <f t="shared" si="57"/>
        <v>1585.704706855799</v>
      </c>
      <c r="M592" s="5">
        <f t="shared" si="60"/>
        <v>1611.104706855799</v>
      </c>
      <c r="N592" s="19">
        <f t="shared" si="61"/>
        <v>1598.4047068557988</v>
      </c>
      <c r="O592" s="4">
        <v>11.2</v>
      </c>
      <c r="P592" s="4">
        <v>81</v>
      </c>
      <c r="Q592" s="4">
        <v>74.3</v>
      </c>
      <c r="R592"/>
      <c r="S592" s="48">
        <v>4.101</v>
      </c>
      <c r="T592" s="17">
        <v>411.1225</v>
      </c>
      <c r="U592" s="17">
        <f t="shared" si="59"/>
        <v>296.10375</v>
      </c>
      <c r="V592" s="48">
        <v>0.201</v>
      </c>
      <c r="W592" s="49">
        <v>1.101</v>
      </c>
      <c r="X592" s="49">
        <f t="shared" si="58"/>
        <v>1.1015</v>
      </c>
      <c r="Y592" s="25">
        <v>10.723</v>
      </c>
      <c r="Z592" s="19">
        <v>1598.4047068557988</v>
      </c>
    </row>
    <row r="593" spans="1:26" ht="12.75">
      <c r="A593" s="1">
        <v>37035</v>
      </c>
      <c r="B593" s="17">
        <v>144</v>
      </c>
      <c r="C593" s="3">
        <v>0.845023155</v>
      </c>
      <c r="D593" s="18">
        <v>0.845023155</v>
      </c>
      <c r="E593" s="2">
        <v>5836</v>
      </c>
      <c r="F593" s="20">
        <v>0</v>
      </c>
      <c r="G593" s="62">
        <v>38.85006263</v>
      </c>
      <c r="H593" s="62">
        <v>-76.05525136</v>
      </c>
      <c r="I593" s="47">
        <v>882.9</v>
      </c>
      <c r="J593" s="4">
        <f t="shared" si="62"/>
        <v>837.91</v>
      </c>
      <c r="K593" s="5">
        <f t="shared" si="63"/>
        <v>1577.8136162939086</v>
      </c>
      <c r="L593" s="5">
        <f t="shared" si="57"/>
        <v>1584.7136162939087</v>
      </c>
      <c r="M593" s="5">
        <f t="shared" si="60"/>
        <v>1610.1136162939085</v>
      </c>
      <c r="N593" s="19">
        <f t="shared" si="61"/>
        <v>1597.4136162939085</v>
      </c>
      <c r="O593" s="4">
        <v>11.2</v>
      </c>
      <c r="P593" s="4">
        <v>80.5</v>
      </c>
      <c r="Q593" s="4">
        <v>75.4</v>
      </c>
      <c r="R593"/>
      <c r="S593" s="48">
        <v>3.942</v>
      </c>
      <c r="T593" s="17">
        <v>306.64</v>
      </c>
      <c r="U593" s="17">
        <f t="shared" si="59"/>
        <v>305.36291666666665</v>
      </c>
      <c r="V593" s="48">
        <v>0.194</v>
      </c>
      <c r="W593" s="49">
        <v>1.101</v>
      </c>
      <c r="X593" s="49">
        <f t="shared" si="58"/>
        <v>1.1013333333333335</v>
      </c>
      <c r="Y593" s="25">
        <v>10.743</v>
      </c>
      <c r="Z593" s="19">
        <v>1597.4136162939085</v>
      </c>
    </row>
    <row r="594" spans="1:26" ht="12.75">
      <c r="A594" s="1">
        <v>37035</v>
      </c>
      <c r="B594" s="17">
        <v>144</v>
      </c>
      <c r="C594" s="3">
        <v>0.845138907</v>
      </c>
      <c r="D594" s="18">
        <v>0.845138907</v>
      </c>
      <c r="E594" s="2">
        <v>5846</v>
      </c>
      <c r="F594" s="20">
        <v>0</v>
      </c>
      <c r="G594" s="62">
        <v>38.84840974</v>
      </c>
      <c r="H594" s="62">
        <v>-76.0635813</v>
      </c>
      <c r="I594" s="47">
        <v>884.2</v>
      </c>
      <c r="J594" s="4">
        <f t="shared" si="62"/>
        <v>839.21</v>
      </c>
      <c r="K594" s="5">
        <f t="shared" si="63"/>
        <v>1564.9401916783181</v>
      </c>
      <c r="L594" s="5">
        <f t="shared" si="57"/>
        <v>1571.8401916783182</v>
      </c>
      <c r="M594" s="5">
        <f t="shared" si="60"/>
        <v>1597.240191678318</v>
      </c>
      <c r="N594" s="19">
        <f t="shared" si="61"/>
        <v>1584.540191678318</v>
      </c>
      <c r="O594" s="4">
        <v>11.3</v>
      </c>
      <c r="P594" s="4">
        <v>79.3</v>
      </c>
      <c r="Q594" s="4">
        <v>74.8</v>
      </c>
      <c r="R594"/>
      <c r="S594" s="48">
        <v>3.688</v>
      </c>
      <c r="T594" s="17">
        <v>202.21</v>
      </c>
      <c r="U594" s="17">
        <f t="shared" si="59"/>
        <v>262.13958333333335</v>
      </c>
      <c r="V594" s="48">
        <v>0.223</v>
      </c>
      <c r="W594" s="49">
        <v>1.1</v>
      </c>
      <c r="X594" s="49">
        <f t="shared" si="58"/>
        <v>1.101</v>
      </c>
      <c r="Y594" s="25">
        <v>10.731</v>
      </c>
      <c r="Z594" s="19">
        <v>1584.540191678318</v>
      </c>
    </row>
    <row r="595" spans="1:26" ht="12.75">
      <c r="A595" s="1">
        <v>37035</v>
      </c>
      <c r="B595" s="17">
        <v>144</v>
      </c>
      <c r="C595" s="3">
        <v>0.8452546</v>
      </c>
      <c r="D595" s="18">
        <v>0.8452546</v>
      </c>
      <c r="E595" s="2">
        <v>5856</v>
      </c>
      <c r="F595" s="20">
        <v>0</v>
      </c>
      <c r="G595" s="62">
        <v>38.84489559</v>
      </c>
      <c r="H595" s="62">
        <v>-76.07095098</v>
      </c>
      <c r="I595" s="47">
        <v>886.7</v>
      </c>
      <c r="J595" s="4">
        <f t="shared" si="62"/>
        <v>841.71</v>
      </c>
      <c r="K595" s="5">
        <f t="shared" si="63"/>
        <v>1540.2395590045453</v>
      </c>
      <c r="L595" s="5">
        <f t="shared" si="57"/>
        <v>1547.1395590045454</v>
      </c>
      <c r="M595" s="5">
        <f t="shared" si="60"/>
        <v>1572.5395590045453</v>
      </c>
      <c r="N595" s="19">
        <f t="shared" si="61"/>
        <v>1559.8395590045452</v>
      </c>
      <c r="O595" s="4">
        <v>11.5</v>
      </c>
      <c r="P595" s="4">
        <v>77.8</v>
      </c>
      <c r="Q595" s="4">
        <v>74.9</v>
      </c>
      <c r="R595"/>
      <c r="S595" s="48">
        <v>4.291</v>
      </c>
      <c r="T595" s="17">
        <v>517.73</v>
      </c>
      <c r="U595" s="17">
        <f t="shared" si="59"/>
        <v>315.16625</v>
      </c>
      <c r="V595" s="48">
        <v>0.181</v>
      </c>
      <c r="W595" s="49">
        <v>1.1</v>
      </c>
      <c r="X595" s="49">
        <f t="shared" si="58"/>
        <v>1.1006666666666665</v>
      </c>
      <c r="Y595" s="25">
        <v>10.731</v>
      </c>
      <c r="Z595" s="19">
        <v>1559.8395590045452</v>
      </c>
    </row>
    <row r="596" spans="1:26" ht="12.75">
      <c r="A596" s="1">
        <v>37035</v>
      </c>
      <c r="B596" s="17">
        <v>144</v>
      </c>
      <c r="C596" s="3">
        <v>0.845370352</v>
      </c>
      <c r="D596" s="18">
        <v>0.845370352</v>
      </c>
      <c r="E596" s="2">
        <v>5866</v>
      </c>
      <c r="F596" s="20">
        <v>0</v>
      </c>
      <c r="G596" s="62">
        <v>38.84027375</v>
      </c>
      <c r="H596" s="62">
        <v>-76.07695991</v>
      </c>
      <c r="I596" s="47">
        <v>890</v>
      </c>
      <c r="J596" s="4">
        <f t="shared" si="62"/>
        <v>845.01</v>
      </c>
      <c r="K596" s="5">
        <f t="shared" si="63"/>
        <v>1507.7468222236455</v>
      </c>
      <c r="L596" s="5">
        <f t="shared" si="57"/>
        <v>1514.6468222236456</v>
      </c>
      <c r="M596" s="5">
        <f t="shared" si="60"/>
        <v>1540.0468222236454</v>
      </c>
      <c r="N596" s="19">
        <f t="shared" si="61"/>
        <v>1527.3468222236456</v>
      </c>
      <c r="O596" s="4">
        <v>12</v>
      </c>
      <c r="P596" s="4">
        <v>76.7</v>
      </c>
      <c r="Q596" s="4">
        <v>80.3</v>
      </c>
      <c r="R596"/>
      <c r="S596" s="48">
        <v>4.013</v>
      </c>
      <c r="T596" s="17">
        <v>360.695</v>
      </c>
      <c r="U596" s="17">
        <f t="shared" si="59"/>
        <v>341.9258333333333</v>
      </c>
      <c r="V596" s="48">
        <v>0.201</v>
      </c>
      <c r="W596" s="49">
        <v>1.1</v>
      </c>
      <c r="X596" s="49">
        <f t="shared" si="58"/>
        <v>1.1005</v>
      </c>
      <c r="Y596" s="25">
        <v>10.742</v>
      </c>
      <c r="Z596" s="19">
        <v>1527.3468222236456</v>
      </c>
    </row>
    <row r="597" spans="1:26" ht="12.75">
      <c r="A597" s="1">
        <v>37035</v>
      </c>
      <c r="B597" s="17">
        <v>144</v>
      </c>
      <c r="C597" s="3">
        <v>0.845486104</v>
      </c>
      <c r="D597" s="18">
        <v>0.845486104</v>
      </c>
      <c r="E597" s="2">
        <v>5876</v>
      </c>
      <c r="F597" s="20">
        <v>0</v>
      </c>
      <c r="G597" s="62">
        <v>38.8344893</v>
      </c>
      <c r="H597" s="62">
        <v>-76.08102913</v>
      </c>
      <c r="I597" s="47">
        <v>889.4</v>
      </c>
      <c r="J597" s="4">
        <f t="shared" si="62"/>
        <v>844.41</v>
      </c>
      <c r="K597" s="5">
        <f t="shared" si="63"/>
        <v>1513.6451435797085</v>
      </c>
      <c r="L597" s="5">
        <f t="shared" si="57"/>
        <v>1520.5451435797086</v>
      </c>
      <c r="M597" s="5">
        <f t="shared" si="60"/>
        <v>1545.9451435797084</v>
      </c>
      <c r="N597" s="19">
        <f t="shared" si="61"/>
        <v>1533.2451435797084</v>
      </c>
      <c r="O597" s="4">
        <v>11.7</v>
      </c>
      <c r="P597" s="4">
        <v>76.7</v>
      </c>
      <c r="Q597" s="4">
        <v>76.4</v>
      </c>
      <c r="R597" s="58">
        <v>2.16E-05</v>
      </c>
      <c r="S597" s="48">
        <v>3.544</v>
      </c>
      <c r="T597" s="17">
        <v>98.7125</v>
      </c>
      <c r="U597" s="17">
        <f t="shared" si="59"/>
        <v>316.185</v>
      </c>
      <c r="V597" s="48">
        <v>0.221</v>
      </c>
      <c r="W597" s="49">
        <v>1.099</v>
      </c>
      <c r="X597" s="49">
        <f t="shared" si="58"/>
        <v>1.1001666666666667</v>
      </c>
      <c r="Y597" s="25">
        <v>10.739</v>
      </c>
      <c r="Z597" s="19">
        <v>1533.2451435797084</v>
      </c>
    </row>
    <row r="598" spans="1:26" ht="12.75">
      <c r="A598" s="1">
        <v>37035</v>
      </c>
      <c r="B598" s="17">
        <v>144</v>
      </c>
      <c r="C598" s="3">
        <v>0.845601857</v>
      </c>
      <c r="D598" s="18">
        <v>0.845601857</v>
      </c>
      <c r="E598" s="2">
        <v>5886</v>
      </c>
      <c r="F598" s="20">
        <v>0</v>
      </c>
      <c r="G598" s="62">
        <v>38.82796584</v>
      </c>
      <c r="H598" s="62">
        <v>-76.08242712</v>
      </c>
      <c r="I598" s="47">
        <v>892.5</v>
      </c>
      <c r="J598" s="4">
        <f t="shared" si="62"/>
        <v>847.51</v>
      </c>
      <c r="K598" s="5">
        <f t="shared" si="63"/>
        <v>1483.2154801681315</v>
      </c>
      <c r="L598" s="5">
        <f t="shared" si="57"/>
        <v>1490.1154801681316</v>
      </c>
      <c r="M598" s="5">
        <f t="shared" si="60"/>
        <v>1515.5154801681315</v>
      </c>
      <c r="N598" s="19">
        <f t="shared" si="61"/>
        <v>1502.8154801681317</v>
      </c>
      <c r="O598" s="4">
        <v>11.8</v>
      </c>
      <c r="P598" s="4">
        <v>77.8</v>
      </c>
      <c r="Q598" s="4">
        <v>75.4</v>
      </c>
      <c r="R598"/>
      <c r="S598" s="48">
        <v>3.906</v>
      </c>
      <c r="T598" s="17">
        <v>309.2825</v>
      </c>
      <c r="U598" s="17">
        <f t="shared" si="59"/>
        <v>299.21166666666664</v>
      </c>
      <c r="V598" s="48">
        <v>0.233</v>
      </c>
      <c r="W598" s="49">
        <v>1.099</v>
      </c>
      <c r="X598" s="49">
        <f t="shared" si="58"/>
        <v>1.0998333333333334</v>
      </c>
      <c r="Y598" s="25">
        <v>10.746</v>
      </c>
      <c r="Z598" s="19">
        <v>1502.8154801681317</v>
      </c>
    </row>
    <row r="599" spans="1:26" ht="12.75">
      <c r="A599" s="1">
        <v>37035</v>
      </c>
      <c r="B599" s="17">
        <v>144</v>
      </c>
      <c r="C599" s="3">
        <v>0.845717609</v>
      </c>
      <c r="D599" s="18">
        <v>0.845717609</v>
      </c>
      <c r="E599" s="2">
        <v>5896</v>
      </c>
      <c r="F599" s="20">
        <v>0</v>
      </c>
      <c r="G599" s="62">
        <v>38.82145068</v>
      </c>
      <c r="H599" s="62">
        <v>-76.08244981</v>
      </c>
      <c r="I599" s="47">
        <v>895.5</v>
      </c>
      <c r="J599" s="4">
        <f t="shared" si="62"/>
        <v>850.51</v>
      </c>
      <c r="K599" s="5">
        <f t="shared" si="63"/>
        <v>1453.8732108939782</v>
      </c>
      <c r="L599" s="5">
        <f t="shared" si="57"/>
        <v>1460.7732108939783</v>
      </c>
      <c r="M599" s="5">
        <f t="shared" si="60"/>
        <v>1486.1732108939782</v>
      </c>
      <c r="N599" s="19">
        <f t="shared" si="61"/>
        <v>1473.4732108939784</v>
      </c>
      <c r="O599" s="4">
        <v>12.1</v>
      </c>
      <c r="P599" s="4">
        <v>77.4</v>
      </c>
      <c r="Q599" s="4">
        <v>75.9</v>
      </c>
      <c r="R599"/>
      <c r="S599" s="48">
        <v>4.054</v>
      </c>
      <c r="T599" s="17">
        <v>414.8025</v>
      </c>
      <c r="U599" s="17">
        <f t="shared" si="59"/>
        <v>317.23875000000004</v>
      </c>
      <c r="V599" s="48">
        <v>0.263</v>
      </c>
      <c r="W599" s="49">
        <v>2.209</v>
      </c>
      <c r="X599" s="49">
        <f t="shared" si="58"/>
        <v>1.2845000000000002</v>
      </c>
      <c r="Y599" s="25">
        <v>10.746</v>
      </c>
      <c r="Z599" s="19">
        <v>1473.4732108939784</v>
      </c>
    </row>
    <row r="600" spans="1:26" ht="12.75">
      <c r="A600" s="1">
        <v>37035</v>
      </c>
      <c r="B600" s="17">
        <v>144</v>
      </c>
      <c r="C600" s="3">
        <v>0.845833361</v>
      </c>
      <c r="D600" s="18">
        <v>0.845833361</v>
      </c>
      <c r="E600" s="2">
        <v>5906</v>
      </c>
      <c r="F600" s="20">
        <v>0</v>
      </c>
      <c r="G600" s="62">
        <v>38.8151972</v>
      </c>
      <c r="H600" s="62">
        <v>-76.08350207</v>
      </c>
      <c r="I600" s="47">
        <v>896.4</v>
      </c>
      <c r="J600" s="4">
        <f t="shared" si="62"/>
        <v>851.41</v>
      </c>
      <c r="K600" s="5">
        <f t="shared" si="63"/>
        <v>1445.0907100344239</v>
      </c>
      <c r="L600" s="5">
        <f t="shared" si="57"/>
        <v>1451.990710034424</v>
      </c>
      <c r="M600" s="5">
        <f t="shared" si="60"/>
        <v>1477.3907100344238</v>
      </c>
      <c r="N600" s="19">
        <f t="shared" si="61"/>
        <v>1464.6907100344238</v>
      </c>
      <c r="O600" s="4">
        <v>12.1</v>
      </c>
      <c r="P600" s="4">
        <v>77.2</v>
      </c>
      <c r="Q600" s="4">
        <v>72.3</v>
      </c>
      <c r="R600"/>
      <c r="S600" s="48">
        <v>4.122</v>
      </c>
      <c r="T600" s="17">
        <v>415.2675</v>
      </c>
      <c r="U600" s="17">
        <f t="shared" si="59"/>
        <v>352.7483333333334</v>
      </c>
      <c r="V600" s="48">
        <v>0.251</v>
      </c>
      <c r="W600" s="49">
        <v>2.209</v>
      </c>
      <c r="X600" s="49">
        <f t="shared" si="58"/>
        <v>1.4693333333333334</v>
      </c>
      <c r="Y600" s="25">
        <v>10.729</v>
      </c>
      <c r="Z600" s="19">
        <v>1464.6907100344238</v>
      </c>
    </row>
    <row r="601" spans="1:26" ht="12.75">
      <c r="A601" s="1">
        <v>37035</v>
      </c>
      <c r="B601" s="17">
        <v>144</v>
      </c>
      <c r="C601" s="3">
        <v>0.845949054</v>
      </c>
      <c r="D601" s="18">
        <v>0.845949054</v>
      </c>
      <c r="E601" s="2">
        <v>5916</v>
      </c>
      <c r="F601" s="20">
        <v>0</v>
      </c>
      <c r="G601" s="62">
        <v>38.80867548</v>
      </c>
      <c r="H601" s="62">
        <v>-76.08346439</v>
      </c>
      <c r="I601" s="47">
        <v>899.5</v>
      </c>
      <c r="J601" s="4">
        <f t="shared" si="62"/>
        <v>854.51</v>
      </c>
      <c r="K601" s="5">
        <f t="shared" si="63"/>
        <v>1414.9107747633855</v>
      </c>
      <c r="L601" s="5">
        <f t="shared" si="57"/>
        <v>1421.8107747633856</v>
      </c>
      <c r="M601" s="5">
        <f t="shared" si="60"/>
        <v>1447.2107747633854</v>
      </c>
      <c r="N601" s="19">
        <f t="shared" si="61"/>
        <v>1434.5107747633856</v>
      </c>
      <c r="O601" s="4">
        <v>12.5</v>
      </c>
      <c r="P601" s="4">
        <v>77.6</v>
      </c>
      <c r="Q601" s="4">
        <v>72.7</v>
      </c>
      <c r="R601"/>
      <c r="S601" s="48">
        <v>3.896</v>
      </c>
      <c r="T601" s="17">
        <v>310.785</v>
      </c>
      <c r="U601" s="17">
        <f t="shared" si="59"/>
        <v>318.2575</v>
      </c>
      <c r="V601" s="48">
        <v>0.271</v>
      </c>
      <c r="W601" s="49">
        <v>2.208</v>
      </c>
      <c r="X601" s="49">
        <f t="shared" si="58"/>
        <v>1.654</v>
      </c>
      <c r="Y601" s="25">
        <v>10.719</v>
      </c>
      <c r="Z601" s="19">
        <v>1434.5107747633856</v>
      </c>
    </row>
    <row r="602" spans="1:26" ht="12.75">
      <c r="A602" s="1">
        <v>37035</v>
      </c>
      <c r="B602" s="17">
        <v>144</v>
      </c>
      <c r="C602" s="3">
        <v>0.846064806</v>
      </c>
      <c r="D602" s="18">
        <v>0.846064806</v>
      </c>
      <c r="E602" s="2">
        <v>5926</v>
      </c>
      <c r="F602" s="20">
        <v>0</v>
      </c>
      <c r="G602" s="62">
        <v>38.80281401</v>
      </c>
      <c r="H602" s="62">
        <v>-76.08073501</v>
      </c>
      <c r="I602" s="47">
        <v>902.9</v>
      </c>
      <c r="J602" s="4">
        <f t="shared" si="62"/>
        <v>857.91</v>
      </c>
      <c r="K602" s="5">
        <f t="shared" si="63"/>
        <v>1381.935836646122</v>
      </c>
      <c r="L602" s="5">
        <f t="shared" si="57"/>
        <v>1388.835836646122</v>
      </c>
      <c r="M602" s="5">
        <f t="shared" si="60"/>
        <v>1414.235836646122</v>
      </c>
      <c r="N602" s="19">
        <f t="shared" si="61"/>
        <v>1401.5358366461219</v>
      </c>
      <c r="O602" s="4">
        <v>12.8</v>
      </c>
      <c r="P602" s="4">
        <v>76.5</v>
      </c>
      <c r="Q602" s="4">
        <v>74.4</v>
      </c>
      <c r="R602"/>
      <c r="S602" s="48">
        <v>3.556</v>
      </c>
      <c r="T602" s="17">
        <v>153.855</v>
      </c>
      <c r="U602" s="17">
        <f t="shared" si="59"/>
        <v>283.7841666666667</v>
      </c>
      <c r="V602" s="48">
        <v>0.272</v>
      </c>
      <c r="W602" s="49">
        <v>2.208</v>
      </c>
      <c r="X602" s="49">
        <f t="shared" si="58"/>
        <v>1.8386666666666667</v>
      </c>
      <c r="Y602" s="25">
        <v>10.743</v>
      </c>
      <c r="Z602" s="19">
        <v>1401.5358366461219</v>
      </c>
    </row>
    <row r="603" spans="1:26" ht="12.75">
      <c r="A603" s="1">
        <v>37035</v>
      </c>
      <c r="B603" s="17">
        <v>144</v>
      </c>
      <c r="C603" s="3">
        <v>0.846180558</v>
      </c>
      <c r="D603" s="18">
        <v>0.846180558</v>
      </c>
      <c r="E603" s="2">
        <v>5936</v>
      </c>
      <c r="F603" s="20">
        <v>0</v>
      </c>
      <c r="G603" s="62">
        <v>38.79934119</v>
      </c>
      <c r="H603" s="62">
        <v>-76.07439753</v>
      </c>
      <c r="I603" s="47">
        <v>904.6</v>
      </c>
      <c r="J603" s="4">
        <f t="shared" si="62"/>
        <v>859.61</v>
      </c>
      <c r="K603" s="5">
        <f t="shared" si="63"/>
        <v>1365.497341673761</v>
      </c>
      <c r="L603" s="5">
        <f t="shared" si="57"/>
        <v>1372.397341673761</v>
      </c>
      <c r="M603" s="5">
        <f t="shared" si="60"/>
        <v>1397.797341673761</v>
      </c>
      <c r="N603" s="19">
        <f t="shared" si="61"/>
        <v>1385.097341673761</v>
      </c>
      <c r="O603" s="4">
        <v>13</v>
      </c>
      <c r="P603" s="4">
        <v>76.3</v>
      </c>
      <c r="Q603" s="4">
        <v>73.4</v>
      </c>
      <c r="R603" s="58">
        <v>1.99E-05</v>
      </c>
      <c r="S603" s="48">
        <v>4.044</v>
      </c>
      <c r="T603" s="17">
        <v>364.3725</v>
      </c>
      <c r="U603" s="17">
        <f t="shared" si="59"/>
        <v>328.06083333333333</v>
      </c>
      <c r="V603" s="48">
        <v>0.294</v>
      </c>
      <c r="W603" s="49">
        <v>2.208</v>
      </c>
      <c r="X603" s="49">
        <f t="shared" si="58"/>
        <v>2.0235</v>
      </c>
      <c r="Y603" s="25">
        <v>10.744</v>
      </c>
      <c r="Z603" s="19">
        <v>1385.097341673761</v>
      </c>
    </row>
    <row r="604" spans="1:26" ht="12.75">
      <c r="A604" s="1">
        <v>37035</v>
      </c>
      <c r="B604" s="17">
        <v>144</v>
      </c>
      <c r="C604" s="3">
        <v>0.84629631</v>
      </c>
      <c r="D604" s="18">
        <v>0.84629631</v>
      </c>
      <c r="E604" s="2">
        <v>5946</v>
      </c>
      <c r="F604" s="20">
        <v>0</v>
      </c>
      <c r="G604" s="62">
        <v>38.79893565</v>
      </c>
      <c r="H604" s="62">
        <v>-76.06676291</v>
      </c>
      <c r="I604" s="47">
        <v>905.5</v>
      </c>
      <c r="J604" s="4">
        <f t="shared" si="62"/>
        <v>860.51</v>
      </c>
      <c r="K604" s="5">
        <f t="shared" si="63"/>
        <v>1356.8077654618887</v>
      </c>
      <c r="L604" s="5">
        <f t="shared" si="57"/>
        <v>1363.7077654618888</v>
      </c>
      <c r="M604" s="5">
        <f t="shared" si="60"/>
        <v>1389.1077654618887</v>
      </c>
      <c r="N604" s="19">
        <f t="shared" si="61"/>
        <v>1376.4077654618886</v>
      </c>
      <c r="O604" s="4">
        <v>12.9</v>
      </c>
      <c r="P604" s="4">
        <v>76.1</v>
      </c>
      <c r="Q604" s="4">
        <v>68.9</v>
      </c>
      <c r="R604"/>
      <c r="S604" s="48">
        <v>3.955</v>
      </c>
      <c r="T604" s="17">
        <v>364.84</v>
      </c>
      <c r="U604" s="17">
        <f t="shared" si="59"/>
        <v>337.32041666666663</v>
      </c>
      <c r="V604" s="48">
        <v>0.303</v>
      </c>
      <c r="W604" s="49">
        <v>2.207</v>
      </c>
      <c r="X604" s="49">
        <f t="shared" si="58"/>
        <v>2.2081666666666666</v>
      </c>
      <c r="Y604" s="25">
        <v>10.753</v>
      </c>
      <c r="Z604" s="19">
        <v>1376.4077654618886</v>
      </c>
    </row>
    <row r="605" spans="1:26" ht="12.75">
      <c r="A605" s="1">
        <v>37035</v>
      </c>
      <c r="B605" s="17">
        <v>144</v>
      </c>
      <c r="C605" s="3">
        <v>0.846412063</v>
      </c>
      <c r="D605" s="18">
        <v>0.846412063</v>
      </c>
      <c r="E605" s="2">
        <v>5956</v>
      </c>
      <c r="F605" s="20">
        <v>0</v>
      </c>
      <c r="G605" s="62">
        <v>38.80220037</v>
      </c>
      <c r="H605" s="62">
        <v>-76.0599425</v>
      </c>
      <c r="I605" s="47">
        <v>909</v>
      </c>
      <c r="J605" s="4">
        <f t="shared" si="62"/>
        <v>864.01</v>
      </c>
      <c r="K605" s="5">
        <f t="shared" si="63"/>
        <v>1323.1011459881147</v>
      </c>
      <c r="L605" s="5">
        <f t="shared" si="57"/>
        <v>1330.0011459881148</v>
      </c>
      <c r="M605" s="5">
        <f t="shared" si="60"/>
        <v>1355.4011459881146</v>
      </c>
      <c r="N605" s="19">
        <f t="shared" si="61"/>
        <v>1342.7011459881146</v>
      </c>
      <c r="O605" s="4">
        <v>13</v>
      </c>
      <c r="P605" s="4">
        <v>76.3</v>
      </c>
      <c r="Q605" s="4">
        <v>68.4</v>
      </c>
      <c r="R605"/>
      <c r="S605" s="48">
        <v>4.172</v>
      </c>
      <c r="T605" s="17">
        <v>470.3575</v>
      </c>
      <c r="U605" s="17">
        <f t="shared" si="59"/>
        <v>346.57958333333335</v>
      </c>
      <c r="V605" s="48">
        <v>0.322</v>
      </c>
      <c r="W605" s="49">
        <v>2.207</v>
      </c>
      <c r="X605" s="49">
        <f t="shared" si="58"/>
        <v>2.2078333333333333</v>
      </c>
      <c r="Y605" s="25">
        <v>10.743</v>
      </c>
      <c r="Z605" s="19">
        <v>1342.7011459881146</v>
      </c>
    </row>
    <row r="606" spans="1:26" ht="12.75">
      <c r="A606" s="1">
        <v>37035</v>
      </c>
      <c r="B606" s="17">
        <v>144</v>
      </c>
      <c r="C606" s="3">
        <v>0.846527755</v>
      </c>
      <c r="D606" s="18">
        <v>0.846527755</v>
      </c>
      <c r="E606" s="2">
        <v>5966</v>
      </c>
      <c r="F606" s="20">
        <v>0</v>
      </c>
      <c r="G606" s="62">
        <v>38.80791636</v>
      </c>
      <c r="H606" s="62">
        <v>-76.05610381</v>
      </c>
      <c r="I606" s="47">
        <v>909.6</v>
      </c>
      <c r="J606" s="4">
        <f t="shared" si="62"/>
        <v>864.61</v>
      </c>
      <c r="K606" s="5">
        <f t="shared" si="63"/>
        <v>1317.33658116382</v>
      </c>
      <c r="L606" s="5">
        <f t="shared" si="57"/>
        <v>1324.2365811638201</v>
      </c>
      <c r="M606" s="5">
        <f t="shared" si="60"/>
        <v>1349.63658116382</v>
      </c>
      <c r="N606" s="19">
        <f t="shared" si="61"/>
        <v>1336.93658116382</v>
      </c>
      <c r="O606" s="4">
        <v>13.1</v>
      </c>
      <c r="P606" s="4">
        <v>75.9</v>
      </c>
      <c r="Q606" s="4">
        <v>71.4</v>
      </c>
      <c r="R606"/>
      <c r="S606" s="48">
        <v>3.728</v>
      </c>
      <c r="T606" s="17">
        <v>208.4275</v>
      </c>
      <c r="U606" s="17">
        <f t="shared" si="59"/>
        <v>312.10625</v>
      </c>
      <c r="V606" s="48">
        <v>0.302</v>
      </c>
      <c r="W606" s="49">
        <v>2.207</v>
      </c>
      <c r="X606" s="49">
        <f t="shared" si="58"/>
        <v>2.2075</v>
      </c>
      <c r="Y606" s="25">
        <v>10.745</v>
      </c>
      <c r="Z606" s="19">
        <v>1336.93658116382</v>
      </c>
    </row>
    <row r="607" spans="1:26" ht="12.75">
      <c r="A607" s="1">
        <v>37035</v>
      </c>
      <c r="B607" s="17">
        <v>144</v>
      </c>
      <c r="C607" s="3">
        <v>0.846643507</v>
      </c>
      <c r="D607" s="18">
        <v>0.846643507</v>
      </c>
      <c r="E607" s="2">
        <v>5976</v>
      </c>
      <c r="F607" s="20">
        <v>0</v>
      </c>
      <c r="G607" s="62">
        <v>38.81428111</v>
      </c>
      <c r="H607" s="62">
        <v>-76.05594673</v>
      </c>
      <c r="I607" s="47">
        <v>912.4</v>
      </c>
      <c r="J607" s="4">
        <f t="shared" si="62"/>
        <v>867.41</v>
      </c>
      <c r="K607" s="5">
        <f t="shared" si="63"/>
        <v>1290.4880642914836</v>
      </c>
      <c r="L607" s="5">
        <f t="shared" si="57"/>
        <v>1297.3880642914837</v>
      </c>
      <c r="M607" s="5">
        <f t="shared" si="60"/>
        <v>1322.7880642914836</v>
      </c>
      <c r="N607" s="19">
        <f t="shared" si="61"/>
        <v>1310.0880642914835</v>
      </c>
      <c r="O607" s="4">
        <v>13.6</v>
      </c>
      <c r="P607" s="4">
        <v>74.9</v>
      </c>
      <c r="Q607" s="4">
        <v>70.5</v>
      </c>
      <c r="R607"/>
      <c r="S607" s="48">
        <v>3.838</v>
      </c>
      <c r="T607" s="17">
        <v>261.445</v>
      </c>
      <c r="U607" s="17">
        <f t="shared" si="59"/>
        <v>303.88291666666663</v>
      </c>
      <c r="V607" s="48">
        <v>0.291</v>
      </c>
      <c r="W607" s="49">
        <v>2.207</v>
      </c>
      <c r="X607" s="49">
        <f t="shared" si="58"/>
        <v>2.207333333333333</v>
      </c>
      <c r="Y607" s="25">
        <v>10.757</v>
      </c>
      <c r="Z607" s="19">
        <v>1310.0880642914835</v>
      </c>
    </row>
    <row r="608" spans="1:26" ht="12.75">
      <c r="A608" s="1">
        <v>37035</v>
      </c>
      <c r="B608" s="17">
        <v>144</v>
      </c>
      <c r="C608" s="3">
        <v>0.84675926</v>
      </c>
      <c r="D608" s="18">
        <v>0.84675926</v>
      </c>
      <c r="E608" s="2">
        <v>5986</v>
      </c>
      <c r="F608" s="20">
        <v>0</v>
      </c>
      <c r="G608" s="62">
        <v>38.81993093</v>
      </c>
      <c r="H608" s="62">
        <v>-76.05983773</v>
      </c>
      <c r="I608" s="47">
        <v>912</v>
      </c>
      <c r="J608" s="4">
        <f t="shared" si="62"/>
        <v>867.01</v>
      </c>
      <c r="K608" s="5">
        <f t="shared" si="63"/>
        <v>1294.318256064743</v>
      </c>
      <c r="L608" s="5">
        <f t="shared" si="57"/>
        <v>1301.2182560647432</v>
      </c>
      <c r="M608" s="5">
        <f t="shared" si="60"/>
        <v>1326.618256064743</v>
      </c>
      <c r="N608" s="19">
        <f t="shared" si="61"/>
        <v>1313.9182560647432</v>
      </c>
      <c r="O608" s="4">
        <v>13.9</v>
      </c>
      <c r="P608" s="4">
        <v>73.4</v>
      </c>
      <c r="Q608" s="4">
        <v>71.5</v>
      </c>
      <c r="R608"/>
      <c r="S608" s="48">
        <v>3.618</v>
      </c>
      <c r="T608" s="17">
        <v>156.9125</v>
      </c>
      <c r="U608" s="17">
        <f t="shared" si="59"/>
        <v>304.3925</v>
      </c>
      <c r="V608" s="48">
        <v>0.302</v>
      </c>
      <c r="W608" s="49">
        <v>2.206</v>
      </c>
      <c r="X608" s="49">
        <f t="shared" si="58"/>
        <v>2.2070000000000003</v>
      </c>
      <c r="Y608" s="25">
        <v>10.748</v>
      </c>
      <c r="Z608" s="19">
        <v>1313.9182560647432</v>
      </c>
    </row>
    <row r="609" spans="1:26" ht="12.75">
      <c r="A609" s="1">
        <v>37035</v>
      </c>
      <c r="B609" s="17">
        <v>144</v>
      </c>
      <c r="C609" s="3">
        <v>0.846875012</v>
      </c>
      <c r="D609" s="18">
        <v>0.846875012</v>
      </c>
      <c r="E609" s="2">
        <v>5996</v>
      </c>
      <c r="F609" s="20">
        <v>0</v>
      </c>
      <c r="G609" s="62">
        <v>38.82240242</v>
      </c>
      <c r="H609" s="62">
        <v>-76.06747289</v>
      </c>
      <c r="I609" s="47">
        <v>914.3</v>
      </c>
      <c r="J609" s="4">
        <f t="shared" si="62"/>
        <v>869.31</v>
      </c>
      <c r="K609" s="5">
        <f t="shared" si="63"/>
        <v>1272.3187406223196</v>
      </c>
      <c r="L609" s="5">
        <f t="shared" si="57"/>
        <v>1279.2187406223197</v>
      </c>
      <c r="M609" s="5">
        <f t="shared" si="60"/>
        <v>1304.6187406223196</v>
      </c>
      <c r="N609" s="19">
        <f t="shared" si="61"/>
        <v>1291.9187406223195</v>
      </c>
      <c r="O609" s="4">
        <v>13.7</v>
      </c>
      <c r="P609" s="4">
        <v>73.2</v>
      </c>
      <c r="Q609" s="4">
        <v>72</v>
      </c>
      <c r="R609" s="58">
        <v>1.89E-05</v>
      </c>
      <c r="S609" s="48">
        <v>4.411</v>
      </c>
      <c r="T609" s="17">
        <v>577.4825</v>
      </c>
      <c r="U609" s="17">
        <f t="shared" si="59"/>
        <v>339.9108333333333</v>
      </c>
      <c r="V609" s="48">
        <v>0.313</v>
      </c>
      <c r="W609" s="49">
        <v>2.206</v>
      </c>
      <c r="X609" s="49">
        <f t="shared" si="58"/>
        <v>2.2066666666666666</v>
      </c>
      <c r="Y609" s="25">
        <v>10.748</v>
      </c>
      <c r="Z609" s="19">
        <v>1291.9187406223195</v>
      </c>
    </row>
    <row r="610" spans="1:26" ht="12.75">
      <c r="A610" s="1">
        <v>37035</v>
      </c>
      <c r="B610" s="17">
        <v>144</v>
      </c>
      <c r="C610" s="3">
        <v>0.846990764</v>
      </c>
      <c r="D610" s="18">
        <v>0.846990764</v>
      </c>
      <c r="E610" s="2">
        <v>6006</v>
      </c>
      <c r="F610" s="20">
        <v>0</v>
      </c>
      <c r="G610" s="62">
        <v>38.82159138</v>
      </c>
      <c r="H610" s="62">
        <v>-76.0755865</v>
      </c>
      <c r="I610" s="47">
        <v>914.7</v>
      </c>
      <c r="J610" s="4">
        <f t="shared" si="62"/>
        <v>869.71</v>
      </c>
      <c r="K610" s="5">
        <f t="shared" si="63"/>
        <v>1268.4986803500058</v>
      </c>
      <c r="L610" s="5">
        <f t="shared" si="57"/>
        <v>1275.3986803500059</v>
      </c>
      <c r="M610" s="5">
        <f t="shared" si="60"/>
        <v>1300.7986803500057</v>
      </c>
      <c r="N610" s="19">
        <f t="shared" si="61"/>
        <v>1288.098680350006</v>
      </c>
      <c r="O610" s="4">
        <v>13.9</v>
      </c>
      <c r="P610" s="4">
        <v>72.8</v>
      </c>
      <c r="Q610" s="4">
        <v>76.5</v>
      </c>
      <c r="R610"/>
      <c r="S610" s="48">
        <v>3.907</v>
      </c>
      <c r="T610" s="17">
        <v>315.5</v>
      </c>
      <c r="U610" s="17">
        <f t="shared" si="59"/>
        <v>331.6875</v>
      </c>
      <c r="V610" s="48">
        <v>0.282</v>
      </c>
      <c r="W610" s="49">
        <v>2.206</v>
      </c>
      <c r="X610" s="49">
        <f t="shared" si="58"/>
        <v>2.2064999999999997</v>
      </c>
      <c r="Y610" s="25">
        <v>10.758</v>
      </c>
      <c r="Z610" s="19">
        <v>1288.098680350006</v>
      </c>
    </row>
    <row r="611" spans="1:26" ht="12.75">
      <c r="A611" s="1">
        <v>37035</v>
      </c>
      <c r="B611" s="17">
        <v>144</v>
      </c>
      <c r="C611" s="3">
        <v>0.847106457</v>
      </c>
      <c r="D611" s="18">
        <v>0.847106457</v>
      </c>
      <c r="E611" s="2">
        <v>6016</v>
      </c>
      <c r="F611" s="20">
        <v>0</v>
      </c>
      <c r="G611" s="62">
        <v>38.81810465</v>
      </c>
      <c r="H611" s="62">
        <v>-76.08216164</v>
      </c>
      <c r="I611" s="47">
        <v>917.8</v>
      </c>
      <c r="J611" s="4">
        <f t="shared" si="62"/>
        <v>872.81</v>
      </c>
      <c r="K611" s="5">
        <f t="shared" si="63"/>
        <v>1238.95264769505</v>
      </c>
      <c r="L611" s="5">
        <f t="shared" si="57"/>
        <v>1245.85264769505</v>
      </c>
      <c r="M611" s="5">
        <f t="shared" si="60"/>
        <v>1271.25264769505</v>
      </c>
      <c r="N611" s="19">
        <f t="shared" si="61"/>
        <v>1258.55264769505</v>
      </c>
      <c r="O611" s="4">
        <v>14.1</v>
      </c>
      <c r="P611" s="4">
        <v>72.2</v>
      </c>
      <c r="Q611" s="4">
        <v>71.8</v>
      </c>
      <c r="R611"/>
      <c r="S611" s="48">
        <v>3.808</v>
      </c>
      <c r="T611" s="17">
        <v>263.4675</v>
      </c>
      <c r="U611" s="17">
        <f t="shared" si="59"/>
        <v>297.2058333333333</v>
      </c>
      <c r="V611" s="48">
        <v>0.301</v>
      </c>
      <c r="W611" s="49">
        <v>2.205</v>
      </c>
      <c r="X611" s="49">
        <f t="shared" si="58"/>
        <v>2.2061666666666664</v>
      </c>
      <c r="Y611" s="25">
        <v>10.748</v>
      </c>
      <c r="Z611" s="19">
        <v>1258.55264769505</v>
      </c>
    </row>
    <row r="612" spans="1:26" ht="12.75">
      <c r="A612" s="1">
        <v>37035</v>
      </c>
      <c r="B612" s="17">
        <v>144</v>
      </c>
      <c r="C612" s="3">
        <v>0.847222209</v>
      </c>
      <c r="D612" s="18">
        <v>0.847222209</v>
      </c>
      <c r="E612" s="2">
        <v>6026</v>
      </c>
      <c r="F612" s="20">
        <v>0</v>
      </c>
      <c r="G612" s="62">
        <v>38.81267942</v>
      </c>
      <c r="H612" s="62">
        <v>-76.08603324</v>
      </c>
      <c r="I612" s="47">
        <v>920.4</v>
      </c>
      <c r="J612" s="4">
        <f t="shared" si="62"/>
        <v>875.41</v>
      </c>
      <c r="K612" s="5">
        <f t="shared" si="63"/>
        <v>1214.2529079765616</v>
      </c>
      <c r="L612" s="5">
        <f t="shared" si="57"/>
        <v>1221.1529079765617</v>
      </c>
      <c r="M612" s="5">
        <f t="shared" si="60"/>
        <v>1246.5529079765615</v>
      </c>
      <c r="N612" s="19">
        <f t="shared" si="61"/>
        <v>1233.8529079765617</v>
      </c>
      <c r="O612" s="4">
        <v>14.4</v>
      </c>
      <c r="P612" s="4">
        <v>72.1</v>
      </c>
      <c r="Q612" s="4">
        <v>74.9</v>
      </c>
      <c r="R612"/>
      <c r="S612" s="48">
        <v>3.728</v>
      </c>
      <c r="T612" s="17">
        <v>211.485</v>
      </c>
      <c r="U612" s="17">
        <f t="shared" si="59"/>
        <v>297.71541666666667</v>
      </c>
      <c r="V612" s="48">
        <v>0.303</v>
      </c>
      <c r="W612" s="49">
        <v>2.205</v>
      </c>
      <c r="X612" s="49">
        <f t="shared" si="58"/>
        <v>2.205833333333333</v>
      </c>
      <c r="Y612" s="25">
        <v>10.742</v>
      </c>
      <c r="Z612" s="19">
        <v>1233.8529079765617</v>
      </c>
    </row>
    <row r="613" spans="1:26" ht="12.75">
      <c r="A613" s="1">
        <v>37035</v>
      </c>
      <c r="B613" s="17">
        <v>144</v>
      </c>
      <c r="C613" s="3">
        <v>0.847337961</v>
      </c>
      <c r="D613" s="18">
        <v>0.847337961</v>
      </c>
      <c r="E613" s="2">
        <v>6036</v>
      </c>
      <c r="F613" s="20">
        <v>0</v>
      </c>
      <c r="G613" s="62">
        <v>38.80656201</v>
      </c>
      <c r="H613" s="62">
        <v>-76.08595419</v>
      </c>
      <c r="I613" s="47">
        <v>921.5</v>
      </c>
      <c r="J613" s="4">
        <f t="shared" si="62"/>
        <v>876.51</v>
      </c>
      <c r="K613" s="5">
        <f t="shared" si="63"/>
        <v>1203.825094252688</v>
      </c>
      <c r="L613" s="5">
        <f t="shared" si="57"/>
        <v>1210.725094252688</v>
      </c>
      <c r="M613" s="5">
        <f t="shared" si="60"/>
        <v>1236.1250942526879</v>
      </c>
      <c r="N613" s="19">
        <f t="shared" si="61"/>
        <v>1223.4250942526878</v>
      </c>
      <c r="O613" s="4">
        <v>14.5</v>
      </c>
      <c r="P613" s="4">
        <v>71.9</v>
      </c>
      <c r="Q613" s="4">
        <v>76.5</v>
      </c>
      <c r="R613"/>
      <c r="S613" s="48">
        <v>3.906</v>
      </c>
      <c r="T613" s="17">
        <v>317.055</v>
      </c>
      <c r="U613" s="17">
        <f t="shared" si="59"/>
        <v>306.98375</v>
      </c>
      <c r="V613" s="48">
        <v>0.302</v>
      </c>
      <c r="W613" s="49">
        <v>2.205</v>
      </c>
      <c r="X613" s="49">
        <f t="shared" si="58"/>
        <v>2.2055000000000002</v>
      </c>
      <c r="Y613" s="25">
        <v>10.748</v>
      </c>
      <c r="Z613" s="19">
        <v>1223.4250942526878</v>
      </c>
    </row>
    <row r="614" spans="1:26" ht="12.75">
      <c r="A614" s="1">
        <v>37035</v>
      </c>
      <c r="B614" s="17">
        <v>144</v>
      </c>
      <c r="C614" s="3">
        <v>0.847453713</v>
      </c>
      <c r="D614" s="18">
        <v>0.847453713</v>
      </c>
      <c r="E614" s="2">
        <v>6046</v>
      </c>
      <c r="F614" s="20">
        <v>0</v>
      </c>
      <c r="G614" s="62">
        <v>38.80145054</v>
      </c>
      <c r="H614" s="62">
        <v>-76.08187383</v>
      </c>
      <c r="I614" s="47">
        <v>923</v>
      </c>
      <c r="J614" s="4">
        <f t="shared" si="62"/>
        <v>878.01</v>
      </c>
      <c r="K614" s="5">
        <f t="shared" si="63"/>
        <v>1189.626418725779</v>
      </c>
      <c r="L614" s="5">
        <f aca="true" t="shared" si="64" ref="L614:L677">K614+6.9</f>
        <v>1196.5264187257792</v>
      </c>
      <c r="M614" s="5">
        <f t="shared" si="60"/>
        <v>1221.926418725779</v>
      </c>
      <c r="N614" s="19">
        <f t="shared" si="61"/>
        <v>1209.2264187257792</v>
      </c>
      <c r="O614" s="4">
        <v>14.6</v>
      </c>
      <c r="P614" s="4">
        <v>71.6</v>
      </c>
      <c r="Q614" s="4">
        <v>77</v>
      </c>
      <c r="R614"/>
      <c r="S614" s="48">
        <v>4.195</v>
      </c>
      <c r="T614" s="17">
        <v>475.0725</v>
      </c>
      <c r="U614" s="17">
        <f t="shared" si="59"/>
        <v>360.0104166666667</v>
      </c>
      <c r="V614" s="48">
        <v>0.302</v>
      </c>
      <c r="W614" s="49">
        <v>2.205</v>
      </c>
      <c r="X614" s="49">
        <f t="shared" si="58"/>
        <v>2.2053333333333334</v>
      </c>
      <c r="Y614" s="25">
        <v>10.744</v>
      </c>
      <c r="Z614" s="19">
        <v>1209.2264187257792</v>
      </c>
    </row>
    <row r="615" spans="1:26" ht="12.75">
      <c r="A615" s="1">
        <v>37035</v>
      </c>
      <c r="B615" s="17">
        <v>144</v>
      </c>
      <c r="C615" s="3">
        <v>0.847569466</v>
      </c>
      <c r="D615" s="18">
        <v>0.847569466</v>
      </c>
      <c r="E615" s="2">
        <v>6056</v>
      </c>
      <c r="F615" s="20">
        <v>0</v>
      </c>
      <c r="G615" s="62">
        <v>38.79897886</v>
      </c>
      <c r="H615" s="62">
        <v>-76.0744721</v>
      </c>
      <c r="I615" s="47">
        <v>924.7</v>
      </c>
      <c r="J615" s="4">
        <f t="shared" si="62"/>
        <v>879.71</v>
      </c>
      <c r="K615" s="5">
        <f t="shared" si="63"/>
        <v>1173.5638811953359</v>
      </c>
      <c r="L615" s="5">
        <f t="shared" si="64"/>
        <v>1180.463881195336</v>
      </c>
      <c r="M615" s="5">
        <f t="shared" si="60"/>
        <v>1205.8638811953358</v>
      </c>
      <c r="N615" s="19">
        <f t="shared" si="61"/>
        <v>1193.1638811953358</v>
      </c>
      <c r="O615" s="4">
        <v>14.6</v>
      </c>
      <c r="P615" s="4">
        <v>71.7</v>
      </c>
      <c r="Q615" s="4">
        <v>70.8</v>
      </c>
      <c r="R615" s="58">
        <v>2E-05</v>
      </c>
      <c r="S615" s="48">
        <v>3.759</v>
      </c>
      <c r="T615" s="17">
        <v>265.54</v>
      </c>
      <c r="U615" s="17">
        <f t="shared" si="59"/>
        <v>308.02</v>
      </c>
      <c r="V615" s="48">
        <v>0.312</v>
      </c>
      <c r="W615" s="49">
        <v>2.204</v>
      </c>
      <c r="X615" s="49">
        <f t="shared" si="58"/>
        <v>2.205</v>
      </c>
      <c r="Y615" s="25">
        <v>10.732</v>
      </c>
      <c r="Z615" s="19">
        <v>1193.1638811953358</v>
      </c>
    </row>
    <row r="616" spans="1:26" ht="12.75">
      <c r="A616" s="1">
        <v>37035</v>
      </c>
      <c r="B616" s="17">
        <v>144</v>
      </c>
      <c r="C616" s="3">
        <v>0.847685158</v>
      </c>
      <c r="D616" s="18">
        <v>0.847685158</v>
      </c>
      <c r="E616" s="2">
        <v>6066</v>
      </c>
      <c r="F616" s="20">
        <v>0</v>
      </c>
      <c r="G616" s="62">
        <v>38.8003132</v>
      </c>
      <c r="H616" s="62">
        <v>-76.06661271</v>
      </c>
      <c r="I616" s="47">
        <v>925</v>
      </c>
      <c r="J616" s="4">
        <f t="shared" si="62"/>
        <v>880.01</v>
      </c>
      <c r="K616" s="5">
        <f t="shared" si="63"/>
        <v>1170.7325382137988</v>
      </c>
      <c r="L616" s="5">
        <f t="shared" si="64"/>
        <v>1177.6325382137989</v>
      </c>
      <c r="M616" s="5">
        <f t="shared" si="60"/>
        <v>1203.0325382137987</v>
      </c>
      <c r="N616" s="19">
        <f t="shared" si="61"/>
        <v>1190.3325382137987</v>
      </c>
      <c r="O616" s="4">
        <v>14.6</v>
      </c>
      <c r="P616" s="4">
        <v>71.9</v>
      </c>
      <c r="Q616" s="4">
        <v>65.5</v>
      </c>
      <c r="R616"/>
      <c r="S616" s="48">
        <v>4.102</v>
      </c>
      <c r="T616" s="17">
        <v>423.5575</v>
      </c>
      <c r="U616" s="17">
        <f t="shared" si="59"/>
        <v>326.0295833333333</v>
      </c>
      <c r="V616" s="48">
        <v>0.372</v>
      </c>
      <c r="W616" s="49">
        <v>3.314</v>
      </c>
      <c r="X616" s="49">
        <f t="shared" si="58"/>
        <v>2.389666666666667</v>
      </c>
      <c r="Y616" s="25">
        <v>10.746</v>
      </c>
      <c r="Z616" s="19">
        <v>1190.3325382137987</v>
      </c>
    </row>
    <row r="617" spans="1:26" ht="12.75">
      <c r="A617" s="1">
        <v>37035</v>
      </c>
      <c r="B617" s="17">
        <v>144</v>
      </c>
      <c r="C617" s="3">
        <v>0.84780091</v>
      </c>
      <c r="D617" s="18">
        <v>0.84780091</v>
      </c>
      <c r="E617" s="2">
        <v>6076</v>
      </c>
      <c r="F617" s="20">
        <v>0</v>
      </c>
      <c r="G617" s="62">
        <v>38.80528585</v>
      </c>
      <c r="H617" s="62">
        <v>-76.06162965</v>
      </c>
      <c r="I617" s="47">
        <v>926.5</v>
      </c>
      <c r="J617" s="4">
        <f t="shared" si="62"/>
        <v>881.51</v>
      </c>
      <c r="K617" s="5">
        <f t="shared" si="63"/>
        <v>1156.5902859899652</v>
      </c>
      <c r="L617" s="5">
        <f t="shared" si="64"/>
        <v>1163.4902859899653</v>
      </c>
      <c r="M617" s="5">
        <f t="shared" si="60"/>
        <v>1188.8902859899652</v>
      </c>
      <c r="N617" s="19">
        <f t="shared" si="61"/>
        <v>1176.190285989965</v>
      </c>
      <c r="O617" s="4">
        <v>14.7</v>
      </c>
      <c r="P617" s="4">
        <v>71.5</v>
      </c>
      <c r="Q617" s="4">
        <v>65.9</v>
      </c>
      <c r="R617"/>
      <c r="S617" s="48">
        <v>3.316</v>
      </c>
      <c r="T617" s="17">
        <v>4.1275</v>
      </c>
      <c r="U617" s="17">
        <f t="shared" si="59"/>
        <v>282.80625000000003</v>
      </c>
      <c r="V617" s="48">
        <v>0.363</v>
      </c>
      <c r="W617" s="49">
        <v>3.314</v>
      </c>
      <c r="X617" s="49">
        <f t="shared" si="58"/>
        <v>2.5745</v>
      </c>
      <c r="Y617" s="25">
        <v>10.748</v>
      </c>
      <c r="Z617" s="19">
        <v>1176.190285989965</v>
      </c>
    </row>
    <row r="618" spans="1:26" ht="12.75">
      <c r="A618" s="1">
        <v>37035</v>
      </c>
      <c r="B618" s="17">
        <v>144</v>
      </c>
      <c r="C618" s="3">
        <v>0.847916663</v>
      </c>
      <c r="D618" s="18">
        <v>0.847916663</v>
      </c>
      <c r="E618" s="2">
        <v>6086</v>
      </c>
      <c r="F618" s="20">
        <v>0</v>
      </c>
      <c r="G618" s="62">
        <v>38.81154292</v>
      </c>
      <c r="H618" s="62">
        <v>-76.06073282</v>
      </c>
      <c r="I618" s="47">
        <v>926.4</v>
      </c>
      <c r="J618" s="4">
        <f t="shared" si="62"/>
        <v>881.41</v>
      </c>
      <c r="K618" s="5">
        <f t="shared" si="63"/>
        <v>1157.5323538524783</v>
      </c>
      <c r="L618" s="5">
        <f t="shared" si="64"/>
        <v>1164.4323538524784</v>
      </c>
      <c r="M618" s="5">
        <f t="shared" si="60"/>
        <v>1189.8323538524783</v>
      </c>
      <c r="N618" s="19">
        <f t="shared" si="61"/>
        <v>1177.1323538524784</v>
      </c>
      <c r="O618" s="4">
        <v>14.8</v>
      </c>
      <c r="P618" s="4">
        <v>70.9</v>
      </c>
      <c r="Q618" s="4">
        <v>68.1</v>
      </c>
      <c r="R618"/>
      <c r="S618" s="48">
        <v>4.173</v>
      </c>
      <c r="T618" s="17">
        <v>477.145</v>
      </c>
      <c r="U618" s="17">
        <f t="shared" si="59"/>
        <v>327.0829166666667</v>
      </c>
      <c r="V618" s="48">
        <v>0.334</v>
      </c>
      <c r="W618" s="49">
        <v>2.203</v>
      </c>
      <c r="X618" s="49">
        <f t="shared" si="58"/>
        <v>2.5741666666666667</v>
      </c>
      <c r="Y618" s="25">
        <v>10.746</v>
      </c>
      <c r="Z618" s="19">
        <v>1177.1323538524784</v>
      </c>
    </row>
    <row r="619" spans="1:26" ht="12.75">
      <c r="A619" s="1">
        <v>37035</v>
      </c>
      <c r="B619" s="17">
        <v>144</v>
      </c>
      <c r="C619" s="3">
        <v>0.848032415</v>
      </c>
      <c r="D619" s="18">
        <v>0.848032415</v>
      </c>
      <c r="E619" s="2">
        <v>6096</v>
      </c>
      <c r="F619" s="20">
        <v>0</v>
      </c>
      <c r="G619" s="62">
        <v>38.81727744</v>
      </c>
      <c r="H619" s="62">
        <v>-76.06406017</v>
      </c>
      <c r="I619" s="47">
        <v>925.9</v>
      </c>
      <c r="J619" s="4">
        <f t="shared" si="62"/>
        <v>880.91</v>
      </c>
      <c r="K619" s="5">
        <f t="shared" si="63"/>
        <v>1162.2442969699648</v>
      </c>
      <c r="L619" s="5">
        <f t="shared" si="64"/>
        <v>1169.144296969965</v>
      </c>
      <c r="M619" s="5">
        <f t="shared" si="60"/>
        <v>1194.5442969699648</v>
      </c>
      <c r="N619" s="19">
        <f t="shared" si="61"/>
        <v>1181.844296969965</v>
      </c>
      <c r="O619" s="4">
        <v>14.9</v>
      </c>
      <c r="P619" s="4">
        <v>70.3</v>
      </c>
      <c r="Q619" s="4">
        <v>68.6</v>
      </c>
      <c r="R619"/>
      <c r="S619" s="48">
        <v>3.994</v>
      </c>
      <c r="T619" s="17">
        <v>372.61</v>
      </c>
      <c r="U619" s="17">
        <f t="shared" si="59"/>
        <v>336.3420833333334</v>
      </c>
      <c r="V619" s="48">
        <v>0.323</v>
      </c>
      <c r="W619" s="49">
        <v>2.203</v>
      </c>
      <c r="X619" s="49">
        <f t="shared" si="58"/>
        <v>2.5738333333333334</v>
      </c>
      <c r="Y619" s="25">
        <v>10.75</v>
      </c>
      <c r="Z619" s="19">
        <v>1181.844296969965</v>
      </c>
    </row>
    <row r="620" spans="1:26" ht="12.75">
      <c r="A620" s="1">
        <v>37035</v>
      </c>
      <c r="B620" s="17">
        <v>144</v>
      </c>
      <c r="C620" s="3">
        <v>0.848148167</v>
      </c>
      <c r="D620" s="18">
        <v>0.848148167</v>
      </c>
      <c r="E620" s="2">
        <v>6106</v>
      </c>
      <c r="F620" s="20">
        <v>0</v>
      </c>
      <c r="G620" s="62">
        <v>38.82043593</v>
      </c>
      <c r="H620" s="62">
        <v>-76.07084945</v>
      </c>
      <c r="I620" s="47">
        <v>927.1</v>
      </c>
      <c r="J620" s="4">
        <f t="shared" si="62"/>
        <v>882.11</v>
      </c>
      <c r="K620" s="5">
        <f t="shared" si="63"/>
        <v>1150.9401221049743</v>
      </c>
      <c r="L620" s="5">
        <f t="shared" si="64"/>
        <v>1157.8401221049744</v>
      </c>
      <c r="M620" s="5">
        <f t="shared" si="60"/>
        <v>1183.2401221049743</v>
      </c>
      <c r="N620" s="19">
        <f t="shared" si="61"/>
        <v>1170.5401221049742</v>
      </c>
      <c r="O620" s="4">
        <v>15</v>
      </c>
      <c r="P620" s="4">
        <v>69.6</v>
      </c>
      <c r="Q620" s="4">
        <v>71.8</v>
      </c>
      <c r="R620"/>
      <c r="S620" s="48">
        <v>3.544</v>
      </c>
      <c r="T620" s="17">
        <v>110.63</v>
      </c>
      <c r="U620" s="17">
        <f t="shared" si="59"/>
        <v>275.6016666666667</v>
      </c>
      <c r="V620" s="48">
        <v>0.332</v>
      </c>
      <c r="W620" s="49">
        <v>2.203</v>
      </c>
      <c r="X620" s="49">
        <f t="shared" si="58"/>
        <v>2.5734999999999997</v>
      </c>
      <c r="Y620" s="25">
        <v>10.748</v>
      </c>
      <c r="Z620" s="19">
        <v>1170.5401221049742</v>
      </c>
    </row>
    <row r="621" spans="1:26" ht="12.75">
      <c r="A621" s="1">
        <v>37035</v>
      </c>
      <c r="B621" s="17">
        <v>144</v>
      </c>
      <c r="C621" s="3">
        <v>0.84826386</v>
      </c>
      <c r="D621" s="18">
        <v>0.84826386</v>
      </c>
      <c r="E621" s="2">
        <v>6116</v>
      </c>
      <c r="F621" s="20">
        <v>0</v>
      </c>
      <c r="G621" s="62">
        <v>38.81964652</v>
      </c>
      <c r="H621" s="62">
        <v>-76.0785703</v>
      </c>
      <c r="I621" s="47">
        <v>928.5</v>
      </c>
      <c r="J621" s="4">
        <f t="shared" si="62"/>
        <v>883.51</v>
      </c>
      <c r="K621" s="5">
        <f t="shared" si="63"/>
        <v>1137.7713379303198</v>
      </c>
      <c r="L621" s="5">
        <f t="shared" si="64"/>
        <v>1144.6713379303199</v>
      </c>
      <c r="M621" s="5">
        <f t="shared" si="60"/>
        <v>1170.0713379303197</v>
      </c>
      <c r="N621" s="19">
        <f t="shared" si="61"/>
        <v>1157.37133793032</v>
      </c>
      <c r="O621" s="4">
        <v>15</v>
      </c>
      <c r="P621" s="4">
        <v>69.4</v>
      </c>
      <c r="Q621" s="4">
        <v>72.8</v>
      </c>
      <c r="R621" s="58">
        <v>1.74E-05</v>
      </c>
      <c r="S621" s="48">
        <v>4.062</v>
      </c>
      <c r="T621" s="17">
        <v>426.2</v>
      </c>
      <c r="U621" s="17">
        <f t="shared" si="59"/>
        <v>302.3783333333334</v>
      </c>
      <c r="V621" s="48">
        <v>0.332</v>
      </c>
      <c r="W621" s="49">
        <v>2.203</v>
      </c>
      <c r="X621" s="49">
        <f t="shared" si="58"/>
        <v>2.573333333333333</v>
      </c>
      <c r="Y621" s="25">
        <v>10.75</v>
      </c>
      <c r="Z621" s="19">
        <v>1157.37133793032</v>
      </c>
    </row>
    <row r="622" spans="1:26" ht="12.75">
      <c r="A622" s="1">
        <v>37035</v>
      </c>
      <c r="B622" s="17">
        <v>144</v>
      </c>
      <c r="C622" s="3">
        <v>0.848379612</v>
      </c>
      <c r="D622" s="18">
        <v>0.848379612</v>
      </c>
      <c r="E622" s="2">
        <v>6126</v>
      </c>
      <c r="F622" s="20">
        <v>0</v>
      </c>
      <c r="G622" s="62">
        <v>38.81568497</v>
      </c>
      <c r="H622" s="62">
        <v>-76.0843637</v>
      </c>
      <c r="I622" s="47">
        <v>927.9</v>
      </c>
      <c r="J622" s="4">
        <f t="shared" si="62"/>
        <v>882.91</v>
      </c>
      <c r="K622" s="5">
        <f t="shared" si="63"/>
        <v>1143.4125455874055</v>
      </c>
      <c r="L622" s="5">
        <f t="shared" si="64"/>
        <v>1150.3125455874056</v>
      </c>
      <c r="M622" s="5">
        <f t="shared" si="60"/>
        <v>1175.7125455874054</v>
      </c>
      <c r="N622" s="19">
        <f t="shared" si="61"/>
        <v>1163.0125455874054</v>
      </c>
      <c r="O622" s="4">
        <v>14.7</v>
      </c>
      <c r="P622" s="4">
        <v>69.4</v>
      </c>
      <c r="Q622" s="4">
        <v>74.9</v>
      </c>
      <c r="R622"/>
      <c r="S622" s="48">
        <v>3.848</v>
      </c>
      <c r="T622" s="17">
        <v>269.2175</v>
      </c>
      <c r="U622" s="17">
        <f t="shared" si="59"/>
        <v>276.655</v>
      </c>
      <c r="V622" s="48">
        <v>0.303</v>
      </c>
      <c r="W622" s="49">
        <v>2.202</v>
      </c>
      <c r="X622" s="49">
        <f t="shared" si="58"/>
        <v>2.3879999999999995</v>
      </c>
      <c r="Y622" s="25">
        <v>10.746</v>
      </c>
      <c r="Z622" s="19">
        <v>1163.0125455874054</v>
      </c>
    </row>
    <row r="623" spans="1:26" ht="12.75">
      <c r="A623" s="1">
        <v>37035</v>
      </c>
      <c r="B623" s="17">
        <v>144</v>
      </c>
      <c r="C623" s="3">
        <v>0.848495364</v>
      </c>
      <c r="D623" s="18">
        <v>0.848495364</v>
      </c>
      <c r="E623" s="2">
        <v>6136</v>
      </c>
      <c r="F623" s="20">
        <v>0</v>
      </c>
      <c r="G623" s="62">
        <v>38.81030545</v>
      </c>
      <c r="H623" s="62">
        <v>-76.08729305</v>
      </c>
      <c r="I623" s="47">
        <v>928.9</v>
      </c>
      <c r="J623" s="4">
        <f t="shared" si="62"/>
        <v>883.91</v>
      </c>
      <c r="K623" s="5">
        <f t="shared" si="63"/>
        <v>1134.0126607562352</v>
      </c>
      <c r="L623" s="5">
        <f t="shared" si="64"/>
        <v>1140.9126607562353</v>
      </c>
      <c r="M623" s="5">
        <f t="shared" si="60"/>
        <v>1166.3126607562351</v>
      </c>
      <c r="N623" s="19">
        <f t="shared" si="61"/>
        <v>1153.612660756235</v>
      </c>
      <c r="O623" s="4">
        <v>14.8</v>
      </c>
      <c r="P623" s="4">
        <v>70.1</v>
      </c>
      <c r="Q623" s="4">
        <v>74.8</v>
      </c>
      <c r="R623"/>
      <c r="S623" s="48">
        <v>3.746</v>
      </c>
      <c r="T623" s="17">
        <v>217.1825</v>
      </c>
      <c r="U623" s="17">
        <f t="shared" si="59"/>
        <v>312.1641666666667</v>
      </c>
      <c r="V623" s="48">
        <v>0.283</v>
      </c>
      <c r="W623" s="49">
        <v>2.202</v>
      </c>
      <c r="X623" s="49">
        <f t="shared" si="58"/>
        <v>2.2026666666666666</v>
      </c>
      <c r="Y623" s="25">
        <v>10.748</v>
      </c>
      <c r="Z623" s="19">
        <v>1153.612660756235</v>
      </c>
    </row>
    <row r="624" spans="1:26" ht="12.75">
      <c r="A624" s="1">
        <v>37035</v>
      </c>
      <c r="B624" s="17">
        <v>144</v>
      </c>
      <c r="C624" s="3">
        <v>0.848611116</v>
      </c>
      <c r="D624" s="18">
        <v>0.848611116</v>
      </c>
      <c r="E624" s="2">
        <v>6146</v>
      </c>
      <c r="F624" s="20">
        <v>0</v>
      </c>
      <c r="G624" s="62">
        <v>38.80441904</v>
      </c>
      <c r="H624" s="62">
        <v>-76.0866714</v>
      </c>
      <c r="I624" s="47">
        <v>931.2</v>
      </c>
      <c r="J624" s="4">
        <f t="shared" si="62"/>
        <v>886.21</v>
      </c>
      <c r="K624" s="5">
        <f t="shared" si="63"/>
        <v>1112.4332210527607</v>
      </c>
      <c r="L624" s="5">
        <f t="shared" si="64"/>
        <v>1119.3332210527608</v>
      </c>
      <c r="M624" s="5">
        <f t="shared" si="60"/>
        <v>1144.7332210527607</v>
      </c>
      <c r="N624" s="19">
        <f t="shared" si="61"/>
        <v>1132.0332210527608</v>
      </c>
      <c r="O624" s="4">
        <v>15.1</v>
      </c>
      <c r="P624" s="4">
        <v>69.6</v>
      </c>
      <c r="Q624" s="4">
        <v>78.9</v>
      </c>
      <c r="R624"/>
      <c r="S624" s="48">
        <v>3.955</v>
      </c>
      <c r="T624" s="17">
        <v>375.2025</v>
      </c>
      <c r="U624" s="17">
        <f t="shared" si="59"/>
        <v>295.17375</v>
      </c>
      <c r="V624" s="48">
        <v>0.302</v>
      </c>
      <c r="W624" s="49">
        <v>2.202</v>
      </c>
      <c r="X624" s="49">
        <f t="shared" si="58"/>
        <v>2.2025</v>
      </c>
      <c r="Y624" s="25">
        <v>10.748</v>
      </c>
      <c r="Z624" s="19">
        <v>1132.0332210527608</v>
      </c>
    </row>
    <row r="625" spans="1:26" ht="12.75">
      <c r="A625" s="1">
        <v>37035</v>
      </c>
      <c r="B625" s="17">
        <v>144</v>
      </c>
      <c r="C625" s="3">
        <v>0.848726869</v>
      </c>
      <c r="D625" s="18">
        <v>0.848726869</v>
      </c>
      <c r="E625" s="2">
        <v>6156</v>
      </c>
      <c r="F625" s="20">
        <v>0</v>
      </c>
      <c r="G625" s="62">
        <v>38.79931991</v>
      </c>
      <c r="H625" s="62">
        <v>-76.08300888</v>
      </c>
      <c r="I625" s="47">
        <v>933.3</v>
      </c>
      <c r="J625" s="4">
        <f t="shared" si="62"/>
        <v>888.31</v>
      </c>
      <c r="K625" s="5">
        <f t="shared" si="63"/>
        <v>1092.779110620793</v>
      </c>
      <c r="L625" s="5">
        <f t="shared" si="64"/>
        <v>1099.6791106207932</v>
      </c>
      <c r="M625" s="5">
        <f t="shared" si="60"/>
        <v>1125.079110620793</v>
      </c>
      <c r="N625" s="19">
        <f t="shared" si="61"/>
        <v>1112.3791106207932</v>
      </c>
      <c r="O625" s="4">
        <v>15.2</v>
      </c>
      <c r="P625" s="4">
        <v>70</v>
      </c>
      <c r="Q625" s="4">
        <v>72.4</v>
      </c>
      <c r="R625"/>
      <c r="S625" s="48">
        <v>3.934</v>
      </c>
      <c r="T625" s="17">
        <v>323.2725</v>
      </c>
      <c r="U625" s="17">
        <f t="shared" si="59"/>
        <v>286.9508333333333</v>
      </c>
      <c r="V625" s="48">
        <v>0.302</v>
      </c>
      <c r="W625" s="49">
        <v>2.201</v>
      </c>
      <c r="X625" s="49">
        <f aca="true" t="shared" si="65" ref="X625:X688">AVERAGE(W620:W625)</f>
        <v>2.2021666666666664</v>
      </c>
      <c r="Y625" s="25">
        <v>10.726</v>
      </c>
      <c r="Z625" s="19">
        <v>1112.3791106207932</v>
      </c>
    </row>
    <row r="626" spans="1:26" ht="12.75">
      <c r="A626" s="1">
        <v>37035</v>
      </c>
      <c r="B626" s="17">
        <v>144</v>
      </c>
      <c r="C626" s="3">
        <v>0.848842621</v>
      </c>
      <c r="D626" s="18">
        <v>0.848842621</v>
      </c>
      <c r="E626" s="2">
        <v>6166</v>
      </c>
      <c r="F626" s="20">
        <v>0</v>
      </c>
      <c r="G626" s="62">
        <v>38.79611498</v>
      </c>
      <c r="H626" s="62">
        <v>-76.07665998</v>
      </c>
      <c r="I626" s="47">
        <v>935.2</v>
      </c>
      <c r="J626" s="4">
        <f t="shared" si="62"/>
        <v>890.21</v>
      </c>
      <c r="K626" s="5">
        <f t="shared" si="63"/>
        <v>1075.0368152190506</v>
      </c>
      <c r="L626" s="5">
        <f t="shared" si="64"/>
        <v>1081.9368152190507</v>
      </c>
      <c r="M626" s="5">
        <f t="shared" si="60"/>
        <v>1107.3368152190505</v>
      </c>
      <c r="N626" s="19">
        <f t="shared" si="61"/>
        <v>1094.6368152190507</v>
      </c>
      <c r="O626" s="4">
        <v>15.8</v>
      </c>
      <c r="P626" s="4">
        <v>69.8</v>
      </c>
      <c r="Q626" s="4">
        <v>70.3</v>
      </c>
      <c r="R626"/>
      <c r="S626" s="48">
        <v>3.896</v>
      </c>
      <c r="T626" s="17">
        <v>323.79</v>
      </c>
      <c r="U626" s="17">
        <f t="shared" si="59"/>
        <v>322.4775</v>
      </c>
      <c r="V626" s="48">
        <v>0.302</v>
      </c>
      <c r="W626" s="49">
        <v>2.201</v>
      </c>
      <c r="X626" s="49">
        <f t="shared" si="65"/>
        <v>2.2018333333333335</v>
      </c>
      <c r="Y626" s="25">
        <v>10.746</v>
      </c>
      <c r="Z626" s="19">
        <v>1094.6368152190507</v>
      </c>
    </row>
    <row r="627" spans="1:26" ht="12.75">
      <c r="A627" s="1">
        <v>37035</v>
      </c>
      <c r="B627" s="17">
        <v>144</v>
      </c>
      <c r="C627" s="3">
        <v>0.848958313</v>
      </c>
      <c r="D627" s="18">
        <v>0.848958313</v>
      </c>
      <c r="E627" s="2">
        <v>6176</v>
      </c>
      <c r="F627" s="20">
        <v>0</v>
      </c>
      <c r="G627" s="62">
        <v>38.79559969</v>
      </c>
      <c r="H627" s="62">
        <v>-76.06910448</v>
      </c>
      <c r="I627" s="47">
        <v>934.6</v>
      </c>
      <c r="J627" s="4">
        <f t="shared" si="62"/>
        <v>889.61</v>
      </c>
      <c r="K627" s="5">
        <f t="shared" si="63"/>
        <v>1080.6355510596868</v>
      </c>
      <c r="L627" s="5">
        <f t="shared" si="64"/>
        <v>1087.535551059687</v>
      </c>
      <c r="M627" s="5">
        <f t="shared" si="60"/>
        <v>1112.9355510596868</v>
      </c>
      <c r="N627" s="19">
        <f t="shared" si="61"/>
        <v>1100.2355510596867</v>
      </c>
      <c r="O627" s="4">
        <v>15.6</v>
      </c>
      <c r="P627" s="4">
        <v>70.2</v>
      </c>
      <c r="Q627" s="4">
        <v>68.4</v>
      </c>
      <c r="R627" s="58">
        <v>1.84E-05</v>
      </c>
      <c r="S627" s="48">
        <v>3.867</v>
      </c>
      <c r="T627" s="17">
        <v>324.255</v>
      </c>
      <c r="U627" s="17">
        <f t="shared" si="59"/>
        <v>305.4866666666667</v>
      </c>
      <c r="V627" s="48">
        <v>0.323</v>
      </c>
      <c r="W627" s="49">
        <v>2.201</v>
      </c>
      <c r="X627" s="49">
        <f t="shared" si="65"/>
        <v>2.2015000000000002</v>
      </c>
      <c r="Y627" s="25">
        <v>10.746</v>
      </c>
      <c r="Z627" s="19">
        <v>1100.2355510596867</v>
      </c>
    </row>
    <row r="628" spans="1:26" ht="12.75">
      <c r="A628" s="1">
        <v>37035</v>
      </c>
      <c r="B628" s="17">
        <v>144</v>
      </c>
      <c r="C628" s="3">
        <v>0.849074066</v>
      </c>
      <c r="D628" s="18">
        <v>0.849074066</v>
      </c>
      <c r="E628" s="2">
        <v>6186</v>
      </c>
      <c r="F628" s="20">
        <v>0</v>
      </c>
      <c r="G628" s="62">
        <v>38.79798496</v>
      </c>
      <c r="H628" s="62">
        <v>-76.06198018</v>
      </c>
      <c r="I628" s="47">
        <v>935.1</v>
      </c>
      <c r="J628" s="4">
        <f t="shared" si="62"/>
        <v>890.11</v>
      </c>
      <c r="K628" s="5">
        <f t="shared" si="63"/>
        <v>1075.9696757588104</v>
      </c>
      <c r="L628" s="5">
        <f t="shared" si="64"/>
        <v>1082.8696757588104</v>
      </c>
      <c r="M628" s="5">
        <f t="shared" si="60"/>
        <v>1108.2696757588103</v>
      </c>
      <c r="N628" s="19">
        <f t="shared" si="61"/>
        <v>1095.5696757588103</v>
      </c>
      <c r="O628" s="4">
        <v>15.6</v>
      </c>
      <c r="P628" s="4">
        <v>69.7</v>
      </c>
      <c r="Q628" s="4">
        <v>69.4</v>
      </c>
      <c r="R628"/>
      <c r="S628" s="48">
        <v>3.747</v>
      </c>
      <c r="T628" s="17">
        <v>219.775</v>
      </c>
      <c r="U628" s="17">
        <f t="shared" si="59"/>
        <v>297.24625</v>
      </c>
      <c r="V628" s="48">
        <v>0.332</v>
      </c>
      <c r="W628" s="49">
        <v>2.201</v>
      </c>
      <c r="X628" s="49">
        <f t="shared" si="65"/>
        <v>2.201333333333334</v>
      </c>
      <c r="Y628" s="25">
        <v>10.753</v>
      </c>
      <c r="Z628" s="19">
        <v>1095.5696757588103</v>
      </c>
    </row>
    <row r="629" spans="1:26" ht="12.75">
      <c r="A629" s="1">
        <v>37035</v>
      </c>
      <c r="B629" s="17">
        <v>144</v>
      </c>
      <c r="C629" s="3">
        <v>0.849189818</v>
      </c>
      <c r="D629" s="18">
        <v>0.849189818</v>
      </c>
      <c r="E629" s="2">
        <v>6196</v>
      </c>
      <c r="F629" s="20">
        <v>0</v>
      </c>
      <c r="G629" s="62">
        <v>38.80291897</v>
      </c>
      <c r="H629" s="62">
        <v>-76.05719558</v>
      </c>
      <c r="I629" s="47">
        <v>936.9</v>
      </c>
      <c r="J629" s="4">
        <f t="shared" si="62"/>
        <v>891.91</v>
      </c>
      <c r="K629" s="5">
        <f t="shared" si="63"/>
        <v>1059.1941989930936</v>
      </c>
      <c r="L629" s="5">
        <f t="shared" si="64"/>
        <v>1066.0941989930936</v>
      </c>
      <c r="M629" s="5">
        <f t="shared" si="60"/>
        <v>1091.4941989930935</v>
      </c>
      <c r="N629" s="19">
        <f t="shared" si="61"/>
        <v>1078.7941989930937</v>
      </c>
      <c r="O629" s="4">
        <v>15.6</v>
      </c>
      <c r="P629" s="4">
        <v>69.3</v>
      </c>
      <c r="Q629" s="4">
        <v>68.9</v>
      </c>
      <c r="R629"/>
      <c r="S629" s="48">
        <v>3.954</v>
      </c>
      <c r="T629" s="17">
        <v>377.8425</v>
      </c>
      <c r="U629" s="17">
        <f t="shared" si="59"/>
        <v>324.0229166666667</v>
      </c>
      <c r="V629" s="48">
        <v>0.333</v>
      </c>
      <c r="W629" s="49">
        <v>2.2</v>
      </c>
      <c r="X629" s="49">
        <f t="shared" si="65"/>
        <v>2.2010000000000005</v>
      </c>
      <c r="Y629" s="25">
        <v>10.752</v>
      </c>
      <c r="Z629" s="19">
        <v>1078.7941989930937</v>
      </c>
    </row>
    <row r="630" spans="1:26" ht="12.75">
      <c r="A630" s="1">
        <v>37035</v>
      </c>
      <c r="B630" s="17">
        <v>144</v>
      </c>
      <c r="C630" s="3">
        <v>0.84930557</v>
      </c>
      <c r="D630" s="18">
        <v>0.84930557</v>
      </c>
      <c r="E630" s="2">
        <v>6206</v>
      </c>
      <c r="F630" s="20">
        <v>0</v>
      </c>
      <c r="G630" s="62">
        <v>38.80921298</v>
      </c>
      <c r="H630" s="62">
        <v>-76.0565232</v>
      </c>
      <c r="I630" s="47">
        <v>937.4</v>
      </c>
      <c r="J630" s="4">
        <f t="shared" si="62"/>
        <v>892.41</v>
      </c>
      <c r="K630" s="5">
        <f t="shared" si="63"/>
        <v>1054.5403523796224</v>
      </c>
      <c r="L630" s="5">
        <f t="shared" si="64"/>
        <v>1061.4403523796225</v>
      </c>
      <c r="M630" s="5">
        <f t="shared" si="60"/>
        <v>1086.8403523796223</v>
      </c>
      <c r="N630" s="19">
        <f t="shared" si="61"/>
        <v>1074.1403523796225</v>
      </c>
      <c r="O630" s="4">
        <v>15.8</v>
      </c>
      <c r="P630" s="4">
        <v>68.7</v>
      </c>
      <c r="Q630" s="4">
        <v>73.3</v>
      </c>
      <c r="R630"/>
      <c r="S630" s="48">
        <v>3.856</v>
      </c>
      <c r="T630" s="17">
        <v>325.8625</v>
      </c>
      <c r="U630" s="17">
        <f t="shared" si="59"/>
        <v>315.7995833333333</v>
      </c>
      <c r="V630" s="48">
        <v>0.331</v>
      </c>
      <c r="W630" s="49">
        <v>2.2</v>
      </c>
      <c r="X630" s="49">
        <f t="shared" si="65"/>
        <v>2.2006666666666668</v>
      </c>
      <c r="Y630" s="25">
        <v>10.739</v>
      </c>
      <c r="Z630" s="19">
        <v>1074.1403523796225</v>
      </c>
    </row>
    <row r="631" spans="1:26" ht="12.75">
      <c r="A631" s="1">
        <v>37035</v>
      </c>
      <c r="B631" s="17">
        <v>144</v>
      </c>
      <c r="C631" s="3">
        <v>0.849421322</v>
      </c>
      <c r="D631" s="18">
        <v>0.849421322</v>
      </c>
      <c r="E631" s="2">
        <v>6216</v>
      </c>
      <c r="F631" s="20">
        <v>0</v>
      </c>
      <c r="G631" s="62">
        <v>38.81478606</v>
      </c>
      <c r="H631" s="62">
        <v>-76.05983772</v>
      </c>
      <c r="I631" s="47">
        <v>938.1</v>
      </c>
      <c r="J631" s="4">
        <f t="shared" si="62"/>
        <v>893.11</v>
      </c>
      <c r="K631" s="5">
        <f t="shared" si="63"/>
        <v>1048.0293457729165</v>
      </c>
      <c r="L631" s="5">
        <f t="shared" si="64"/>
        <v>1054.9293457729166</v>
      </c>
      <c r="M631" s="5">
        <f t="shared" si="60"/>
        <v>1080.3293457729164</v>
      </c>
      <c r="N631" s="19">
        <f t="shared" si="61"/>
        <v>1067.6293457729166</v>
      </c>
      <c r="O631" s="4">
        <v>15.8</v>
      </c>
      <c r="P631" s="4">
        <v>67.8</v>
      </c>
      <c r="Q631" s="4">
        <v>73.4</v>
      </c>
      <c r="R631"/>
      <c r="S631" s="48">
        <v>3.698</v>
      </c>
      <c r="T631" s="17">
        <v>221.3275</v>
      </c>
      <c r="U631" s="17">
        <f t="shared" si="59"/>
        <v>298.80875</v>
      </c>
      <c r="V631" s="48">
        <v>0.302</v>
      </c>
      <c r="W631" s="49">
        <v>2.2</v>
      </c>
      <c r="X631" s="49">
        <f t="shared" si="65"/>
        <v>2.2005</v>
      </c>
      <c r="Y631" s="25">
        <v>10.753</v>
      </c>
      <c r="Z631" s="19">
        <v>1067.6293457729166</v>
      </c>
    </row>
    <row r="632" spans="1:26" ht="12.75">
      <c r="A632" s="1">
        <v>37035</v>
      </c>
      <c r="B632" s="17">
        <v>144</v>
      </c>
      <c r="C632" s="3">
        <v>0.849537015</v>
      </c>
      <c r="D632" s="18">
        <v>0.849537015</v>
      </c>
      <c r="E632" s="2">
        <v>6226</v>
      </c>
      <c r="F632" s="20">
        <v>0</v>
      </c>
      <c r="G632" s="62">
        <v>38.81838467</v>
      </c>
      <c r="H632" s="62">
        <v>-76.0663699</v>
      </c>
      <c r="I632" s="47">
        <v>939.2</v>
      </c>
      <c r="J632" s="4">
        <f t="shared" si="62"/>
        <v>894.21</v>
      </c>
      <c r="K632" s="5">
        <f t="shared" si="63"/>
        <v>1037.808067364477</v>
      </c>
      <c r="L632" s="5">
        <f t="shared" si="64"/>
        <v>1044.708067364477</v>
      </c>
      <c r="M632" s="5">
        <f t="shared" si="60"/>
        <v>1070.108067364477</v>
      </c>
      <c r="N632" s="19">
        <f t="shared" si="61"/>
        <v>1057.4080673644771</v>
      </c>
      <c r="O632" s="4">
        <v>16</v>
      </c>
      <c r="P632" s="4">
        <v>67.3</v>
      </c>
      <c r="Q632" s="4">
        <v>73.5</v>
      </c>
      <c r="R632"/>
      <c r="S632" s="48">
        <v>3.787</v>
      </c>
      <c r="T632" s="17">
        <v>274.3975</v>
      </c>
      <c r="U632" s="17">
        <f t="shared" si="59"/>
        <v>290.57666666666665</v>
      </c>
      <c r="V632" s="48">
        <v>0.333</v>
      </c>
      <c r="W632" s="49">
        <v>2.199</v>
      </c>
      <c r="X632" s="49">
        <f t="shared" si="65"/>
        <v>2.2001666666666666</v>
      </c>
      <c r="Y632" s="25">
        <v>10.751</v>
      </c>
      <c r="Z632" s="19">
        <v>1057.4080673644771</v>
      </c>
    </row>
    <row r="633" spans="1:26" ht="12.75">
      <c r="A633" s="1">
        <v>37035</v>
      </c>
      <c r="B633" s="17">
        <v>144</v>
      </c>
      <c r="C633" s="3">
        <v>0.849652767</v>
      </c>
      <c r="D633" s="18">
        <v>0.849652767</v>
      </c>
      <c r="E633" s="2">
        <v>6236</v>
      </c>
      <c r="F633" s="20">
        <v>0</v>
      </c>
      <c r="G633" s="62">
        <v>38.81887593</v>
      </c>
      <c r="H633" s="62">
        <v>-76.07436909</v>
      </c>
      <c r="I633" s="47">
        <v>940.2</v>
      </c>
      <c r="J633" s="4">
        <f t="shared" si="62"/>
        <v>895.21</v>
      </c>
      <c r="K633" s="5">
        <f t="shared" si="63"/>
        <v>1028.526901135812</v>
      </c>
      <c r="L633" s="5">
        <f t="shared" si="64"/>
        <v>1035.4269011358122</v>
      </c>
      <c r="M633" s="5">
        <f t="shared" si="60"/>
        <v>1060.826901135812</v>
      </c>
      <c r="N633" s="19">
        <f t="shared" si="61"/>
        <v>1048.1269011358122</v>
      </c>
      <c r="O633" s="4">
        <v>16</v>
      </c>
      <c r="P633" s="4">
        <v>66.8</v>
      </c>
      <c r="Q633" s="4">
        <v>71.8</v>
      </c>
      <c r="R633" s="58">
        <v>1.53E-05</v>
      </c>
      <c r="S633" s="48">
        <v>4.022</v>
      </c>
      <c r="T633" s="17">
        <v>379.915</v>
      </c>
      <c r="U633" s="17">
        <f t="shared" si="59"/>
        <v>299.8533333333333</v>
      </c>
      <c r="V633" s="48">
        <v>0.342</v>
      </c>
      <c r="W633" s="49">
        <v>2.199</v>
      </c>
      <c r="X633" s="49">
        <f t="shared" si="65"/>
        <v>2.1998333333333333</v>
      </c>
      <c r="Y633" s="25">
        <v>10.748</v>
      </c>
      <c r="Z633" s="19">
        <v>1048.1269011358122</v>
      </c>
    </row>
    <row r="634" spans="1:26" ht="12.75">
      <c r="A634" s="1">
        <v>37035</v>
      </c>
      <c r="B634" s="17">
        <v>144</v>
      </c>
      <c r="C634" s="3">
        <v>0.849768519</v>
      </c>
      <c r="D634" s="18">
        <v>0.849768519</v>
      </c>
      <c r="E634" s="2">
        <v>6246</v>
      </c>
      <c r="F634" s="20">
        <v>0</v>
      </c>
      <c r="G634" s="62">
        <v>38.81615887</v>
      </c>
      <c r="H634" s="62">
        <v>-76.08152584</v>
      </c>
      <c r="I634" s="47">
        <v>940.2</v>
      </c>
      <c r="J634" s="4">
        <f t="shared" si="62"/>
        <v>895.21</v>
      </c>
      <c r="K634" s="5">
        <f t="shared" si="63"/>
        <v>1028.526901135812</v>
      </c>
      <c r="L634" s="5">
        <f t="shared" si="64"/>
        <v>1035.4269011358122</v>
      </c>
      <c r="M634" s="5">
        <f t="shared" si="60"/>
        <v>1060.826901135812</v>
      </c>
      <c r="N634" s="19">
        <f t="shared" si="61"/>
        <v>1048.1269011358122</v>
      </c>
      <c r="O634" s="4">
        <v>15.8</v>
      </c>
      <c r="P634" s="4">
        <v>66.7</v>
      </c>
      <c r="Q634" s="4">
        <v>73.7</v>
      </c>
      <c r="R634"/>
      <c r="S634" s="48">
        <v>3.857</v>
      </c>
      <c r="T634" s="17">
        <v>327.935</v>
      </c>
      <c r="U634" s="17">
        <f t="shared" si="59"/>
        <v>317.87999999999994</v>
      </c>
      <c r="V634" s="48">
        <v>0.332</v>
      </c>
      <c r="W634" s="49">
        <v>2.199</v>
      </c>
      <c r="X634" s="49">
        <f t="shared" si="65"/>
        <v>2.1995</v>
      </c>
      <c r="Y634" s="25">
        <v>10.728</v>
      </c>
      <c r="Z634" s="19">
        <v>1048.1269011358122</v>
      </c>
    </row>
    <row r="635" spans="1:26" ht="12.75">
      <c r="A635" s="1">
        <v>37035</v>
      </c>
      <c r="B635" s="17">
        <v>144</v>
      </c>
      <c r="C635" s="3">
        <v>0.849884272</v>
      </c>
      <c r="D635" s="18">
        <v>0.849884272</v>
      </c>
      <c r="E635" s="2">
        <v>6256</v>
      </c>
      <c r="F635" s="20">
        <v>0</v>
      </c>
      <c r="G635" s="62">
        <v>38.81096192</v>
      </c>
      <c r="H635" s="62">
        <v>-76.0857899</v>
      </c>
      <c r="I635" s="47">
        <v>940.4</v>
      </c>
      <c r="J635" s="4">
        <f t="shared" si="62"/>
        <v>895.41</v>
      </c>
      <c r="K635" s="5">
        <f t="shared" si="63"/>
        <v>1026.6719120467747</v>
      </c>
      <c r="L635" s="5">
        <f t="shared" si="64"/>
        <v>1033.5719120467747</v>
      </c>
      <c r="M635" s="5">
        <f t="shared" si="60"/>
        <v>1058.9719120467746</v>
      </c>
      <c r="N635" s="19">
        <f t="shared" si="61"/>
        <v>1046.2719120467746</v>
      </c>
      <c r="O635" s="4">
        <v>15.8</v>
      </c>
      <c r="P635" s="4">
        <v>67.6</v>
      </c>
      <c r="Q635" s="4">
        <v>75.5</v>
      </c>
      <c r="R635"/>
      <c r="S635" s="48">
        <v>3.406</v>
      </c>
      <c r="T635" s="17">
        <v>65.9</v>
      </c>
      <c r="U635" s="17">
        <f t="shared" si="59"/>
        <v>265.88958333333335</v>
      </c>
      <c r="V635" s="48">
        <v>0.322</v>
      </c>
      <c r="W635" s="49">
        <v>2.199</v>
      </c>
      <c r="X635" s="49">
        <f t="shared" si="65"/>
        <v>2.199333333333333</v>
      </c>
      <c r="Y635" s="25">
        <v>10.748</v>
      </c>
      <c r="Z635" s="19">
        <v>1046.2719120467746</v>
      </c>
    </row>
    <row r="636" spans="1:26" ht="12.75">
      <c r="A636" s="1">
        <v>37035</v>
      </c>
      <c r="B636" s="17">
        <v>144</v>
      </c>
      <c r="C636" s="3">
        <v>0.850000024</v>
      </c>
      <c r="D636" s="18">
        <v>0.850000024</v>
      </c>
      <c r="E636" s="2">
        <v>6266</v>
      </c>
      <c r="F636" s="20">
        <v>0</v>
      </c>
      <c r="G636" s="62">
        <v>38.80503437</v>
      </c>
      <c r="H636" s="62">
        <v>-76.08625762</v>
      </c>
      <c r="I636" s="47">
        <v>943</v>
      </c>
      <c r="J636" s="4">
        <f t="shared" si="62"/>
        <v>898.01</v>
      </c>
      <c r="K636" s="5">
        <f t="shared" si="63"/>
        <v>1002.5946867531321</v>
      </c>
      <c r="L636" s="5">
        <f t="shared" si="64"/>
        <v>1009.4946867531321</v>
      </c>
      <c r="M636" s="5">
        <f t="shared" si="60"/>
        <v>1034.8946867531322</v>
      </c>
      <c r="N636" s="19">
        <f t="shared" si="61"/>
        <v>1022.1946867531321</v>
      </c>
      <c r="O636" s="4">
        <v>16.2</v>
      </c>
      <c r="P636" s="4">
        <v>67.6</v>
      </c>
      <c r="Q636" s="4">
        <v>76.8</v>
      </c>
      <c r="R636"/>
      <c r="S636" s="48">
        <v>4.312</v>
      </c>
      <c r="T636" s="17">
        <v>538.97</v>
      </c>
      <c r="U636" s="17">
        <f t="shared" si="59"/>
        <v>301.4075</v>
      </c>
      <c r="V636" s="48">
        <v>0.311</v>
      </c>
      <c r="W636" s="49">
        <v>2.198</v>
      </c>
      <c r="X636" s="49">
        <f t="shared" si="65"/>
        <v>2.1990000000000003</v>
      </c>
      <c r="Y636" s="25">
        <v>10.745</v>
      </c>
      <c r="Z636" s="19">
        <v>1022.1946867531321</v>
      </c>
    </row>
    <row r="637" spans="1:26" ht="12.75">
      <c r="A637" s="1">
        <v>37035</v>
      </c>
      <c r="B637" s="17">
        <v>144</v>
      </c>
      <c r="C637" s="3">
        <v>0.850115716</v>
      </c>
      <c r="D637" s="18">
        <v>0.850115716</v>
      </c>
      <c r="E637" s="2">
        <v>6276</v>
      </c>
      <c r="F637" s="20">
        <v>0</v>
      </c>
      <c r="G637" s="62">
        <v>38.799736</v>
      </c>
      <c r="H637" s="62">
        <v>-76.08312364</v>
      </c>
      <c r="I637" s="47">
        <v>945.7</v>
      </c>
      <c r="J637" s="4">
        <f t="shared" si="62"/>
        <v>900.71</v>
      </c>
      <c r="K637" s="5">
        <f t="shared" si="63"/>
        <v>977.6650862106751</v>
      </c>
      <c r="L637" s="5">
        <f t="shared" si="64"/>
        <v>984.5650862106751</v>
      </c>
      <c r="M637" s="5">
        <f t="shared" si="60"/>
        <v>1009.965086210675</v>
      </c>
      <c r="N637" s="19">
        <f t="shared" si="61"/>
        <v>997.265086210675</v>
      </c>
      <c r="O637" s="4">
        <v>16.3</v>
      </c>
      <c r="P637" s="4">
        <v>67.5</v>
      </c>
      <c r="Q637" s="4">
        <v>71.5</v>
      </c>
      <c r="R637"/>
      <c r="S637" s="48">
        <v>3.477</v>
      </c>
      <c r="T637" s="17">
        <v>119.4875</v>
      </c>
      <c r="U637" s="17">
        <f t="shared" si="59"/>
        <v>284.43416666666667</v>
      </c>
      <c r="V637" s="48">
        <v>0.353</v>
      </c>
      <c r="W637" s="49">
        <v>3.308</v>
      </c>
      <c r="X637" s="49">
        <f t="shared" si="65"/>
        <v>2.3836666666666666</v>
      </c>
      <c r="Y637" s="25">
        <v>10.763</v>
      </c>
      <c r="Z637" s="19">
        <v>997.265086210675</v>
      </c>
    </row>
    <row r="638" spans="1:26" ht="12.75">
      <c r="A638" s="1">
        <v>37035</v>
      </c>
      <c r="B638" s="17">
        <v>144</v>
      </c>
      <c r="C638" s="3">
        <v>0.850231469</v>
      </c>
      <c r="D638" s="18">
        <v>0.850231469</v>
      </c>
      <c r="E638" s="2">
        <v>6286</v>
      </c>
      <c r="F638" s="20">
        <v>0</v>
      </c>
      <c r="G638" s="62">
        <v>38.79612121</v>
      </c>
      <c r="H638" s="62">
        <v>-76.07743716</v>
      </c>
      <c r="I638" s="47">
        <v>945</v>
      </c>
      <c r="J638" s="4">
        <f t="shared" si="62"/>
        <v>900.01</v>
      </c>
      <c r="K638" s="5">
        <f t="shared" si="63"/>
        <v>984.1211329621918</v>
      </c>
      <c r="L638" s="5">
        <f t="shared" si="64"/>
        <v>991.0211329621918</v>
      </c>
      <c r="M638" s="5">
        <f t="shared" si="60"/>
        <v>1016.4211329621918</v>
      </c>
      <c r="N638" s="19">
        <f t="shared" si="61"/>
        <v>1003.7211329621919</v>
      </c>
      <c r="O638" s="4">
        <v>16.4</v>
      </c>
      <c r="P638" s="4">
        <v>67</v>
      </c>
      <c r="Q638" s="4">
        <v>72.8</v>
      </c>
      <c r="R638"/>
      <c r="S638" s="48">
        <v>3.607</v>
      </c>
      <c r="T638" s="17">
        <v>172.455</v>
      </c>
      <c r="U638" s="17">
        <f t="shared" si="59"/>
        <v>267.44374999999997</v>
      </c>
      <c r="V638" s="48">
        <v>0.342</v>
      </c>
      <c r="W638" s="49">
        <v>2.198</v>
      </c>
      <c r="X638" s="49">
        <f t="shared" si="65"/>
        <v>2.3835</v>
      </c>
      <c r="Y638" s="25">
        <v>10.748</v>
      </c>
      <c r="Z638" s="19">
        <v>1003.7211329621919</v>
      </c>
    </row>
    <row r="639" spans="1:26" ht="12.75">
      <c r="A639" s="1">
        <v>37035</v>
      </c>
      <c r="B639" s="17">
        <v>144</v>
      </c>
      <c r="C639" s="3">
        <v>0.850347221</v>
      </c>
      <c r="D639" s="18">
        <v>0.850347221</v>
      </c>
      <c r="E639" s="2">
        <v>6296</v>
      </c>
      <c r="F639" s="20">
        <v>0</v>
      </c>
      <c r="G639" s="62">
        <v>38.79425947</v>
      </c>
      <c r="H639" s="62">
        <v>-76.07028709</v>
      </c>
      <c r="I639" s="47">
        <v>945.2</v>
      </c>
      <c r="J639" s="4">
        <f t="shared" si="62"/>
        <v>900.21</v>
      </c>
      <c r="K639" s="5">
        <f t="shared" si="63"/>
        <v>982.276035939346</v>
      </c>
      <c r="L639" s="5">
        <f t="shared" si="64"/>
        <v>989.176035939346</v>
      </c>
      <c r="M639" s="5">
        <f t="shared" si="60"/>
        <v>1014.576035939346</v>
      </c>
      <c r="N639" s="19">
        <f t="shared" si="61"/>
        <v>1001.8760359393459</v>
      </c>
      <c r="O639" s="4">
        <v>16.5</v>
      </c>
      <c r="P639" s="4">
        <v>67.6</v>
      </c>
      <c r="Q639" s="4">
        <v>69.9</v>
      </c>
      <c r="R639" s="58">
        <v>1.74E-05</v>
      </c>
      <c r="S639" s="48">
        <v>3.934</v>
      </c>
      <c r="T639" s="17">
        <v>330.4725</v>
      </c>
      <c r="U639" s="17">
        <f t="shared" si="59"/>
        <v>259.2033333333333</v>
      </c>
      <c r="V639" s="48">
        <v>0.312</v>
      </c>
      <c r="W639" s="49">
        <v>2.197</v>
      </c>
      <c r="X639" s="49">
        <f t="shared" si="65"/>
        <v>2.3831666666666664</v>
      </c>
      <c r="Y639" s="25">
        <v>10.746</v>
      </c>
      <c r="Z639" s="19">
        <v>1001.8760359393459</v>
      </c>
    </row>
    <row r="640" spans="1:26" ht="12.75">
      <c r="A640" s="1">
        <v>37035</v>
      </c>
      <c r="B640" s="17">
        <v>144</v>
      </c>
      <c r="C640" s="3">
        <v>0.850462973</v>
      </c>
      <c r="D640" s="18">
        <v>0.850462973</v>
      </c>
      <c r="E640" s="2">
        <v>6306</v>
      </c>
      <c r="F640" s="20">
        <v>0</v>
      </c>
      <c r="G640" s="62">
        <v>38.7944391</v>
      </c>
      <c r="H640" s="62">
        <v>-76.06287233</v>
      </c>
      <c r="I640" s="47">
        <v>947.4</v>
      </c>
      <c r="J640" s="4">
        <f t="shared" si="62"/>
        <v>902.41</v>
      </c>
      <c r="K640" s="5">
        <f t="shared" si="63"/>
        <v>962.0069807987849</v>
      </c>
      <c r="L640" s="5">
        <f t="shared" si="64"/>
        <v>968.9069807987848</v>
      </c>
      <c r="M640" s="5">
        <f t="shared" si="60"/>
        <v>994.3069807987848</v>
      </c>
      <c r="N640" s="19">
        <f t="shared" si="61"/>
        <v>981.6069807987849</v>
      </c>
      <c r="O640" s="4">
        <v>16.5</v>
      </c>
      <c r="P640" s="4">
        <v>67.8</v>
      </c>
      <c r="Q640" s="4">
        <v>70.9</v>
      </c>
      <c r="R640"/>
      <c r="S640" s="48">
        <v>3.759</v>
      </c>
      <c r="T640" s="17">
        <v>278.5425</v>
      </c>
      <c r="U640" s="17">
        <f t="shared" si="59"/>
        <v>250.97125000000003</v>
      </c>
      <c r="V640" s="48">
        <v>0.342</v>
      </c>
      <c r="W640" s="49">
        <v>2.197</v>
      </c>
      <c r="X640" s="49">
        <f t="shared" si="65"/>
        <v>2.3828333333333336</v>
      </c>
      <c r="Y640" s="25">
        <v>10.759</v>
      </c>
      <c r="Z640" s="19">
        <v>981.6069807987849</v>
      </c>
    </row>
    <row r="641" spans="1:26" ht="12.75">
      <c r="A641" s="1">
        <v>37035</v>
      </c>
      <c r="B641" s="17">
        <v>144</v>
      </c>
      <c r="C641" s="3">
        <v>0.850578725</v>
      </c>
      <c r="D641" s="18">
        <v>0.850578725</v>
      </c>
      <c r="E641" s="2">
        <v>6316</v>
      </c>
      <c r="F641" s="20">
        <v>0</v>
      </c>
      <c r="G641" s="62">
        <v>38.79749258</v>
      </c>
      <c r="H641" s="62">
        <v>-76.05652007</v>
      </c>
      <c r="I641" s="47">
        <v>950.8</v>
      </c>
      <c r="J641" s="4">
        <f t="shared" si="62"/>
        <v>905.81</v>
      </c>
      <c r="K641" s="5">
        <f t="shared" si="63"/>
        <v>930.7790683342461</v>
      </c>
      <c r="L641" s="5">
        <f t="shared" si="64"/>
        <v>937.679068334246</v>
      </c>
      <c r="M641" s="5">
        <f t="shared" si="60"/>
        <v>963.079068334246</v>
      </c>
      <c r="N641" s="19">
        <f t="shared" si="61"/>
        <v>950.3790683342461</v>
      </c>
      <c r="O641" s="4">
        <v>17.1</v>
      </c>
      <c r="P641" s="4">
        <v>67</v>
      </c>
      <c r="Q641" s="4">
        <v>72.4</v>
      </c>
      <c r="R641"/>
      <c r="S641" s="48">
        <v>4.531</v>
      </c>
      <c r="T641" s="17">
        <v>646.56</v>
      </c>
      <c r="U641" s="17">
        <f t="shared" si="59"/>
        <v>347.7479166666667</v>
      </c>
      <c r="V641" s="48">
        <v>0.321</v>
      </c>
      <c r="W641" s="49">
        <v>2.197</v>
      </c>
      <c r="X641" s="49">
        <f t="shared" si="65"/>
        <v>2.3825</v>
      </c>
      <c r="Y641" s="25">
        <v>10.748</v>
      </c>
      <c r="Z641" s="19">
        <v>950.3790683342461</v>
      </c>
    </row>
    <row r="642" spans="1:26" ht="12.75">
      <c r="A642" s="1">
        <v>37035</v>
      </c>
      <c r="B642" s="17">
        <v>144</v>
      </c>
      <c r="C642" s="3">
        <v>0.850694418</v>
      </c>
      <c r="D642" s="18">
        <v>0.850694418</v>
      </c>
      <c r="E642" s="2">
        <v>6326</v>
      </c>
      <c r="F642" s="20">
        <v>0</v>
      </c>
      <c r="G642" s="62">
        <v>38.80255435</v>
      </c>
      <c r="H642" s="62">
        <v>-76.05232527</v>
      </c>
      <c r="I642" s="47">
        <v>950.6</v>
      </c>
      <c r="J642" s="4">
        <f t="shared" si="62"/>
        <v>905.61</v>
      </c>
      <c r="K642" s="5">
        <f t="shared" si="63"/>
        <v>932.6127571321475</v>
      </c>
      <c r="L642" s="5">
        <f t="shared" si="64"/>
        <v>939.5127571321475</v>
      </c>
      <c r="M642" s="5">
        <f t="shared" si="60"/>
        <v>964.9127571321475</v>
      </c>
      <c r="N642" s="19">
        <f t="shared" si="61"/>
        <v>952.2127571321475</v>
      </c>
      <c r="O642" s="4">
        <v>17</v>
      </c>
      <c r="P642" s="4">
        <v>66.4</v>
      </c>
      <c r="Q642" s="4">
        <v>76</v>
      </c>
      <c r="R642"/>
      <c r="S642" s="48">
        <v>2.97</v>
      </c>
      <c r="T642" s="17">
        <v>-140.4725</v>
      </c>
      <c r="U642" s="17">
        <f t="shared" si="59"/>
        <v>234.50749999999996</v>
      </c>
      <c r="V642" s="48">
        <v>0.352</v>
      </c>
      <c r="W642" s="49">
        <v>3.307</v>
      </c>
      <c r="X642" s="49">
        <f t="shared" si="65"/>
        <v>2.5673333333333335</v>
      </c>
      <c r="Y642" s="25">
        <v>10.738</v>
      </c>
      <c r="Z642" s="19">
        <v>952.2127571321475</v>
      </c>
    </row>
    <row r="643" spans="1:26" ht="12.75">
      <c r="A643" s="1">
        <v>37035</v>
      </c>
      <c r="B643" s="17">
        <v>144</v>
      </c>
      <c r="C643" s="3">
        <v>0.85081017</v>
      </c>
      <c r="D643" s="18">
        <v>0.85081017</v>
      </c>
      <c r="E643" s="2">
        <v>6336</v>
      </c>
      <c r="F643" s="20">
        <v>0</v>
      </c>
      <c r="G643" s="62">
        <v>38.80903438</v>
      </c>
      <c r="H643" s="62">
        <v>-76.05186018</v>
      </c>
      <c r="I643" s="47">
        <v>949</v>
      </c>
      <c r="J643" s="4">
        <f t="shared" si="62"/>
        <v>904.01</v>
      </c>
      <c r="K643" s="5">
        <f t="shared" si="63"/>
        <v>947.2968628088911</v>
      </c>
      <c r="L643" s="5">
        <f t="shared" si="64"/>
        <v>954.1968628088911</v>
      </c>
      <c r="M643" s="5">
        <f t="shared" si="60"/>
        <v>979.596862808891</v>
      </c>
      <c r="N643" s="19">
        <f t="shared" si="61"/>
        <v>966.896862808891</v>
      </c>
      <c r="O643" s="4">
        <v>16.8</v>
      </c>
      <c r="P643" s="4">
        <v>65.7</v>
      </c>
      <c r="Q643" s="4">
        <v>76.9</v>
      </c>
      <c r="R643"/>
      <c r="S643" s="48">
        <v>4.123</v>
      </c>
      <c r="T643" s="17">
        <v>437.545</v>
      </c>
      <c r="U643" s="17">
        <f t="shared" si="59"/>
        <v>287.51708333333335</v>
      </c>
      <c r="V643" s="48">
        <v>0.323</v>
      </c>
      <c r="W643" s="49">
        <v>2.196</v>
      </c>
      <c r="X643" s="49">
        <f t="shared" si="65"/>
        <v>2.382</v>
      </c>
      <c r="Y643" s="25">
        <v>10.766</v>
      </c>
      <c r="Z643" s="19">
        <v>966.896862808891</v>
      </c>
    </row>
    <row r="644" spans="1:26" ht="12.75">
      <c r="A644" s="1">
        <v>37035</v>
      </c>
      <c r="B644" s="17">
        <v>144</v>
      </c>
      <c r="C644" s="3">
        <v>0.850925922</v>
      </c>
      <c r="D644" s="18">
        <v>0.850925922</v>
      </c>
      <c r="E644" s="2">
        <v>6346</v>
      </c>
      <c r="F644" s="20">
        <v>0</v>
      </c>
      <c r="G644" s="62">
        <v>38.81511422</v>
      </c>
      <c r="H644" s="62">
        <v>-76.05547131</v>
      </c>
      <c r="I644" s="47">
        <v>950.7</v>
      </c>
      <c r="J644" s="4">
        <f t="shared" si="62"/>
        <v>905.71</v>
      </c>
      <c r="K644" s="5">
        <f t="shared" si="63"/>
        <v>931.6958621185172</v>
      </c>
      <c r="L644" s="5">
        <f t="shared" si="64"/>
        <v>938.5958621185172</v>
      </c>
      <c r="M644" s="5">
        <f t="shared" si="60"/>
        <v>963.9958621185172</v>
      </c>
      <c r="N644" s="19">
        <f t="shared" si="61"/>
        <v>951.2958621185171</v>
      </c>
      <c r="O644" s="4">
        <v>16.9</v>
      </c>
      <c r="P644" s="4">
        <v>65.3</v>
      </c>
      <c r="Q644" s="4">
        <v>75.9</v>
      </c>
      <c r="R644"/>
      <c r="S644" s="48">
        <v>4.251</v>
      </c>
      <c r="T644" s="17">
        <v>543.115</v>
      </c>
      <c r="U644" s="17">
        <f t="shared" si="59"/>
        <v>349.29375</v>
      </c>
      <c r="V644" s="48">
        <v>0.331</v>
      </c>
      <c r="W644" s="49">
        <v>2.196</v>
      </c>
      <c r="X644" s="49">
        <f t="shared" si="65"/>
        <v>2.3816666666666664</v>
      </c>
      <c r="Y644" s="25">
        <v>10.749</v>
      </c>
      <c r="Z644" s="19">
        <v>951.2958621185171</v>
      </c>
    </row>
    <row r="645" spans="1:26" ht="12.75">
      <c r="A645" s="1">
        <v>37035</v>
      </c>
      <c r="B645" s="17">
        <v>144</v>
      </c>
      <c r="C645" s="3">
        <v>0.851041675</v>
      </c>
      <c r="D645" s="18">
        <v>0.851041675</v>
      </c>
      <c r="E645" s="2">
        <v>6356</v>
      </c>
      <c r="F645" s="20">
        <v>0</v>
      </c>
      <c r="G645" s="62">
        <v>38.81840677</v>
      </c>
      <c r="H645" s="62">
        <v>-76.06241881</v>
      </c>
      <c r="I645" s="47">
        <v>951.9</v>
      </c>
      <c r="J645" s="4">
        <f t="shared" si="62"/>
        <v>906.91</v>
      </c>
      <c r="K645" s="5">
        <f t="shared" si="63"/>
        <v>920.7010114579574</v>
      </c>
      <c r="L645" s="5">
        <f t="shared" si="64"/>
        <v>927.6010114579574</v>
      </c>
      <c r="M645" s="5">
        <f t="shared" si="60"/>
        <v>953.0010114579574</v>
      </c>
      <c r="N645" s="19">
        <f t="shared" si="61"/>
        <v>940.3010114579574</v>
      </c>
      <c r="O645" s="4">
        <v>16.9</v>
      </c>
      <c r="P645" s="4">
        <v>65</v>
      </c>
      <c r="Q645" s="4">
        <v>71.5</v>
      </c>
      <c r="R645" s="58">
        <v>1.62E-05</v>
      </c>
      <c r="S645" s="48">
        <v>3.779</v>
      </c>
      <c r="T645" s="17">
        <v>281.1325</v>
      </c>
      <c r="U645" s="17">
        <f t="shared" si="59"/>
        <v>341.07041666666663</v>
      </c>
      <c r="V645" s="48">
        <v>0.322</v>
      </c>
      <c r="W645" s="49">
        <v>2.196</v>
      </c>
      <c r="X645" s="49">
        <f t="shared" si="65"/>
        <v>2.3815</v>
      </c>
      <c r="Y645" s="25">
        <v>10.73</v>
      </c>
      <c r="Z645" s="19">
        <v>940.3010114579574</v>
      </c>
    </row>
    <row r="646" spans="1:26" ht="12.75">
      <c r="A646" s="1">
        <v>37035</v>
      </c>
      <c r="B646" s="17">
        <v>144</v>
      </c>
      <c r="C646" s="3">
        <v>0.851157427</v>
      </c>
      <c r="D646" s="18">
        <v>0.851157427</v>
      </c>
      <c r="E646" s="2">
        <v>6366</v>
      </c>
      <c r="F646" s="20">
        <v>0</v>
      </c>
      <c r="G646" s="62">
        <v>38.81798536</v>
      </c>
      <c r="H646" s="62">
        <v>-76.06995454</v>
      </c>
      <c r="I646" s="47">
        <v>953.1</v>
      </c>
      <c r="J646" s="4">
        <f t="shared" si="62"/>
        <v>908.11</v>
      </c>
      <c r="K646" s="5">
        <f t="shared" si="63"/>
        <v>909.7206992869318</v>
      </c>
      <c r="L646" s="5">
        <f t="shared" si="64"/>
        <v>916.6206992869318</v>
      </c>
      <c r="M646" s="5">
        <f t="shared" si="60"/>
        <v>942.0206992869317</v>
      </c>
      <c r="N646" s="19">
        <f t="shared" si="61"/>
        <v>929.3206992869318</v>
      </c>
      <c r="O646" s="4">
        <v>17.1</v>
      </c>
      <c r="P646" s="4">
        <v>64.5</v>
      </c>
      <c r="Q646" s="4">
        <v>73.3</v>
      </c>
      <c r="R646"/>
      <c r="S646" s="48">
        <v>3.943</v>
      </c>
      <c r="T646" s="17">
        <v>334.1</v>
      </c>
      <c r="U646" s="17">
        <f t="shared" si="59"/>
        <v>350.33</v>
      </c>
      <c r="V646" s="48">
        <v>0.321</v>
      </c>
      <c r="W646" s="49">
        <v>2.195</v>
      </c>
      <c r="X646" s="49">
        <f t="shared" si="65"/>
        <v>2.3811666666666667</v>
      </c>
      <c r="Y646" s="25">
        <v>10.745</v>
      </c>
      <c r="Z646" s="19">
        <v>929.3206992869318</v>
      </c>
    </row>
    <row r="647" spans="1:26" ht="12.75">
      <c r="A647" s="1">
        <v>37035</v>
      </c>
      <c r="B647" s="17">
        <v>144</v>
      </c>
      <c r="C647" s="3">
        <v>0.851273119</v>
      </c>
      <c r="D647" s="18">
        <v>0.851273119</v>
      </c>
      <c r="E647" s="2">
        <v>6376</v>
      </c>
      <c r="F647" s="20">
        <v>0</v>
      </c>
      <c r="G647" s="62">
        <v>38.81468179</v>
      </c>
      <c r="H647" s="62">
        <v>-76.07644788</v>
      </c>
      <c r="I647" s="47">
        <v>953.2</v>
      </c>
      <c r="J647" s="4">
        <f t="shared" si="62"/>
        <v>908.21</v>
      </c>
      <c r="K647" s="5">
        <f t="shared" si="63"/>
        <v>908.8063283192183</v>
      </c>
      <c r="L647" s="5">
        <f t="shared" si="64"/>
        <v>915.7063283192183</v>
      </c>
      <c r="M647" s="5">
        <f t="shared" si="60"/>
        <v>941.1063283192183</v>
      </c>
      <c r="N647" s="19">
        <f t="shared" si="61"/>
        <v>928.4063283192183</v>
      </c>
      <c r="O647" s="4">
        <v>17</v>
      </c>
      <c r="P647" s="4">
        <v>64.7</v>
      </c>
      <c r="Q647" s="4">
        <v>74</v>
      </c>
      <c r="R647"/>
      <c r="S647" s="48">
        <v>3.599</v>
      </c>
      <c r="T647" s="17">
        <v>177.1175</v>
      </c>
      <c r="U647" s="17">
        <f aca="true" t="shared" si="66" ref="U647:U710">AVERAGE(T642:T647)</f>
        <v>272.08958333333334</v>
      </c>
      <c r="V647" s="48">
        <v>0.312</v>
      </c>
      <c r="W647" s="49">
        <v>2.195</v>
      </c>
      <c r="X647" s="49">
        <f t="shared" si="65"/>
        <v>2.3808333333333334</v>
      </c>
      <c r="Y647" s="25">
        <v>10.755</v>
      </c>
      <c r="Z647" s="19">
        <v>928.4063283192183</v>
      </c>
    </row>
    <row r="648" spans="1:26" ht="12.75">
      <c r="A648" s="1">
        <v>37035</v>
      </c>
      <c r="B648" s="17">
        <v>144</v>
      </c>
      <c r="C648" s="3">
        <v>0.851388872</v>
      </c>
      <c r="D648" s="18">
        <v>0.851388872</v>
      </c>
      <c r="E648" s="2">
        <v>6386</v>
      </c>
      <c r="F648" s="20">
        <v>0</v>
      </c>
      <c r="G648" s="62">
        <v>38.80981268</v>
      </c>
      <c r="H648" s="62">
        <v>-76.08088596</v>
      </c>
      <c r="I648" s="47">
        <v>956.4</v>
      </c>
      <c r="J648" s="4">
        <f t="shared" si="62"/>
        <v>911.41</v>
      </c>
      <c r="K648" s="5">
        <f t="shared" si="63"/>
        <v>879.5994919641134</v>
      </c>
      <c r="L648" s="5">
        <f t="shared" si="64"/>
        <v>886.4994919641134</v>
      </c>
      <c r="M648" s="5">
        <f t="shared" si="60"/>
        <v>911.8994919641134</v>
      </c>
      <c r="N648" s="19">
        <f t="shared" si="61"/>
        <v>899.1994919641133</v>
      </c>
      <c r="O648" s="4">
        <v>17.3</v>
      </c>
      <c r="P648" s="4">
        <v>64.8</v>
      </c>
      <c r="Q648" s="4">
        <v>75.9</v>
      </c>
      <c r="R648"/>
      <c r="S648" s="48">
        <v>3.787</v>
      </c>
      <c r="T648" s="17">
        <v>282.6875</v>
      </c>
      <c r="U648" s="17">
        <f t="shared" si="66"/>
        <v>342.61625000000004</v>
      </c>
      <c r="V648" s="48">
        <v>0.352</v>
      </c>
      <c r="W648" s="49">
        <v>3.305</v>
      </c>
      <c r="X648" s="49">
        <f t="shared" si="65"/>
        <v>2.3805</v>
      </c>
      <c r="Y648" s="25">
        <v>10.73</v>
      </c>
      <c r="Z648" s="19">
        <v>899.1994919641133</v>
      </c>
    </row>
    <row r="649" spans="1:26" ht="12.75">
      <c r="A649" s="1">
        <v>37035</v>
      </c>
      <c r="B649" s="17">
        <v>144</v>
      </c>
      <c r="C649" s="3">
        <v>0.851504624</v>
      </c>
      <c r="D649" s="18">
        <v>0.851504624</v>
      </c>
      <c r="E649" s="2">
        <v>6396</v>
      </c>
      <c r="F649" s="20">
        <v>0</v>
      </c>
      <c r="G649" s="62">
        <v>38.80401475</v>
      </c>
      <c r="H649" s="62">
        <v>-76.08186018</v>
      </c>
      <c r="I649" s="47">
        <v>955.1</v>
      </c>
      <c r="J649" s="4">
        <f t="shared" si="62"/>
        <v>910.11</v>
      </c>
      <c r="K649" s="5">
        <f t="shared" si="63"/>
        <v>891.4523825351146</v>
      </c>
      <c r="L649" s="5">
        <f t="shared" si="64"/>
        <v>898.3523825351145</v>
      </c>
      <c r="M649" s="5">
        <f aca="true" t="shared" si="67" ref="M649:M712">K649+32.3</f>
        <v>923.7523825351145</v>
      </c>
      <c r="N649" s="19">
        <f aca="true" t="shared" si="68" ref="N649:N712">AVERAGE(L649:M649)</f>
        <v>911.0523825351145</v>
      </c>
      <c r="O649" s="4">
        <v>17.1</v>
      </c>
      <c r="P649" s="4">
        <v>65.3</v>
      </c>
      <c r="Q649" s="4">
        <v>70.9</v>
      </c>
      <c r="R649"/>
      <c r="S649" s="48">
        <v>5.046</v>
      </c>
      <c r="T649" s="17">
        <v>913.205</v>
      </c>
      <c r="U649" s="17">
        <f t="shared" si="66"/>
        <v>421.8929166666667</v>
      </c>
      <c r="V649" s="48">
        <v>0.316</v>
      </c>
      <c r="W649" s="49">
        <v>2.195</v>
      </c>
      <c r="X649" s="49">
        <f t="shared" si="65"/>
        <v>2.380333333333333</v>
      </c>
      <c r="Y649" s="25">
        <v>10.741</v>
      </c>
      <c r="Z649" s="19">
        <v>911.0523825351145</v>
      </c>
    </row>
    <row r="650" spans="1:26" ht="12.75">
      <c r="A650" s="1">
        <v>37035</v>
      </c>
      <c r="B650" s="17">
        <v>144</v>
      </c>
      <c r="C650" s="3">
        <v>0.851620376</v>
      </c>
      <c r="D650" s="18">
        <v>0.851620376</v>
      </c>
      <c r="E650" s="2">
        <v>6406</v>
      </c>
      <c r="F650" s="20">
        <v>0</v>
      </c>
      <c r="G650" s="62">
        <v>38.79872062</v>
      </c>
      <c r="H650" s="62">
        <v>-76.07942222</v>
      </c>
      <c r="I650" s="47">
        <v>958.5</v>
      </c>
      <c r="J650" s="4">
        <f aca="true" t="shared" si="69" ref="J650:J713">(I650-44.99)</f>
        <v>913.51</v>
      </c>
      <c r="K650" s="5">
        <f aca="true" t="shared" si="70" ref="K650:K713">(8303.951372*(LN(1013.25/J650)))</f>
        <v>860.4881823413094</v>
      </c>
      <c r="L650" s="5">
        <f t="shared" si="64"/>
        <v>867.3881823413094</v>
      </c>
      <c r="M650" s="5">
        <f t="shared" si="67"/>
        <v>892.7881823413094</v>
      </c>
      <c r="N650" s="19">
        <f t="shared" si="68"/>
        <v>880.0881823413094</v>
      </c>
      <c r="O650" s="4">
        <v>17.4</v>
      </c>
      <c r="P650" s="4">
        <v>64.6</v>
      </c>
      <c r="Q650" s="4">
        <v>71.4</v>
      </c>
      <c r="R650"/>
      <c r="S650" s="48">
        <v>5.332</v>
      </c>
      <c r="T650" s="17">
        <v>1071.1725</v>
      </c>
      <c r="U650" s="17">
        <f t="shared" si="66"/>
        <v>509.9025</v>
      </c>
      <c r="V650" s="48">
        <v>0.332</v>
      </c>
      <c r="W650" s="49">
        <v>2.194</v>
      </c>
      <c r="X650" s="49">
        <f t="shared" si="65"/>
        <v>2.3800000000000003</v>
      </c>
      <c r="Y650" s="25">
        <v>10.749</v>
      </c>
      <c r="Z650" s="19">
        <v>880.0881823413094</v>
      </c>
    </row>
    <row r="651" spans="1:26" ht="12.75">
      <c r="A651" s="1">
        <v>37035</v>
      </c>
      <c r="B651" s="17">
        <v>144</v>
      </c>
      <c r="C651" s="3">
        <v>0.851736128</v>
      </c>
      <c r="D651" s="18">
        <v>0.851736128</v>
      </c>
      <c r="E651" s="2">
        <v>6416</v>
      </c>
      <c r="F651" s="20">
        <v>0</v>
      </c>
      <c r="G651" s="62">
        <v>38.79524929</v>
      </c>
      <c r="H651" s="62">
        <v>-76.07364532</v>
      </c>
      <c r="I651" s="47">
        <v>959.4</v>
      </c>
      <c r="J651" s="4">
        <f t="shared" si="69"/>
        <v>914.41</v>
      </c>
      <c r="K651" s="5">
        <f t="shared" si="70"/>
        <v>852.3110664514284</v>
      </c>
      <c r="L651" s="5">
        <f t="shared" si="64"/>
        <v>859.2110664514283</v>
      </c>
      <c r="M651" s="5">
        <f t="shared" si="67"/>
        <v>884.6110664514283</v>
      </c>
      <c r="N651" s="19">
        <f t="shared" si="68"/>
        <v>871.9110664514283</v>
      </c>
      <c r="O651" s="4">
        <v>18</v>
      </c>
      <c r="P651" s="4">
        <v>64.1</v>
      </c>
      <c r="Q651" s="4">
        <v>68.9</v>
      </c>
      <c r="R651" s="58">
        <v>1.56E-05</v>
      </c>
      <c r="S651" s="48">
        <v>3.506</v>
      </c>
      <c r="T651" s="17">
        <v>126.69</v>
      </c>
      <c r="U651" s="17">
        <f t="shared" si="66"/>
        <v>484.1620833333334</v>
      </c>
      <c r="V651" s="48">
        <v>0.332</v>
      </c>
      <c r="W651" s="49">
        <v>2.194</v>
      </c>
      <c r="X651" s="49">
        <f t="shared" si="65"/>
        <v>2.3796666666666666</v>
      </c>
      <c r="Y651" s="25">
        <v>10.728</v>
      </c>
      <c r="Z651" s="19">
        <v>871.9110664514283</v>
      </c>
    </row>
    <row r="652" spans="1:26" ht="12.75">
      <c r="A652" s="1">
        <v>37035</v>
      </c>
      <c r="B652" s="17">
        <v>144</v>
      </c>
      <c r="C652" s="3">
        <v>0.851851881</v>
      </c>
      <c r="D652" s="18">
        <v>0.851851881</v>
      </c>
      <c r="E652" s="2">
        <v>6426</v>
      </c>
      <c r="F652" s="20">
        <v>0</v>
      </c>
      <c r="G652" s="62">
        <v>38.79448887</v>
      </c>
      <c r="H652" s="62">
        <v>-76.06623524</v>
      </c>
      <c r="I652" s="47">
        <v>957.8</v>
      </c>
      <c r="J652" s="4">
        <f t="shared" si="69"/>
        <v>912.81</v>
      </c>
      <c r="K652" s="5">
        <f t="shared" si="70"/>
        <v>866.8537330060841</v>
      </c>
      <c r="L652" s="5">
        <f t="shared" si="64"/>
        <v>873.7537330060841</v>
      </c>
      <c r="M652" s="5">
        <f t="shared" si="67"/>
        <v>899.153733006084</v>
      </c>
      <c r="N652" s="19">
        <f t="shared" si="68"/>
        <v>886.4537330060841</v>
      </c>
      <c r="O652" s="4">
        <v>17.7</v>
      </c>
      <c r="P652" s="4">
        <v>64.1</v>
      </c>
      <c r="Q652" s="4">
        <v>70.5</v>
      </c>
      <c r="R652"/>
      <c r="S652" s="48">
        <v>3.396</v>
      </c>
      <c r="T652" s="17">
        <v>74.76</v>
      </c>
      <c r="U652" s="17">
        <f t="shared" si="66"/>
        <v>440.93875</v>
      </c>
      <c r="V652" s="48">
        <v>0.332</v>
      </c>
      <c r="W652" s="49">
        <v>2.194</v>
      </c>
      <c r="X652" s="49">
        <f t="shared" si="65"/>
        <v>2.3794999999999997</v>
      </c>
      <c r="Y652" s="25">
        <v>10.743</v>
      </c>
      <c r="Z652" s="19">
        <v>886.4537330060841</v>
      </c>
    </row>
    <row r="653" spans="1:26" ht="12.75">
      <c r="A653" s="1">
        <v>37035</v>
      </c>
      <c r="B653" s="17">
        <v>144</v>
      </c>
      <c r="C653" s="3">
        <v>0.851967573</v>
      </c>
      <c r="D653" s="18">
        <v>0.851967573</v>
      </c>
      <c r="E653" s="2">
        <v>6436</v>
      </c>
      <c r="F653" s="20">
        <v>0</v>
      </c>
      <c r="G653" s="62">
        <v>38.79728139</v>
      </c>
      <c r="H653" s="62">
        <v>-76.05869359</v>
      </c>
      <c r="I653" s="47">
        <v>958.6</v>
      </c>
      <c r="J653" s="4">
        <f t="shared" si="69"/>
        <v>913.61</v>
      </c>
      <c r="K653" s="5">
        <f t="shared" si="70"/>
        <v>859.5792161671895</v>
      </c>
      <c r="L653" s="5">
        <f t="shared" si="64"/>
        <v>866.4792161671895</v>
      </c>
      <c r="M653" s="5">
        <f t="shared" si="67"/>
        <v>891.8792161671895</v>
      </c>
      <c r="N653" s="19">
        <f t="shared" si="68"/>
        <v>879.1792161671895</v>
      </c>
      <c r="O653" s="4">
        <v>17.8</v>
      </c>
      <c r="P653" s="4">
        <v>64.3</v>
      </c>
      <c r="Q653" s="4">
        <v>73</v>
      </c>
      <c r="R653"/>
      <c r="S653" s="48">
        <v>4.253</v>
      </c>
      <c r="T653" s="17">
        <v>547.7775</v>
      </c>
      <c r="U653" s="17">
        <f t="shared" si="66"/>
        <v>502.71541666666667</v>
      </c>
      <c r="V653" s="48">
        <v>0.344</v>
      </c>
      <c r="W653" s="49">
        <v>2.193</v>
      </c>
      <c r="X653" s="49">
        <f t="shared" si="65"/>
        <v>2.379166666666667</v>
      </c>
      <c r="Y653" s="25">
        <v>10.751</v>
      </c>
      <c r="Z653" s="19">
        <v>879.1792161671895</v>
      </c>
    </row>
    <row r="654" spans="1:26" ht="12.75">
      <c r="A654" s="1">
        <v>37035</v>
      </c>
      <c r="B654" s="17">
        <v>144</v>
      </c>
      <c r="C654" s="3">
        <v>0.852083325</v>
      </c>
      <c r="D654" s="18">
        <v>0.852083325</v>
      </c>
      <c r="E654" s="2">
        <v>6446</v>
      </c>
      <c r="F654" s="20">
        <v>0</v>
      </c>
      <c r="G654" s="62">
        <v>38.80250497</v>
      </c>
      <c r="H654" s="62">
        <v>-76.05390982</v>
      </c>
      <c r="I654" s="47">
        <v>959.2</v>
      </c>
      <c r="J654" s="4">
        <f t="shared" si="69"/>
        <v>914.21</v>
      </c>
      <c r="K654" s="5">
        <f t="shared" si="70"/>
        <v>854.1275075720782</v>
      </c>
      <c r="L654" s="5">
        <f t="shared" si="64"/>
        <v>861.0275075720782</v>
      </c>
      <c r="M654" s="5">
        <f t="shared" si="67"/>
        <v>886.4275075720782</v>
      </c>
      <c r="N654" s="19">
        <f t="shared" si="68"/>
        <v>873.7275075720781</v>
      </c>
      <c r="O654" s="4">
        <v>17.8</v>
      </c>
      <c r="P654" s="4">
        <v>64</v>
      </c>
      <c r="Q654" s="4">
        <v>75.9</v>
      </c>
      <c r="R654"/>
      <c r="S654" s="48">
        <v>3.859</v>
      </c>
      <c r="T654" s="17">
        <v>338.245</v>
      </c>
      <c r="U654" s="17">
        <f t="shared" si="66"/>
        <v>511.9750000000001</v>
      </c>
      <c r="V654" s="48">
        <v>0.353</v>
      </c>
      <c r="W654" s="49">
        <v>3.303</v>
      </c>
      <c r="X654" s="49">
        <f t="shared" si="65"/>
        <v>2.378833333333333</v>
      </c>
      <c r="Y654" s="25">
        <v>10.736</v>
      </c>
      <c r="Z654" s="19">
        <v>873.7275075720781</v>
      </c>
    </row>
    <row r="655" spans="1:26" ht="12.75">
      <c r="A655" s="1">
        <v>37035</v>
      </c>
      <c r="B655" s="17">
        <v>144</v>
      </c>
      <c r="C655" s="3">
        <v>0.852199078</v>
      </c>
      <c r="D655" s="18">
        <v>0.852199078</v>
      </c>
      <c r="E655" s="2">
        <v>6456</v>
      </c>
      <c r="F655" s="20">
        <v>0</v>
      </c>
      <c r="G655" s="62">
        <v>38.80886344</v>
      </c>
      <c r="H655" s="62">
        <v>-76.05281543</v>
      </c>
      <c r="I655" s="47">
        <v>960.5</v>
      </c>
      <c r="J655" s="4">
        <f t="shared" si="69"/>
        <v>915.51</v>
      </c>
      <c r="K655" s="5">
        <f t="shared" si="70"/>
        <v>842.3277364594989</v>
      </c>
      <c r="L655" s="5">
        <f t="shared" si="64"/>
        <v>849.2277364594988</v>
      </c>
      <c r="M655" s="5">
        <f t="shared" si="67"/>
        <v>874.6277364594988</v>
      </c>
      <c r="N655" s="19">
        <f t="shared" si="68"/>
        <v>861.9277364594989</v>
      </c>
      <c r="O655" s="4">
        <v>17.9</v>
      </c>
      <c r="P655" s="4">
        <v>63.4</v>
      </c>
      <c r="Q655" s="4">
        <v>75.9</v>
      </c>
      <c r="R655"/>
      <c r="S655" s="48">
        <v>3.994</v>
      </c>
      <c r="T655" s="17">
        <v>391.2625</v>
      </c>
      <c r="U655" s="17">
        <f t="shared" si="66"/>
        <v>424.9845833333333</v>
      </c>
      <c r="V655" s="48">
        <v>0.353</v>
      </c>
      <c r="W655" s="49">
        <v>3.303</v>
      </c>
      <c r="X655" s="49">
        <f t="shared" si="65"/>
        <v>2.5635</v>
      </c>
      <c r="Y655" s="25">
        <v>10.742</v>
      </c>
      <c r="Z655" s="19">
        <v>861.9277364594989</v>
      </c>
    </row>
    <row r="656" spans="1:26" ht="12.75">
      <c r="A656" s="1">
        <v>37035</v>
      </c>
      <c r="B656" s="17">
        <v>144</v>
      </c>
      <c r="C656" s="3">
        <v>0.85231483</v>
      </c>
      <c r="D656" s="18">
        <v>0.85231483</v>
      </c>
      <c r="E656" s="2">
        <v>6466</v>
      </c>
      <c r="F656" s="20">
        <v>0</v>
      </c>
      <c r="G656" s="62">
        <v>38.81497897</v>
      </c>
      <c r="H656" s="62">
        <v>-76.05522926</v>
      </c>
      <c r="I656" s="47">
        <v>960.4</v>
      </c>
      <c r="J656" s="4">
        <f t="shared" si="69"/>
        <v>915.41</v>
      </c>
      <c r="K656" s="5">
        <f t="shared" si="70"/>
        <v>843.2348161112883</v>
      </c>
      <c r="L656" s="5">
        <f t="shared" si="64"/>
        <v>850.1348161112883</v>
      </c>
      <c r="M656" s="5">
        <f t="shared" si="67"/>
        <v>875.5348161112883</v>
      </c>
      <c r="N656" s="19">
        <f t="shared" si="68"/>
        <v>862.8348161112883</v>
      </c>
      <c r="O656" s="4">
        <v>18.1</v>
      </c>
      <c r="P656" s="4">
        <v>62.8</v>
      </c>
      <c r="Q656" s="4">
        <v>77.9</v>
      </c>
      <c r="R656"/>
      <c r="S656" s="48">
        <v>3.849</v>
      </c>
      <c r="T656" s="17">
        <v>286.8325</v>
      </c>
      <c r="U656" s="17">
        <f t="shared" si="66"/>
        <v>294.26124999999996</v>
      </c>
      <c r="V656" s="48">
        <v>0.333</v>
      </c>
      <c r="W656" s="49">
        <v>2.193</v>
      </c>
      <c r="X656" s="49">
        <f t="shared" si="65"/>
        <v>2.5633333333333335</v>
      </c>
      <c r="Y656" s="25">
        <v>10.746</v>
      </c>
      <c r="Z656" s="19">
        <v>862.8348161112883</v>
      </c>
    </row>
    <row r="657" spans="1:26" ht="12.75">
      <c r="A657" s="1">
        <v>37035</v>
      </c>
      <c r="B657" s="17">
        <v>144</v>
      </c>
      <c r="C657" s="3">
        <v>0.852430582</v>
      </c>
      <c r="D657" s="18">
        <v>0.852430582</v>
      </c>
      <c r="E657" s="2">
        <v>6476</v>
      </c>
      <c r="F657" s="20">
        <v>0</v>
      </c>
      <c r="G657" s="62">
        <v>38.81929087</v>
      </c>
      <c r="H657" s="62">
        <v>-76.0613163</v>
      </c>
      <c r="I657" s="47">
        <v>962.1</v>
      </c>
      <c r="J657" s="4">
        <f t="shared" si="69"/>
        <v>917.11</v>
      </c>
      <c r="K657" s="5">
        <f t="shared" si="70"/>
        <v>827.8279213630618</v>
      </c>
      <c r="L657" s="5">
        <f t="shared" si="64"/>
        <v>834.7279213630618</v>
      </c>
      <c r="M657" s="5">
        <f t="shared" si="67"/>
        <v>860.1279213630618</v>
      </c>
      <c r="N657" s="19">
        <f t="shared" si="68"/>
        <v>847.4279213630618</v>
      </c>
      <c r="O657" s="4">
        <v>18</v>
      </c>
      <c r="P657" s="4">
        <v>62</v>
      </c>
      <c r="Q657" s="4">
        <v>75.9</v>
      </c>
      <c r="R657" s="58">
        <v>1.74E-05</v>
      </c>
      <c r="S657" s="48">
        <v>3.456</v>
      </c>
      <c r="T657" s="17">
        <v>129.85</v>
      </c>
      <c r="U657" s="17">
        <f t="shared" si="66"/>
        <v>294.78791666666666</v>
      </c>
      <c r="V657" s="48">
        <v>0.333</v>
      </c>
      <c r="W657" s="49">
        <v>2.192</v>
      </c>
      <c r="X657" s="49">
        <f t="shared" si="65"/>
        <v>2.563</v>
      </c>
      <c r="Y657" s="25">
        <v>10.731</v>
      </c>
      <c r="Z657" s="19">
        <v>847.4279213630618</v>
      </c>
    </row>
    <row r="658" spans="1:26" ht="12.75">
      <c r="A658" s="1">
        <v>37035</v>
      </c>
      <c r="B658" s="17">
        <v>144</v>
      </c>
      <c r="C658" s="3">
        <v>0.852546275</v>
      </c>
      <c r="D658" s="18">
        <v>0.852546275</v>
      </c>
      <c r="E658" s="2">
        <v>6486</v>
      </c>
      <c r="F658" s="20">
        <v>0</v>
      </c>
      <c r="G658" s="62">
        <v>38.82032987</v>
      </c>
      <c r="H658" s="62">
        <v>-76.06903782</v>
      </c>
      <c r="I658" s="47">
        <v>965.2</v>
      </c>
      <c r="J658" s="4">
        <f t="shared" si="69"/>
        <v>920.21</v>
      </c>
      <c r="K658" s="5">
        <f t="shared" si="70"/>
        <v>799.8063751101048</v>
      </c>
      <c r="L658" s="5">
        <f t="shared" si="64"/>
        <v>806.7063751101048</v>
      </c>
      <c r="M658" s="5">
        <f t="shared" si="67"/>
        <v>832.1063751101048</v>
      </c>
      <c r="N658" s="19">
        <f t="shared" si="68"/>
        <v>819.4063751101048</v>
      </c>
      <c r="O658" s="4">
        <v>18.4</v>
      </c>
      <c r="P658" s="4">
        <v>61.6</v>
      </c>
      <c r="Q658" s="4">
        <v>77.4</v>
      </c>
      <c r="R658"/>
      <c r="S658" s="48">
        <v>3.898</v>
      </c>
      <c r="T658" s="17">
        <v>340.315</v>
      </c>
      <c r="U658" s="17">
        <f t="shared" si="66"/>
        <v>339.0470833333333</v>
      </c>
      <c r="V658" s="48">
        <v>0.333</v>
      </c>
      <c r="W658" s="49">
        <v>2.192</v>
      </c>
      <c r="X658" s="49">
        <f t="shared" si="65"/>
        <v>2.5626666666666664</v>
      </c>
      <c r="Y658" s="25">
        <v>10.744</v>
      </c>
      <c r="Z658" s="19">
        <v>819.4063751101048</v>
      </c>
    </row>
    <row r="659" spans="1:26" ht="12.75">
      <c r="A659" s="1">
        <v>37035</v>
      </c>
      <c r="B659" s="17">
        <v>144</v>
      </c>
      <c r="C659" s="3">
        <v>0.852662027</v>
      </c>
      <c r="D659" s="18">
        <v>0.852662027</v>
      </c>
      <c r="E659" s="2">
        <v>6496</v>
      </c>
      <c r="F659" s="20">
        <v>0</v>
      </c>
      <c r="G659" s="62">
        <v>38.81798522</v>
      </c>
      <c r="H659" s="62">
        <v>-76.0761917</v>
      </c>
      <c r="I659" s="47">
        <v>967.2</v>
      </c>
      <c r="J659" s="4">
        <f t="shared" si="69"/>
        <v>922.21</v>
      </c>
      <c r="K659" s="5">
        <f t="shared" si="70"/>
        <v>781.7780110373762</v>
      </c>
      <c r="L659" s="5">
        <f t="shared" si="64"/>
        <v>788.6780110373762</v>
      </c>
      <c r="M659" s="5">
        <f t="shared" si="67"/>
        <v>814.0780110373762</v>
      </c>
      <c r="N659" s="19">
        <f t="shared" si="68"/>
        <v>801.3780110373762</v>
      </c>
      <c r="O659" s="4">
        <v>18.5</v>
      </c>
      <c r="P659" s="4">
        <v>61.1</v>
      </c>
      <c r="Q659" s="4">
        <v>73.8</v>
      </c>
      <c r="R659"/>
      <c r="S659" s="48">
        <v>3.639</v>
      </c>
      <c r="T659" s="17">
        <v>183.335</v>
      </c>
      <c r="U659" s="17">
        <f t="shared" si="66"/>
        <v>278.3066666666667</v>
      </c>
      <c r="V659" s="48">
        <v>0.342</v>
      </c>
      <c r="W659" s="49">
        <v>2.192</v>
      </c>
      <c r="X659" s="49">
        <f t="shared" si="65"/>
        <v>2.5625</v>
      </c>
      <c r="Y659" s="25">
        <v>10.748</v>
      </c>
      <c r="Z659" s="19">
        <v>801.3780110373762</v>
      </c>
    </row>
    <row r="660" spans="1:26" ht="12.75">
      <c r="A660" s="1">
        <v>37035</v>
      </c>
      <c r="B660" s="17">
        <v>144</v>
      </c>
      <c r="C660" s="3">
        <v>0.852777779</v>
      </c>
      <c r="D660" s="18">
        <v>0.852777779</v>
      </c>
      <c r="E660" s="2">
        <v>6506</v>
      </c>
      <c r="F660" s="20">
        <v>0</v>
      </c>
      <c r="G660" s="62">
        <v>38.81342942</v>
      </c>
      <c r="H660" s="62">
        <v>-76.08145258</v>
      </c>
      <c r="I660" s="47">
        <v>970.6</v>
      </c>
      <c r="J660" s="4">
        <f t="shared" si="69"/>
        <v>925.61</v>
      </c>
      <c r="K660" s="5">
        <f t="shared" si="70"/>
        <v>751.2193348379118</v>
      </c>
      <c r="L660" s="5">
        <f t="shared" si="64"/>
        <v>758.1193348379118</v>
      </c>
      <c r="M660" s="5">
        <f t="shared" si="67"/>
        <v>783.5193348379117</v>
      </c>
      <c r="N660" s="19">
        <f t="shared" si="68"/>
        <v>770.8193348379118</v>
      </c>
      <c r="O660" s="4">
        <v>18.7</v>
      </c>
      <c r="P660" s="4">
        <v>61.3</v>
      </c>
      <c r="Q660" s="4">
        <v>78.4</v>
      </c>
      <c r="R660"/>
      <c r="S660" s="48">
        <v>3.826</v>
      </c>
      <c r="T660" s="17">
        <v>288.905</v>
      </c>
      <c r="U660" s="17">
        <f t="shared" si="66"/>
        <v>270.0833333333333</v>
      </c>
      <c r="V660" s="48">
        <v>0.351</v>
      </c>
      <c r="W660" s="49">
        <v>3.301</v>
      </c>
      <c r="X660" s="49">
        <f t="shared" si="65"/>
        <v>2.5621666666666667</v>
      </c>
      <c r="Y660" s="25">
        <v>10.751</v>
      </c>
      <c r="Z660" s="19">
        <v>770.8193348379118</v>
      </c>
    </row>
    <row r="661" spans="1:26" ht="12.75">
      <c r="A661" s="1">
        <v>37035</v>
      </c>
      <c r="B661" s="17">
        <v>144</v>
      </c>
      <c r="C661" s="3">
        <v>0.852893531</v>
      </c>
      <c r="D661" s="18">
        <v>0.852893531</v>
      </c>
      <c r="E661" s="2">
        <v>6516</v>
      </c>
      <c r="F661" s="20">
        <v>0</v>
      </c>
      <c r="G661" s="62">
        <v>38.80739757</v>
      </c>
      <c r="H661" s="62">
        <v>-76.0829382</v>
      </c>
      <c r="I661" s="47">
        <v>974.9</v>
      </c>
      <c r="J661" s="4">
        <f t="shared" si="69"/>
        <v>929.91</v>
      </c>
      <c r="K661" s="5">
        <f t="shared" si="70"/>
        <v>712.7319514414173</v>
      </c>
      <c r="L661" s="5">
        <f t="shared" si="64"/>
        <v>719.6319514414173</v>
      </c>
      <c r="M661" s="5">
        <f t="shared" si="67"/>
        <v>745.0319514414173</v>
      </c>
      <c r="N661" s="19">
        <f t="shared" si="68"/>
        <v>732.3319514414172</v>
      </c>
      <c r="O661" s="4">
        <v>19.3</v>
      </c>
      <c r="P661" s="4">
        <v>60.7</v>
      </c>
      <c r="Q661" s="4">
        <v>75.4</v>
      </c>
      <c r="R661"/>
      <c r="S661" s="48">
        <v>3.608</v>
      </c>
      <c r="T661" s="17">
        <v>184.4225</v>
      </c>
      <c r="U661" s="17">
        <f t="shared" si="66"/>
        <v>235.60999999999999</v>
      </c>
      <c r="V661" s="48">
        <v>0.371</v>
      </c>
      <c r="W661" s="49">
        <v>3.301</v>
      </c>
      <c r="X661" s="49">
        <f t="shared" si="65"/>
        <v>2.5618333333333334</v>
      </c>
      <c r="Y661" s="25">
        <v>10.743</v>
      </c>
      <c r="Z661" s="19">
        <v>732.3319514414172</v>
      </c>
    </row>
    <row r="662" spans="1:26" ht="12.75">
      <c r="A662" s="1">
        <v>37035</v>
      </c>
      <c r="B662" s="17">
        <v>144</v>
      </c>
      <c r="C662" s="3">
        <v>0.853009284</v>
      </c>
      <c r="D662" s="18">
        <v>0.853009284</v>
      </c>
      <c r="E662" s="2">
        <v>6526</v>
      </c>
      <c r="F662" s="20">
        <v>0</v>
      </c>
      <c r="G662" s="62">
        <v>38.80160669</v>
      </c>
      <c r="H662" s="62">
        <v>-76.0802899</v>
      </c>
      <c r="I662" s="47">
        <v>974.6</v>
      </c>
      <c r="J662" s="4">
        <f t="shared" si="69"/>
        <v>929.61</v>
      </c>
      <c r="K662" s="5">
        <f t="shared" si="70"/>
        <v>715.4113369099382</v>
      </c>
      <c r="L662" s="5">
        <f t="shared" si="64"/>
        <v>722.3113369099382</v>
      </c>
      <c r="M662" s="5">
        <f t="shared" si="67"/>
        <v>747.7113369099382</v>
      </c>
      <c r="N662" s="19">
        <f t="shared" si="68"/>
        <v>735.0113369099381</v>
      </c>
      <c r="O662" s="4">
        <v>19.2</v>
      </c>
      <c r="P662" s="4">
        <v>60</v>
      </c>
      <c r="Q662" s="4">
        <v>75.5</v>
      </c>
      <c r="R662"/>
      <c r="S662" s="48">
        <v>3.898</v>
      </c>
      <c r="T662" s="17">
        <v>342.3875</v>
      </c>
      <c r="U662" s="17">
        <f t="shared" si="66"/>
        <v>244.86916666666664</v>
      </c>
      <c r="V662" s="48">
        <v>0.352</v>
      </c>
      <c r="W662" s="49">
        <v>3.301</v>
      </c>
      <c r="X662" s="49">
        <f t="shared" si="65"/>
        <v>2.7464999999999997</v>
      </c>
      <c r="Y662" s="25">
        <v>10.746</v>
      </c>
      <c r="Z662" s="19">
        <v>735.0113369099381</v>
      </c>
    </row>
    <row r="663" spans="1:26" ht="12.75">
      <c r="A663" s="1">
        <v>37035</v>
      </c>
      <c r="B663" s="17">
        <v>144</v>
      </c>
      <c r="C663" s="3">
        <v>0.853124976</v>
      </c>
      <c r="D663" s="18">
        <v>0.853124976</v>
      </c>
      <c r="E663" s="2">
        <v>6536</v>
      </c>
      <c r="F663" s="20">
        <v>0</v>
      </c>
      <c r="G663" s="62">
        <v>38.79808955</v>
      </c>
      <c r="H663" s="62">
        <v>-76.07353588</v>
      </c>
      <c r="I663" s="47">
        <v>974.5</v>
      </c>
      <c r="J663" s="4">
        <f t="shared" si="69"/>
        <v>929.51</v>
      </c>
      <c r="K663" s="5">
        <f t="shared" si="70"/>
        <v>716.3046575541151</v>
      </c>
      <c r="L663" s="5">
        <f t="shared" si="64"/>
        <v>723.2046575541151</v>
      </c>
      <c r="M663" s="5">
        <f t="shared" si="67"/>
        <v>748.6046575541151</v>
      </c>
      <c r="N663" s="19">
        <f t="shared" si="68"/>
        <v>735.9046575541151</v>
      </c>
      <c r="O663" s="4">
        <v>19.5</v>
      </c>
      <c r="P663" s="4">
        <v>60.3</v>
      </c>
      <c r="Q663" s="4">
        <v>71.9</v>
      </c>
      <c r="R663" s="58">
        <v>1.69E-05</v>
      </c>
      <c r="S663" s="48">
        <v>3.839</v>
      </c>
      <c r="T663" s="17">
        <v>290.4075</v>
      </c>
      <c r="U663" s="17">
        <f t="shared" si="66"/>
        <v>271.62875</v>
      </c>
      <c r="V663" s="48">
        <v>0.362</v>
      </c>
      <c r="W663" s="49">
        <v>3.301</v>
      </c>
      <c r="X663" s="49">
        <f t="shared" si="65"/>
        <v>2.9313333333333333</v>
      </c>
      <c r="Y663" s="25">
        <v>10.745</v>
      </c>
      <c r="Z663" s="19">
        <v>735.9046575541151</v>
      </c>
    </row>
    <row r="664" spans="1:26" ht="12.75">
      <c r="A664" s="1">
        <v>37035</v>
      </c>
      <c r="B664" s="17">
        <v>144</v>
      </c>
      <c r="C664" s="3">
        <v>0.853240728</v>
      </c>
      <c r="D664" s="18">
        <v>0.853240728</v>
      </c>
      <c r="E664" s="2">
        <v>6546</v>
      </c>
      <c r="F664" s="20">
        <v>0</v>
      </c>
      <c r="G664" s="62">
        <v>38.79820192</v>
      </c>
      <c r="H664" s="62">
        <v>-76.06492876</v>
      </c>
      <c r="I664" s="47">
        <v>973.9</v>
      </c>
      <c r="J664" s="4">
        <f t="shared" si="69"/>
        <v>928.91</v>
      </c>
      <c r="K664" s="5">
        <f t="shared" si="70"/>
        <v>721.6666004909259</v>
      </c>
      <c r="L664" s="5">
        <f t="shared" si="64"/>
        <v>728.5666004909259</v>
      </c>
      <c r="M664" s="5">
        <f t="shared" si="67"/>
        <v>753.9666004909259</v>
      </c>
      <c r="N664" s="19">
        <f t="shared" si="68"/>
        <v>741.2666004909258</v>
      </c>
      <c r="O664" s="4">
        <v>19.1</v>
      </c>
      <c r="P664" s="4">
        <v>60.7</v>
      </c>
      <c r="Q664" s="4">
        <v>68.5</v>
      </c>
      <c r="R664"/>
      <c r="S664" s="48">
        <v>3.768</v>
      </c>
      <c r="T664" s="17">
        <v>290.9775</v>
      </c>
      <c r="U664" s="17">
        <f t="shared" si="66"/>
        <v>263.4058333333333</v>
      </c>
      <c r="V664" s="48">
        <v>0.361</v>
      </c>
      <c r="W664" s="49">
        <v>3.3</v>
      </c>
      <c r="X664" s="49">
        <f t="shared" si="65"/>
        <v>3.116</v>
      </c>
      <c r="Y664" s="25">
        <v>10.745</v>
      </c>
      <c r="Z664" s="19">
        <v>741.2666004909258</v>
      </c>
    </row>
    <row r="665" spans="1:26" ht="12.75">
      <c r="A665" s="1">
        <v>37035</v>
      </c>
      <c r="B665" s="17">
        <v>144</v>
      </c>
      <c r="C665" s="3">
        <v>0.853356481</v>
      </c>
      <c r="D665" s="18">
        <v>0.853356481</v>
      </c>
      <c r="E665" s="2">
        <v>6556</v>
      </c>
      <c r="F665" s="20">
        <v>0</v>
      </c>
      <c r="G665" s="62">
        <v>38.80196066</v>
      </c>
      <c r="H665" s="62">
        <v>-76.05811986</v>
      </c>
      <c r="I665" s="47">
        <v>973.2</v>
      </c>
      <c r="J665" s="4">
        <f t="shared" si="69"/>
        <v>928.21</v>
      </c>
      <c r="K665" s="5">
        <f t="shared" si="70"/>
        <v>727.926579636787</v>
      </c>
      <c r="L665" s="5">
        <f t="shared" si="64"/>
        <v>734.826579636787</v>
      </c>
      <c r="M665" s="5">
        <f t="shared" si="67"/>
        <v>760.2265796367869</v>
      </c>
      <c r="N665" s="19">
        <f t="shared" si="68"/>
        <v>747.5265796367869</v>
      </c>
      <c r="O665" s="4">
        <v>19</v>
      </c>
      <c r="P665" s="4">
        <v>60.9</v>
      </c>
      <c r="Q665" s="4">
        <v>68</v>
      </c>
      <c r="R665"/>
      <c r="S665" s="48">
        <v>3.719</v>
      </c>
      <c r="T665" s="17">
        <v>238.9425</v>
      </c>
      <c r="U665" s="17">
        <f t="shared" si="66"/>
        <v>272.67375</v>
      </c>
      <c r="V665" s="48">
        <v>0.353</v>
      </c>
      <c r="W665" s="49">
        <v>3.3</v>
      </c>
      <c r="X665" s="49">
        <f t="shared" si="65"/>
        <v>3.300666666666667</v>
      </c>
      <c r="Y665" s="25">
        <v>10.738</v>
      </c>
      <c r="Z665" s="19">
        <v>747.5265796367869</v>
      </c>
    </row>
    <row r="666" spans="1:26" ht="12.75">
      <c r="A666" s="1">
        <v>37035</v>
      </c>
      <c r="B666" s="17">
        <v>144</v>
      </c>
      <c r="C666" s="3">
        <v>0.853472233</v>
      </c>
      <c r="D666" s="18">
        <v>0.853472233</v>
      </c>
      <c r="E666" s="2">
        <v>6566</v>
      </c>
      <c r="F666" s="20">
        <v>0</v>
      </c>
      <c r="G666" s="62">
        <v>38.80811489</v>
      </c>
      <c r="H666" s="62">
        <v>-76.05557895</v>
      </c>
      <c r="I666" s="47">
        <v>973.7</v>
      </c>
      <c r="J666" s="4">
        <f t="shared" si="69"/>
        <v>928.71</v>
      </c>
      <c r="K666" s="5">
        <f t="shared" si="70"/>
        <v>723.4546844702285</v>
      </c>
      <c r="L666" s="5">
        <f t="shared" si="64"/>
        <v>730.3546844702284</v>
      </c>
      <c r="M666" s="5">
        <f t="shared" si="67"/>
        <v>755.7546844702284</v>
      </c>
      <c r="N666" s="19">
        <f t="shared" si="68"/>
        <v>743.0546844702285</v>
      </c>
      <c r="O666" s="4">
        <v>19</v>
      </c>
      <c r="P666" s="4">
        <v>60.6</v>
      </c>
      <c r="Q666" s="4">
        <v>72.9</v>
      </c>
      <c r="R666"/>
      <c r="S666" s="48">
        <v>4.004</v>
      </c>
      <c r="T666" s="17">
        <v>396.96</v>
      </c>
      <c r="U666" s="17">
        <f t="shared" si="66"/>
        <v>290.68291666666664</v>
      </c>
      <c r="V666" s="48">
        <v>0.373</v>
      </c>
      <c r="W666" s="49">
        <v>3.3</v>
      </c>
      <c r="X666" s="49">
        <f t="shared" si="65"/>
        <v>3.3005</v>
      </c>
      <c r="Y666" s="25">
        <v>10.748</v>
      </c>
      <c r="Z666" s="19">
        <v>743.0546844702285</v>
      </c>
    </row>
    <row r="667" spans="1:26" ht="12.75">
      <c r="A667" s="1">
        <v>37035</v>
      </c>
      <c r="B667" s="17">
        <v>144</v>
      </c>
      <c r="C667" s="3">
        <v>0.853587985</v>
      </c>
      <c r="D667" s="18">
        <v>0.853587985</v>
      </c>
      <c r="E667" s="2">
        <v>6576</v>
      </c>
      <c r="F667" s="20">
        <v>0</v>
      </c>
      <c r="G667" s="62">
        <v>38.81404413</v>
      </c>
      <c r="H667" s="62">
        <v>-76.05766977</v>
      </c>
      <c r="I667" s="47">
        <v>974</v>
      </c>
      <c r="J667" s="4">
        <f t="shared" si="69"/>
        <v>929.01</v>
      </c>
      <c r="K667" s="5">
        <f t="shared" si="70"/>
        <v>720.7727028656227</v>
      </c>
      <c r="L667" s="5">
        <f t="shared" si="64"/>
        <v>727.6727028656227</v>
      </c>
      <c r="M667" s="5">
        <f t="shared" si="67"/>
        <v>753.0727028656227</v>
      </c>
      <c r="N667" s="19">
        <f t="shared" si="68"/>
        <v>740.3727028656226</v>
      </c>
      <c r="O667" s="4">
        <v>19.2</v>
      </c>
      <c r="P667" s="4">
        <v>59.9</v>
      </c>
      <c r="Q667" s="4">
        <v>72.4</v>
      </c>
      <c r="R667"/>
      <c r="S667" s="48">
        <v>3.817</v>
      </c>
      <c r="T667" s="17">
        <v>292.48</v>
      </c>
      <c r="U667" s="17">
        <f t="shared" si="66"/>
        <v>308.69250000000005</v>
      </c>
      <c r="V667" s="48">
        <v>0.342</v>
      </c>
      <c r="W667" s="49">
        <v>2.189</v>
      </c>
      <c r="X667" s="49">
        <f t="shared" si="65"/>
        <v>3.115166666666667</v>
      </c>
      <c r="Y667" s="25">
        <v>10.743</v>
      </c>
      <c r="Z667" s="19">
        <v>740.3727028656226</v>
      </c>
    </row>
    <row r="668" spans="1:26" ht="12.75">
      <c r="A668" s="1">
        <v>37035</v>
      </c>
      <c r="B668" s="17">
        <v>144</v>
      </c>
      <c r="C668" s="3">
        <v>0.853703678</v>
      </c>
      <c r="D668" s="18">
        <v>0.853703678</v>
      </c>
      <c r="E668" s="2">
        <v>6586</v>
      </c>
      <c r="F668" s="20">
        <v>0</v>
      </c>
      <c r="G668" s="62">
        <v>38.81762102</v>
      </c>
      <c r="H668" s="62">
        <v>-76.06370918</v>
      </c>
      <c r="I668" s="47">
        <v>975.4</v>
      </c>
      <c r="J668" s="4">
        <f t="shared" si="69"/>
        <v>930.41</v>
      </c>
      <c r="K668" s="5">
        <f t="shared" si="70"/>
        <v>708.268229301165</v>
      </c>
      <c r="L668" s="5">
        <f t="shared" si="64"/>
        <v>715.168229301165</v>
      </c>
      <c r="M668" s="5">
        <f t="shared" si="67"/>
        <v>740.5682293011649</v>
      </c>
      <c r="N668" s="19">
        <f t="shared" si="68"/>
        <v>727.868229301165</v>
      </c>
      <c r="O668" s="4">
        <v>19.1</v>
      </c>
      <c r="P668" s="4">
        <v>60.1</v>
      </c>
      <c r="Q668" s="4">
        <v>74.5</v>
      </c>
      <c r="R668"/>
      <c r="S668" s="48">
        <v>4.159</v>
      </c>
      <c r="T668" s="17">
        <v>503.0475</v>
      </c>
      <c r="U668" s="17">
        <f t="shared" si="66"/>
        <v>335.4691666666667</v>
      </c>
      <c r="V668" s="48">
        <v>0.373</v>
      </c>
      <c r="W668" s="49">
        <v>3.299</v>
      </c>
      <c r="X668" s="49">
        <f t="shared" si="65"/>
        <v>3.1148333333333333</v>
      </c>
      <c r="Y668" s="25">
        <v>10.731</v>
      </c>
      <c r="Z668" s="19">
        <v>727.868229301165</v>
      </c>
    </row>
    <row r="669" spans="1:26" ht="12.75">
      <c r="A669" s="1">
        <v>37035</v>
      </c>
      <c r="B669" s="17">
        <v>144</v>
      </c>
      <c r="C669" s="3">
        <v>0.85381943</v>
      </c>
      <c r="D669" s="18">
        <v>0.85381943</v>
      </c>
      <c r="E669" s="2">
        <v>6596</v>
      </c>
      <c r="F669" s="20">
        <v>0</v>
      </c>
      <c r="G669" s="62">
        <v>38.8178904</v>
      </c>
      <c r="H669" s="62">
        <v>-76.07110789</v>
      </c>
      <c r="I669" s="47">
        <v>976.6</v>
      </c>
      <c r="J669" s="4">
        <f t="shared" si="69"/>
        <v>931.61</v>
      </c>
      <c r="K669" s="5">
        <f t="shared" si="70"/>
        <v>697.5650757088781</v>
      </c>
      <c r="L669" s="5">
        <f t="shared" si="64"/>
        <v>704.4650757088781</v>
      </c>
      <c r="M669" s="5">
        <f t="shared" si="67"/>
        <v>729.8650757088781</v>
      </c>
      <c r="N669" s="19">
        <f t="shared" si="68"/>
        <v>717.165075708878</v>
      </c>
      <c r="O669" s="4">
        <v>19.2</v>
      </c>
      <c r="P669" s="4">
        <v>59.4</v>
      </c>
      <c r="Q669" s="4">
        <v>73.4</v>
      </c>
      <c r="R669" s="58">
        <v>1.53E-05</v>
      </c>
      <c r="S669" s="48">
        <v>2.677</v>
      </c>
      <c r="T669" s="17">
        <v>-283.985</v>
      </c>
      <c r="U669" s="17">
        <f t="shared" si="66"/>
        <v>239.73708333333335</v>
      </c>
      <c r="V669" s="48">
        <v>0.369</v>
      </c>
      <c r="W669" s="49">
        <v>3.299</v>
      </c>
      <c r="X669" s="49">
        <f t="shared" si="65"/>
        <v>3.1144999999999996</v>
      </c>
      <c r="Y669" s="25">
        <v>10.747</v>
      </c>
      <c r="Z669" s="19">
        <v>717.165075708878</v>
      </c>
    </row>
    <row r="670" spans="1:26" ht="12.75">
      <c r="A670" s="1">
        <v>37035</v>
      </c>
      <c r="B670" s="17">
        <v>144</v>
      </c>
      <c r="C670" s="3">
        <v>0.853935182</v>
      </c>
      <c r="D670" s="18">
        <v>0.853935182</v>
      </c>
      <c r="E670" s="2">
        <v>6606</v>
      </c>
      <c r="F670" s="20">
        <v>0</v>
      </c>
      <c r="G670" s="62">
        <v>38.81468071</v>
      </c>
      <c r="H670" s="62">
        <v>-76.07786177</v>
      </c>
      <c r="I670" s="47">
        <v>979.7</v>
      </c>
      <c r="J670" s="4">
        <f t="shared" si="69"/>
        <v>934.71</v>
      </c>
      <c r="K670" s="5">
        <f t="shared" si="70"/>
        <v>669.9789458624442</v>
      </c>
      <c r="L670" s="5">
        <f t="shared" si="64"/>
        <v>676.8789458624442</v>
      </c>
      <c r="M670" s="5">
        <f t="shared" si="67"/>
        <v>702.2789458624442</v>
      </c>
      <c r="N670" s="19">
        <f t="shared" si="68"/>
        <v>689.5789458624442</v>
      </c>
      <c r="O670" s="4">
        <v>19.4</v>
      </c>
      <c r="P670" s="4">
        <v>59.1</v>
      </c>
      <c r="Q670" s="4">
        <v>76.4</v>
      </c>
      <c r="R670"/>
      <c r="S670" s="48">
        <v>4.929</v>
      </c>
      <c r="T670" s="17">
        <v>871.5325</v>
      </c>
      <c r="U670" s="17">
        <f t="shared" si="66"/>
        <v>336.49625</v>
      </c>
      <c r="V670" s="48">
        <v>0.342</v>
      </c>
      <c r="W670" s="49">
        <v>2.189</v>
      </c>
      <c r="X670" s="49">
        <f t="shared" si="65"/>
        <v>2.9293333333333336</v>
      </c>
      <c r="Y670" s="25">
        <v>10.744</v>
      </c>
      <c r="Z670" s="19">
        <v>689.5789458624442</v>
      </c>
    </row>
    <row r="671" spans="1:26" ht="12.75">
      <c r="A671" s="1">
        <v>37035</v>
      </c>
      <c r="B671" s="17">
        <v>144</v>
      </c>
      <c r="C671" s="3">
        <v>0.854050934</v>
      </c>
      <c r="D671" s="18">
        <v>0.854050934</v>
      </c>
      <c r="E671" s="2">
        <v>6616</v>
      </c>
      <c r="F671" s="20">
        <v>0</v>
      </c>
      <c r="G671" s="62">
        <v>38.81022514</v>
      </c>
      <c r="H671" s="62">
        <v>-76.08291597</v>
      </c>
      <c r="I671" s="47">
        <v>982.4</v>
      </c>
      <c r="J671" s="4">
        <f t="shared" si="69"/>
        <v>937.41</v>
      </c>
      <c r="K671" s="5">
        <f t="shared" si="70"/>
        <v>646.0267587704811</v>
      </c>
      <c r="L671" s="5">
        <f t="shared" si="64"/>
        <v>652.9267587704811</v>
      </c>
      <c r="M671" s="5">
        <f t="shared" si="67"/>
        <v>678.3267587704811</v>
      </c>
      <c r="N671" s="19">
        <f t="shared" si="68"/>
        <v>665.626758770481</v>
      </c>
      <c r="O671" s="4">
        <v>19.7</v>
      </c>
      <c r="P671" s="4">
        <v>58.7</v>
      </c>
      <c r="Q671" s="4">
        <v>74.3</v>
      </c>
      <c r="R671"/>
      <c r="S671" s="48">
        <v>3.079</v>
      </c>
      <c r="T671" s="17">
        <v>-72.8975</v>
      </c>
      <c r="U671" s="17">
        <f t="shared" si="66"/>
        <v>284.52291666666673</v>
      </c>
      <c r="V671" s="48">
        <v>0.352</v>
      </c>
      <c r="W671" s="49">
        <v>3.298</v>
      </c>
      <c r="X671" s="49">
        <f t="shared" si="65"/>
        <v>2.929</v>
      </c>
      <c r="Y671" s="25">
        <v>10.738</v>
      </c>
      <c r="Z671" s="19">
        <v>665.626758770481</v>
      </c>
    </row>
    <row r="672" spans="1:26" ht="12.75">
      <c r="A672" s="1">
        <v>37035</v>
      </c>
      <c r="B672" s="17">
        <v>144</v>
      </c>
      <c r="C672" s="3">
        <v>0.854166687</v>
      </c>
      <c r="D672" s="18">
        <v>0.854166687</v>
      </c>
      <c r="E672" s="2">
        <v>6626</v>
      </c>
      <c r="F672" s="20">
        <v>0</v>
      </c>
      <c r="G672" s="62">
        <v>38.80464106</v>
      </c>
      <c r="H672" s="62">
        <v>-76.08471421</v>
      </c>
      <c r="I672" s="47">
        <v>983.8</v>
      </c>
      <c r="J672" s="4">
        <f t="shared" si="69"/>
        <v>938.81</v>
      </c>
      <c r="K672" s="5">
        <f t="shared" si="70"/>
        <v>633.6342524775666</v>
      </c>
      <c r="L672" s="5">
        <f t="shared" si="64"/>
        <v>640.5342524775666</v>
      </c>
      <c r="M672" s="5">
        <f t="shared" si="67"/>
        <v>665.9342524775666</v>
      </c>
      <c r="N672" s="19">
        <f t="shared" si="68"/>
        <v>653.2342524775665</v>
      </c>
      <c r="O672" s="4">
        <v>19.8</v>
      </c>
      <c r="P672" s="4">
        <v>58.4</v>
      </c>
      <c r="Q672" s="4">
        <v>76</v>
      </c>
      <c r="R672"/>
      <c r="S672" s="48">
        <v>3.415</v>
      </c>
      <c r="T672" s="17">
        <v>85.12</v>
      </c>
      <c r="U672" s="17">
        <f t="shared" si="66"/>
        <v>232.54958333333335</v>
      </c>
      <c r="V672" s="48">
        <v>0.341</v>
      </c>
      <c r="W672" s="49">
        <v>2.188</v>
      </c>
      <c r="X672" s="49">
        <f t="shared" si="65"/>
        <v>2.7436666666666665</v>
      </c>
      <c r="Y672" s="25">
        <v>10.739</v>
      </c>
      <c r="Z672" s="19">
        <v>653.2342524775665</v>
      </c>
    </row>
    <row r="673" spans="1:26" ht="12.75">
      <c r="A673" s="1">
        <v>37035</v>
      </c>
      <c r="B673" s="17">
        <v>144</v>
      </c>
      <c r="C673" s="3">
        <v>0.854282379</v>
      </c>
      <c r="D673" s="18">
        <v>0.854282379</v>
      </c>
      <c r="E673" s="2">
        <v>6636</v>
      </c>
      <c r="F673" s="20">
        <v>0</v>
      </c>
      <c r="G673" s="62">
        <v>38.7991688</v>
      </c>
      <c r="H673" s="62">
        <v>-76.08107197</v>
      </c>
      <c r="I673" s="47">
        <v>983.9</v>
      </c>
      <c r="J673" s="4">
        <f t="shared" si="69"/>
        <v>938.91</v>
      </c>
      <c r="K673" s="5">
        <f t="shared" si="70"/>
        <v>632.7497807373869</v>
      </c>
      <c r="L673" s="5">
        <f t="shared" si="64"/>
        <v>639.6497807373869</v>
      </c>
      <c r="M673" s="5">
        <f t="shared" si="67"/>
        <v>665.0497807373869</v>
      </c>
      <c r="N673" s="19">
        <f t="shared" si="68"/>
        <v>652.3497807373869</v>
      </c>
      <c r="O673" s="4">
        <v>19.8</v>
      </c>
      <c r="P673" s="4">
        <v>58.3</v>
      </c>
      <c r="Q673" s="4">
        <v>68.5</v>
      </c>
      <c r="R673"/>
      <c r="S673" s="48">
        <v>3.839</v>
      </c>
      <c r="T673" s="17">
        <v>295.5875</v>
      </c>
      <c r="U673" s="17">
        <f t="shared" si="66"/>
        <v>233.06750000000002</v>
      </c>
      <c r="V673" s="48">
        <v>0.332</v>
      </c>
      <c r="W673" s="49">
        <v>2.188</v>
      </c>
      <c r="X673" s="49">
        <f t="shared" si="65"/>
        <v>2.7434999999999996</v>
      </c>
      <c r="Y673" s="25">
        <v>10.746</v>
      </c>
      <c r="Z673" s="19">
        <v>652.3497807373869</v>
      </c>
    </row>
    <row r="674" spans="1:26" ht="12.75">
      <c r="A674" s="1">
        <v>37035</v>
      </c>
      <c r="B674" s="17">
        <v>144</v>
      </c>
      <c r="C674" s="3">
        <v>0.854398131</v>
      </c>
      <c r="D674" s="18">
        <v>0.854398131</v>
      </c>
      <c r="E674" s="2">
        <v>6646</v>
      </c>
      <c r="F674" s="20">
        <v>0</v>
      </c>
      <c r="G674" s="62">
        <v>38.79624839</v>
      </c>
      <c r="H674" s="62">
        <v>-76.07384251</v>
      </c>
      <c r="I674" s="47">
        <v>985.1</v>
      </c>
      <c r="J674" s="4">
        <f t="shared" si="69"/>
        <v>940.11</v>
      </c>
      <c r="K674" s="5">
        <f t="shared" si="70"/>
        <v>622.1434614846861</v>
      </c>
      <c r="L674" s="5">
        <f t="shared" si="64"/>
        <v>629.0434614846861</v>
      </c>
      <c r="M674" s="5">
        <f t="shared" si="67"/>
        <v>654.443461484686</v>
      </c>
      <c r="N674" s="19">
        <f t="shared" si="68"/>
        <v>641.7434614846861</v>
      </c>
      <c r="O674" s="4">
        <v>20.1</v>
      </c>
      <c r="P674" s="4">
        <v>58.6</v>
      </c>
      <c r="Q674" s="4">
        <v>75.4</v>
      </c>
      <c r="R674"/>
      <c r="S674" s="48">
        <v>3.983</v>
      </c>
      <c r="T674" s="17">
        <v>401.105</v>
      </c>
      <c r="U674" s="17">
        <f t="shared" si="66"/>
        <v>216.07708333333335</v>
      </c>
      <c r="V674" s="48">
        <v>0.351</v>
      </c>
      <c r="W674" s="49">
        <v>3.297</v>
      </c>
      <c r="X674" s="49">
        <f t="shared" si="65"/>
        <v>2.7431666666666668</v>
      </c>
      <c r="Y674" s="25">
        <v>10.732</v>
      </c>
      <c r="Z674" s="19">
        <v>641.7434614846861</v>
      </c>
    </row>
    <row r="675" spans="1:26" ht="12.75">
      <c r="A675" s="1">
        <v>37035</v>
      </c>
      <c r="B675" s="17">
        <v>144</v>
      </c>
      <c r="C675" s="3">
        <v>0.854513884</v>
      </c>
      <c r="D675" s="18">
        <v>0.854513884</v>
      </c>
      <c r="E675" s="2">
        <v>6656</v>
      </c>
      <c r="F675" s="20">
        <v>0</v>
      </c>
      <c r="G675" s="62">
        <v>38.79617835</v>
      </c>
      <c r="H675" s="62">
        <v>-76.06580329</v>
      </c>
      <c r="I675" s="47">
        <v>985.7</v>
      </c>
      <c r="J675" s="4">
        <f t="shared" si="69"/>
        <v>940.71</v>
      </c>
      <c r="K675" s="5">
        <f t="shared" si="70"/>
        <v>616.8453776784597</v>
      </c>
      <c r="L675" s="5">
        <f t="shared" si="64"/>
        <v>623.7453776784597</v>
      </c>
      <c r="M675" s="5">
        <f t="shared" si="67"/>
        <v>649.1453776784597</v>
      </c>
      <c r="N675" s="19">
        <f t="shared" si="68"/>
        <v>636.4453776784596</v>
      </c>
      <c r="O675" s="4">
        <v>20.2</v>
      </c>
      <c r="P675" s="4">
        <v>58.9</v>
      </c>
      <c r="Q675" s="4">
        <v>73.4</v>
      </c>
      <c r="R675" s="58">
        <v>1.67E-05</v>
      </c>
      <c r="S675" s="48">
        <v>3.688</v>
      </c>
      <c r="T675" s="17">
        <v>244.175</v>
      </c>
      <c r="U675" s="17">
        <f t="shared" si="66"/>
        <v>304.10375</v>
      </c>
      <c r="V675" s="48">
        <v>0.351</v>
      </c>
      <c r="W675" s="49">
        <v>3.297</v>
      </c>
      <c r="X675" s="49">
        <f t="shared" si="65"/>
        <v>2.7428333333333335</v>
      </c>
      <c r="Y675" s="25">
        <v>10.745</v>
      </c>
      <c r="Z675" s="19">
        <v>636.4453776784596</v>
      </c>
    </row>
    <row r="676" spans="1:26" ht="12.75">
      <c r="A676" s="1">
        <v>37035</v>
      </c>
      <c r="B676" s="17">
        <v>144</v>
      </c>
      <c r="C676" s="3">
        <v>0.854629636</v>
      </c>
      <c r="D676" s="18">
        <v>0.854629636</v>
      </c>
      <c r="E676" s="2">
        <v>6666</v>
      </c>
      <c r="F676" s="20">
        <v>0</v>
      </c>
      <c r="G676" s="62">
        <v>38.79939042</v>
      </c>
      <c r="H676" s="62">
        <v>-76.05887751</v>
      </c>
      <c r="I676" s="47">
        <v>982</v>
      </c>
      <c r="J676" s="4">
        <f t="shared" si="69"/>
        <v>937.01</v>
      </c>
      <c r="K676" s="5">
        <f t="shared" si="70"/>
        <v>649.5708743894149</v>
      </c>
      <c r="L676" s="5">
        <f t="shared" si="64"/>
        <v>656.4708743894149</v>
      </c>
      <c r="M676" s="5">
        <f t="shared" si="67"/>
        <v>681.8708743894149</v>
      </c>
      <c r="N676" s="19">
        <f t="shared" si="68"/>
        <v>669.1708743894148</v>
      </c>
      <c r="O676" s="4">
        <v>19.7</v>
      </c>
      <c r="P676" s="4">
        <v>58.9</v>
      </c>
      <c r="Q676" s="4">
        <v>75.5</v>
      </c>
      <c r="R676"/>
      <c r="S676" s="48">
        <v>3.639</v>
      </c>
      <c r="T676" s="17">
        <v>192.1925</v>
      </c>
      <c r="U676" s="17">
        <f t="shared" si="66"/>
        <v>190.88041666666663</v>
      </c>
      <c r="V676" s="48">
        <v>0.383</v>
      </c>
      <c r="W676" s="49">
        <v>3.297</v>
      </c>
      <c r="X676" s="49">
        <f t="shared" si="65"/>
        <v>2.9275</v>
      </c>
      <c r="Y676" s="25">
        <v>10.745</v>
      </c>
      <c r="Z676" s="19">
        <v>669.1708743894148</v>
      </c>
    </row>
    <row r="677" spans="1:26" ht="12.75">
      <c r="A677" s="1">
        <v>37035</v>
      </c>
      <c r="B677" s="17">
        <v>144</v>
      </c>
      <c r="C677" s="3">
        <v>0.854745388</v>
      </c>
      <c r="D677" s="18">
        <v>0.854745388</v>
      </c>
      <c r="E677" s="2">
        <v>6676</v>
      </c>
      <c r="F677" s="20">
        <v>0</v>
      </c>
      <c r="G677" s="62">
        <v>38.80444697</v>
      </c>
      <c r="H677" s="62">
        <v>-76.05374731</v>
      </c>
      <c r="I677" s="47">
        <v>984.3</v>
      </c>
      <c r="J677" s="4">
        <f t="shared" si="69"/>
        <v>939.31</v>
      </c>
      <c r="K677" s="5">
        <f t="shared" si="70"/>
        <v>629.212835545646</v>
      </c>
      <c r="L677" s="5">
        <f t="shared" si="64"/>
        <v>636.112835545646</v>
      </c>
      <c r="M677" s="5">
        <f t="shared" si="67"/>
        <v>661.512835545646</v>
      </c>
      <c r="N677" s="19">
        <f t="shared" si="68"/>
        <v>648.8128355456461</v>
      </c>
      <c r="O677" s="4">
        <v>19.9</v>
      </c>
      <c r="P677" s="4">
        <v>58.7</v>
      </c>
      <c r="Q677" s="4">
        <v>75.4</v>
      </c>
      <c r="R677"/>
      <c r="S677" s="48">
        <v>4.234</v>
      </c>
      <c r="T677" s="17">
        <v>507.66</v>
      </c>
      <c r="U677" s="17">
        <f t="shared" si="66"/>
        <v>287.64</v>
      </c>
      <c r="V677" s="48">
        <v>0.372</v>
      </c>
      <c r="W677" s="49">
        <v>3.297</v>
      </c>
      <c r="X677" s="49">
        <f t="shared" si="65"/>
        <v>2.9273333333333333</v>
      </c>
      <c r="Y677" s="25">
        <v>10.745</v>
      </c>
      <c r="Z677" s="19">
        <v>648.8128355456461</v>
      </c>
    </row>
    <row r="678" spans="1:26" ht="12.75">
      <c r="A678" s="1">
        <v>37035</v>
      </c>
      <c r="B678" s="17">
        <v>144</v>
      </c>
      <c r="C678" s="3">
        <v>0.85486114</v>
      </c>
      <c r="D678" s="18">
        <v>0.85486114</v>
      </c>
      <c r="E678" s="2">
        <v>6686</v>
      </c>
      <c r="F678" s="20">
        <v>0</v>
      </c>
      <c r="G678" s="62">
        <v>38.81034998</v>
      </c>
      <c r="H678" s="62">
        <v>-76.05119976</v>
      </c>
      <c r="I678" s="47">
        <v>984.7</v>
      </c>
      <c r="J678" s="4">
        <f t="shared" si="69"/>
        <v>939.71</v>
      </c>
      <c r="K678" s="5">
        <f t="shared" si="70"/>
        <v>625.6773962219827</v>
      </c>
      <c r="L678" s="5">
        <f aca="true" t="shared" si="71" ref="L678:L741">K678+6.9</f>
        <v>632.5773962219827</v>
      </c>
      <c r="M678" s="5">
        <f t="shared" si="67"/>
        <v>657.9773962219826</v>
      </c>
      <c r="N678" s="19">
        <f t="shared" si="68"/>
        <v>645.2773962219826</v>
      </c>
      <c r="O678" s="4">
        <v>20</v>
      </c>
      <c r="P678" s="4">
        <v>58.4</v>
      </c>
      <c r="Q678" s="4">
        <v>74.9</v>
      </c>
      <c r="R678"/>
      <c r="S678" s="48">
        <v>3.504</v>
      </c>
      <c r="T678" s="17">
        <v>140.6775</v>
      </c>
      <c r="U678" s="17">
        <f t="shared" si="66"/>
        <v>296.89958333333334</v>
      </c>
      <c r="V678" s="48">
        <v>0.362</v>
      </c>
      <c r="W678" s="49">
        <v>3.296</v>
      </c>
      <c r="X678" s="49">
        <f t="shared" si="65"/>
        <v>3.112</v>
      </c>
      <c r="Y678" s="25">
        <v>10.748</v>
      </c>
      <c r="Z678" s="19">
        <v>645.2773962219826</v>
      </c>
    </row>
    <row r="679" spans="1:26" ht="12.75">
      <c r="A679" s="1">
        <v>37035</v>
      </c>
      <c r="B679" s="17">
        <v>144</v>
      </c>
      <c r="C679" s="3">
        <v>0.854976833</v>
      </c>
      <c r="D679" s="18">
        <v>0.854976833</v>
      </c>
      <c r="E679" s="2">
        <v>6696</v>
      </c>
      <c r="F679" s="20">
        <v>0</v>
      </c>
      <c r="G679" s="62">
        <v>38.8165863</v>
      </c>
      <c r="H679" s="62">
        <v>-76.05194854</v>
      </c>
      <c r="I679" s="47">
        <v>987.5</v>
      </c>
      <c r="J679" s="4">
        <f t="shared" si="69"/>
        <v>942.51</v>
      </c>
      <c r="K679" s="5">
        <f t="shared" si="70"/>
        <v>600.9713778044585</v>
      </c>
      <c r="L679" s="5">
        <f t="shared" si="71"/>
        <v>607.8713778044585</v>
      </c>
      <c r="M679" s="5">
        <f t="shared" si="67"/>
        <v>633.2713778044584</v>
      </c>
      <c r="N679" s="19">
        <f t="shared" si="68"/>
        <v>620.5713778044585</v>
      </c>
      <c r="O679" s="4">
        <v>20.3</v>
      </c>
      <c r="P679" s="4">
        <v>57.6</v>
      </c>
      <c r="Q679" s="4">
        <v>75</v>
      </c>
      <c r="R679"/>
      <c r="S679" s="48">
        <v>3.807</v>
      </c>
      <c r="T679" s="17">
        <v>298.7475</v>
      </c>
      <c r="U679" s="17">
        <f t="shared" si="66"/>
        <v>297.42625</v>
      </c>
      <c r="V679" s="48">
        <v>0.333</v>
      </c>
      <c r="W679" s="49">
        <v>2.186</v>
      </c>
      <c r="X679" s="49">
        <f t="shared" si="65"/>
        <v>3.111666666666667</v>
      </c>
      <c r="Y679" s="25">
        <v>10.746</v>
      </c>
      <c r="Z679" s="19">
        <v>620.5713778044585</v>
      </c>
    </row>
    <row r="680" spans="1:26" ht="12.75">
      <c r="A680" s="1">
        <v>37035</v>
      </c>
      <c r="B680" s="17">
        <v>144</v>
      </c>
      <c r="C680" s="3">
        <v>0.855092585</v>
      </c>
      <c r="D680" s="18">
        <v>0.855092585</v>
      </c>
      <c r="E680" s="2">
        <v>6706</v>
      </c>
      <c r="F680" s="20">
        <v>0</v>
      </c>
      <c r="G680" s="62">
        <v>38.82255528</v>
      </c>
      <c r="H680" s="62">
        <v>-76.05549601</v>
      </c>
      <c r="I680" s="47">
        <v>986.5</v>
      </c>
      <c r="J680" s="4">
        <f t="shared" si="69"/>
        <v>941.51</v>
      </c>
      <c r="K680" s="5">
        <f t="shared" si="70"/>
        <v>609.7865200554075</v>
      </c>
      <c r="L680" s="5">
        <f t="shared" si="71"/>
        <v>616.6865200554075</v>
      </c>
      <c r="M680" s="5">
        <f t="shared" si="67"/>
        <v>642.0865200554075</v>
      </c>
      <c r="N680" s="19">
        <f t="shared" si="68"/>
        <v>629.3865200554076</v>
      </c>
      <c r="O680" s="4">
        <v>20.2</v>
      </c>
      <c r="P680" s="4">
        <v>57.6</v>
      </c>
      <c r="Q680" s="4">
        <v>73.8</v>
      </c>
      <c r="R680"/>
      <c r="S680" s="48">
        <v>3.514</v>
      </c>
      <c r="T680" s="17">
        <v>141.765</v>
      </c>
      <c r="U680" s="17">
        <f t="shared" si="66"/>
        <v>254.20291666666662</v>
      </c>
      <c r="V680" s="48">
        <v>0.347</v>
      </c>
      <c r="W680" s="49">
        <v>2.186</v>
      </c>
      <c r="X680" s="49">
        <f t="shared" si="65"/>
        <v>2.9264999999999994</v>
      </c>
      <c r="Y680" s="25">
        <v>10.741</v>
      </c>
      <c r="Z680" s="19">
        <v>629.3865200554076</v>
      </c>
    </row>
    <row r="681" spans="1:26" ht="12.75">
      <c r="A681" s="1">
        <v>37035</v>
      </c>
      <c r="B681" s="17">
        <v>144</v>
      </c>
      <c r="C681" s="3">
        <v>0.855208337</v>
      </c>
      <c r="D681" s="18">
        <v>0.855208337</v>
      </c>
      <c r="E681" s="2">
        <v>6716</v>
      </c>
      <c r="F681" s="20">
        <v>0</v>
      </c>
      <c r="G681" s="62">
        <v>38.82760553</v>
      </c>
      <c r="H681" s="62">
        <v>-76.06083951</v>
      </c>
      <c r="I681" s="47">
        <v>988</v>
      </c>
      <c r="J681" s="4">
        <f t="shared" si="69"/>
        <v>943.01</v>
      </c>
      <c r="K681" s="5">
        <f t="shared" si="70"/>
        <v>596.5673133730855</v>
      </c>
      <c r="L681" s="5">
        <f t="shared" si="71"/>
        <v>603.4673133730855</v>
      </c>
      <c r="M681" s="5">
        <f t="shared" si="67"/>
        <v>628.8673133730855</v>
      </c>
      <c r="N681" s="19">
        <f t="shared" si="68"/>
        <v>616.1673133730856</v>
      </c>
      <c r="O681" s="4">
        <v>20.4</v>
      </c>
      <c r="P681" s="4">
        <v>56.6</v>
      </c>
      <c r="Q681" s="4">
        <v>73.4</v>
      </c>
      <c r="R681" s="58">
        <v>1.49E-05</v>
      </c>
      <c r="S681" s="48">
        <v>3.759</v>
      </c>
      <c r="T681" s="17">
        <v>299.7325</v>
      </c>
      <c r="U681" s="17">
        <f t="shared" si="66"/>
        <v>263.46250000000003</v>
      </c>
      <c r="V681" s="48">
        <v>0.333</v>
      </c>
      <c r="W681" s="49">
        <v>2.185</v>
      </c>
      <c r="X681" s="49">
        <f t="shared" si="65"/>
        <v>2.7411666666666665</v>
      </c>
      <c r="Y681" s="25">
        <v>10.756</v>
      </c>
      <c r="Z681" s="19">
        <v>616.1673133730856</v>
      </c>
    </row>
    <row r="682" spans="1:26" ht="12.75">
      <c r="A682" s="1">
        <v>37035</v>
      </c>
      <c r="B682" s="17">
        <v>144</v>
      </c>
      <c r="C682" s="3">
        <v>0.85532409</v>
      </c>
      <c r="D682" s="18">
        <v>0.85532409</v>
      </c>
      <c r="E682" s="2">
        <v>6726</v>
      </c>
      <c r="F682" s="20">
        <v>0</v>
      </c>
      <c r="G682" s="62">
        <v>38.8313193</v>
      </c>
      <c r="H682" s="62">
        <v>-76.0677759</v>
      </c>
      <c r="I682" s="47">
        <v>989.6</v>
      </c>
      <c r="J682" s="4">
        <f t="shared" si="69"/>
        <v>944.61</v>
      </c>
      <c r="K682" s="5">
        <f t="shared" si="70"/>
        <v>582.4899827904898</v>
      </c>
      <c r="L682" s="5">
        <f t="shared" si="71"/>
        <v>589.3899827904897</v>
      </c>
      <c r="M682" s="5">
        <f t="shared" si="67"/>
        <v>614.7899827904897</v>
      </c>
      <c r="N682" s="19">
        <f t="shared" si="68"/>
        <v>602.0899827904898</v>
      </c>
      <c r="O682" s="4">
        <v>20.6</v>
      </c>
      <c r="P682" s="4">
        <v>55.9</v>
      </c>
      <c r="Q682" s="4">
        <v>73.5</v>
      </c>
      <c r="R682"/>
      <c r="S682" s="48">
        <v>3.858</v>
      </c>
      <c r="T682" s="17">
        <v>352.75</v>
      </c>
      <c r="U682" s="17">
        <f t="shared" si="66"/>
        <v>290.22208333333333</v>
      </c>
      <c r="V682" s="48">
        <v>0.362</v>
      </c>
      <c r="W682" s="49">
        <v>3.295</v>
      </c>
      <c r="X682" s="49">
        <f t="shared" si="65"/>
        <v>2.7408333333333332</v>
      </c>
      <c r="Y682" s="25">
        <v>10.728</v>
      </c>
      <c r="Z682" s="19">
        <v>602.0899827904898</v>
      </c>
    </row>
    <row r="683" spans="1:26" ht="12.75">
      <c r="A683" s="1">
        <v>37035</v>
      </c>
      <c r="B683" s="17">
        <v>144</v>
      </c>
      <c r="C683" s="3">
        <v>0.855439842</v>
      </c>
      <c r="D683" s="18">
        <v>0.855439842</v>
      </c>
      <c r="E683" s="2">
        <v>6736</v>
      </c>
      <c r="F683" s="20">
        <v>0</v>
      </c>
      <c r="G683" s="62">
        <v>38.83304998</v>
      </c>
      <c r="H683" s="62">
        <v>-76.07572344</v>
      </c>
      <c r="I683" s="47">
        <v>991.2</v>
      </c>
      <c r="J683" s="4">
        <f t="shared" si="69"/>
        <v>946.21</v>
      </c>
      <c r="K683" s="5">
        <f t="shared" si="70"/>
        <v>568.4364765166008</v>
      </c>
      <c r="L683" s="5">
        <f t="shared" si="71"/>
        <v>575.3364765166008</v>
      </c>
      <c r="M683" s="5">
        <f t="shared" si="67"/>
        <v>600.7364765166008</v>
      </c>
      <c r="N683" s="19">
        <f t="shared" si="68"/>
        <v>588.0364765166007</v>
      </c>
      <c r="O683" s="4">
        <v>20.8</v>
      </c>
      <c r="P683" s="4">
        <v>55.1</v>
      </c>
      <c r="Q683" s="4">
        <v>75.9</v>
      </c>
      <c r="R683"/>
      <c r="S683" s="48">
        <v>3.679</v>
      </c>
      <c r="T683" s="17">
        <v>248.32</v>
      </c>
      <c r="U683" s="17">
        <f t="shared" si="66"/>
        <v>246.99875</v>
      </c>
      <c r="V683" s="48">
        <v>0.332</v>
      </c>
      <c r="W683" s="49">
        <v>2.185</v>
      </c>
      <c r="X683" s="49">
        <f t="shared" si="65"/>
        <v>2.5555</v>
      </c>
      <c r="Y683" s="25">
        <v>10.748</v>
      </c>
      <c r="Z683" s="19">
        <v>588.0364765166007</v>
      </c>
    </row>
    <row r="684" spans="1:26" ht="12.75">
      <c r="A684" s="1">
        <v>37035</v>
      </c>
      <c r="B684" s="17">
        <v>144</v>
      </c>
      <c r="C684" s="3">
        <v>0.855555534</v>
      </c>
      <c r="D684" s="18">
        <v>0.855555534</v>
      </c>
      <c r="E684" s="2">
        <v>6746</v>
      </c>
      <c r="F684" s="20">
        <v>0</v>
      </c>
      <c r="G684" s="62">
        <v>38.8335253</v>
      </c>
      <c r="H684" s="62">
        <v>-76.08398791</v>
      </c>
      <c r="I684" s="47">
        <v>991</v>
      </c>
      <c r="J684" s="4">
        <f t="shared" si="69"/>
        <v>946.01</v>
      </c>
      <c r="K684" s="5">
        <f t="shared" si="70"/>
        <v>570.1918646644742</v>
      </c>
      <c r="L684" s="5">
        <f t="shared" si="71"/>
        <v>577.0918646644742</v>
      </c>
      <c r="M684" s="5">
        <f t="shared" si="67"/>
        <v>602.4918646644742</v>
      </c>
      <c r="N684" s="19">
        <f t="shared" si="68"/>
        <v>589.7918646644741</v>
      </c>
      <c r="O684" s="4">
        <v>20.8</v>
      </c>
      <c r="P684" s="4">
        <v>54.3</v>
      </c>
      <c r="Q684" s="4">
        <v>80.5</v>
      </c>
      <c r="R684"/>
      <c r="S684" s="48">
        <v>3.555</v>
      </c>
      <c r="T684" s="17">
        <v>196.3375</v>
      </c>
      <c r="U684" s="17">
        <f t="shared" si="66"/>
        <v>256.2754166666667</v>
      </c>
      <c r="V684" s="48">
        <v>0.352</v>
      </c>
      <c r="W684" s="49">
        <v>3.295</v>
      </c>
      <c r="X684" s="49">
        <f t="shared" si="65"/>
        <v>2.5553333333333335</v>
      </c>
      <c r="Y684" s="25">
        <v>10.761</v>
      </c>
      <c r="Z684" s="19">
        <v>589.7918646644741</v>
      </c>
    </row>
    <row r="685" spans="1:26" ht="12.75">
      <c r="A685" s="1">
        <v>37035</v>
      </c>
      <c r="B685" s="17">
        <v>144</v>
      </c>
      <c r="C685" s="3">
        <v>0.855671287</v>
      </c>
      <c r="D685" s="18">
        <v>0.855671287</v>
      </c>
      <c r="E685" s="2">
        <v>6756</v>
      </c>
      <c r="F685" s="20">
        <v>0</v>
      </c>
      <c r="G685" s="62">
        <v>38.83344122</v>
      </c>
      <c r="H685" s="62">
        <v>-76.09216227</v>
      </c>
      <c r="I685" s="47">
        <v>991.3</v>
      </c>
      <c r="J685" s="4">
        <f t="shared" si="69"/>
        <v>946.31</v>
      </c>
      <c r="K685" s="5">
        <f t="shared" si="70"/>
        <v>567.5589215761272</v>
      </c>
      <c r="L685" s="5">
        <f t="shared" si="71"/>
        <v>574.4589215761272</v>
      </c>
      <c r="M685" s="5">
        <f t="shared" si="67"/>
        <v>599.8589215761272</v>
      </c>
      <c r="N685" s="19">
        <f t="shared" si="68"/>
        <v>587.1589215761271</v>
      </c>
      <c r="O685" s="4">
        <v>20.6</v>
      </c>
      <c r="P685" s="4">
        <v>54.5</v>
      </c>
      <c r="Q685" s="4">
        <v>79.9</v>
      </c>
      <c r="R685"/>
      <c r="S685" s="48">
        <v>3.484</v>
      </c>
      <c r="T685" s="17">
        <v>144.305</v>
      </c>
      <c r="U685" s="17">
        <f t="shared" si="66"/>
        <v>230.535</v>
      </c>
      <c r="V685" s="48">
        <v>0.333</v>
      </c>
      <c r="W685" s="49">
        <v>2.184</v>
      </c>
      <c r="X685" s="49">
        <f t="shared" si="65"/>
        <v>2.555</v>
      </c>
      <c r="Y685" s="25">
        <v>10.723</v>
      </c>
      <c r="Z685" s="19">
        <v>587.1589215761271</v>
      </c>
    </row>
    <row r="686" spans="1:26" ht="12.75">
      <c r="A686" s="1">
        <v>37035</v>
      </c>
      <c r="B686" s="17">
        <v>144</v>
      </c>
      <c r="C686" s="3">
        <v>0.855787039</v>
      </c>
      <c r="D686" s="18">
        <v>0.855787039</v>
      </c>
      <c r="E686" s="2">
        <v>6766</v>
      </c>
      <c r="F686" s="20">
        <v>0</v>
      </c>
      <c r="G686" s="62">
        <v>38.83313833</v>
      </c>
      <c r="H686" s="62">
        <v>-76.10024624</v>
      </c>
      <c r="I686" s="47">
        <v>994.5</v>
      </c>
      <c r="J686" s="4">
        <f t="shared" si="69"/>
        <v>949.51</v>
      </c>
      <c r="K686" s="5">
        <f t="shared" si="70"/>
        <v>539.5260180026121</v>
      </c>
      <c r="L686" s="5">
        <f t="shared" si="71"/>
        <v>546.4260180026121</v>
      </c>
      <c r="M686" s="5">
        <f t="shared" si="67"/>
        <v>571.826018002612</v>
      </c>
      <c r="N686" s="19">
        <f t="shared" si="68"/>
        <v>559.126018002612</v>
      </c>
      <c r="O686" s="4">
        <v>20.7</v>
      </c>
      <c r="P686" s="4">
        <v>53.9</v>
      </c>
      <c r="Q686" s="4">
        <v>81.4</v>
      </c>
      <c r="R686"/>
      <c r="S686" s="48">
        <v>3.983</v>
      </c>
      <c r="T686" s="17">
        <v>407.3225</v>
      </c>
      <c r="U686" s="17">
        <f t="shared" si="66"/>
        <v>274.7945833333334</v>
      </c>
      <c r="V686" s="48">
        <v>0.332</v>
      </c>
      <c r="W686" s="49">
        <v>2.184</v>
      </c>
      <c r="X686" s="49">
        <f t="shared" si="65"/>
        <v>2.5546666666666673</v>
      </c>
      <c r="Y686" s="25">
        <v>10.746</v>
      </c>
      <c r="Z686" s="19">
        <v>559.126018002612</v>
      </c>
    </row>
    <row r="687" spans="1:26" ht="12.75">
      <c r="A687" s="1">
        <v>37035</v>
      </c>
      <c r="B687" s="17">
        <v>144</v>
      </c>
      <c r="C687" s="3">
        <v>0.855902791</v>
      </c>
      <c r="D687" s="18">
        <v>0.855902791</v>
      </c>
      <c r="E687" s="2">
        <v>6776</v>
      </c>
      <c r="F687" s="20">
        <v>0</v>
      </c>
      <c r="G687" s="62">
        <v>38.83273357</v>
      </c>
      <c r="H687" s="62">
        <v>-76.10816173</v>
      </c>
      <c r="I687" s="47">
        <v>996.3</v>
      </c>
      <c r="J687" s="4">
        <f t="shared" si="69"/>
        <v>951.31</v>
      </c>
      <c r="K687" s="5">
        <f t="shared" si="70"/>
        <v>523.7989981506979</v>
      </c>
      <c r="L687" s="5">
        <f t="shared" si="71"/>
        <v>530.6989981506979</v>
      </c>
      <c r="M687" s="5">
        <f t="shared" si="67"/>
        <v>556.0989981506979</v>
      </c>
      <c r="N687" s="19">
        <f t="shared" si="68"/>
        <v>543.3989981506979</v>
      </c>
      <c r="O687" s="4">
        <v>20.8</v>
      </c>
      <c r="P687" s="4">
        <v>54</v>
      </c>
      <c r="Q687" s="4">
        <v>72.4</v>
      </c>
      <c r="R687" s="58">
        <v>9.94E-06</v>
      </c>
      <c r="S687" s="48">
        <v>3.924</v>
      </c>
      <c r="T687" s="17">
        <v>355.3925</v>
      </c>
      <c r="U687" s="17">
        <f t="shared" si="66"/>
        <v>284.07124999999996</v>
      </c>
      <c r="V687" s="48">
        <v>0.352</v>
      </c>
      <c r="W687" s="49">
        <v>3.294</v>
      </c>
      <c r="X687" s="49">
        <f t="shared" si="65"/>
        <v>2.7395</v>
      </c>
      <c r="Y687" s="25">
        <v>10.742</v>
      </c>
      <c r="Z687" s="19">
        <v>543.3989981506979</v>
      </c>
    </row>
    <row r="688" spans="1:26" ht="12.75">
      <c r="A688" s="1">
        <v>37035</v>
      </c>
      <c r="B688" s="17">
        <v>144</v>
      </c>
      <c r="C688" s="3">
        <v>0.856018543</v>
      </c>
      <c r="D688" s="18">
        <v>0.856018543</v>
      </c>
      <c r="E688" s="2">
        <v>6786</v>
      </c>
      <c r="F688" s="20">
        <v>0</v>
      </c>
      <c r="G688" s="62">
        <v>38.8321765</v>
      </c>
      <c r="H688" s="62">
        <v>-76.11600506</v>
      </c>
      <c r="I688" s="47">
        <v>998.2</v>
      </c>
      <c r="J688" s="4">
        <f t="shared" si="69"/>
        <v>953.21</v>
      </c>
      <c r="K688" s="5">
        <f t="shared" si="70"/>
        <v>507.2305054690368</v>
      </c>
      <c r="L688" s="5">
        <f t="shared" si="71"/>
        <v>514.1305054690368</v>
      </c>
      <c r="M688" s="5">
        <f t="shared" si="67"/>
        <v>539.5305054690368</v>
      </c>
      <c r="N688" s="19">
        <f t="shared" si="68"/>
        <v>526.8305054690368</v>
      </c>
      <c r="O688" s="4">
        <v>20.9</v>
      </c>
      <c r="P688" s="4">
        <v>53.6</v>
      </c>
      <c r="Q688" s="4">
        <v>78.4</v>
      </c>
      <c r="R688"/>
      <c r="S688" s="48">
        <v>3.618</v>
      </c>
      <c r="T688" s="17">
        <v>198.41</v>
      </c>
      <c r="U688" s="17">
        <f t="shared" si="66"/>
        <v>258.34791666666666</v>
      </c>
      <c r="V688" s="48">
        <v>0.332</v>
      </c>
      <c r="W688" s="49">
        <v>2.183</v>
      </c>
      <c r="X688" s="49">
        <f t="shared" si="65"/>
        <v>2.5541666666666667</v>
      </c>
      <c r="Y688" s="25">
        <v>10.731</v>
      </c>
      <c r="Z688" s="19">
        <v>526.8305054690368</v>
      </c>
    </row>
    <row r="689" spans="1:26" ht="12.75">
      <c r="A689" s="1">
        <v>37035</v>
      </c>
      <c r="B689" s="17">
        <v>144</v>
      </c>
      <c r="C689" s="3">
        <v>0.856134236</v>
      </c>
      <c r="D689" s="18">
        <v>0.856134236</v>
      </c>
      <c r="E689" s="2">
        <v>6796</v>
      </c>
      <c r="F689" s="20">
        <v>0</v>
      </c>
      <c r="G689" s="62">
        <v>38.83114983</v>
      </c>
      <c r="H689" s="62">
        <v>-76.12363491</v>
      </c>
      <c r="I689" s="47">
        <v>1000.3</v>
      </c>
      <c r="J689" s="4">
        <f t="shared" si="69"/>
        <v>955.31</v>
      </c>
      <c r="K689" s="5">
        <f t="shared" si="70"/>
        <v>488.9563402322461</v>
      </c>
      <c r="L689" s="5">
        <f t="shared" si="71"/>
        <v>495.85634023224605</v>
      </c>
      <c r="M689" s="5">
        <f t="shared" si="67"/>
        <v>521.2563402322461</v>
      </c>
      <c r="N689" s="19">
        <f t="shared" si="68"/>
        <v>508.55634023224604</v>
      </c>
      <c r="O689" s="4">
        <v>20.8</v>
      </c>
      <c r="P689" s="4">
        <v>53.7</v>
      </c>
      <c r="Q689" s="4">
        <v>75.3</v>
      </c>
      <c r="R689"/>
      <c r="S689" s="48">
        <v>3.556</v>
      </c>
      <c r="T689" s="17">
        <v>198.8775</v>
      </c>
      <c r="U689" s="17">
        <f t="shared" si="66"/>
        <v>250.10750000000004</v>
      </c>
      <c r="V689" s="48">
        <v>0.331</v>
      </c>
      <c r="W689" s="49">
        <v>2.183</v>
      </c>
      <c r="X689" s="49">
        <f aca="true" t="shared" si="72" ref="X689:X714">AVERAGE(W684:W689)</f>
        <v>2.5538333333333334</v>
      </c>
      <c r="Y689" s="25">
        <v>10.75</v>
      </c>
      <c r="Z689" s="19">
        <v>508.55634023224604</v>
      </c>
    </row>
    <row r="690" spans="1:26" ht="12.75">
      <c r="A690" s="1">
        <v>37035</v>
      </c>
      <c r="B690" s="17">
        <v>144</v>
      </c>
      <c r="C690" s="3">
        <v>0.856249988</v>
      </c>
      <c r="D690" s="18">
        <v>0.856249988</v>
      </c>
      <c r="E690" s="2">
        <v>6806</v>
      </c>
      <c r="F690" s="20">
        <v>0</v>
      </c>
      <c r="G690" s="62">
        <v>38.82922417</v>
      </c>
      <c r="H690" s="62">
        <v>-76.13073183</v>
      </c>
      <c r="I690" s="47">
        <v>1003.3</v>
      </c>
      <c r="J690" s="4">
        <f t="shared" si="69"/>
        <v>958.31</v>
      </c>
      <c r="K690" s="5">
        <f t="shared" si="70"/>
        <v>462.9199541945193</v>
      </c>
      <c r="L690" s="5">
        <f t="shared" si="71"/>
        <v>469.81995419451925</v>
      </c>
      <c r="M690" s="5">
        <f t="shared" si="67"/>
        <v>495.2199541945193</v>
      </c>
      <c r="N690" s="19">
        <f t="shared" si="68"/>
        <v>482.5199541945193</v>
      </c>
      <c r="O690" s="4">
        <v>21.1</v>
      </c>
      <c r="P690" s="4">
        <v>53.7</v>
      </c>
      <c r="Q690" s="4">
        <v>76.5</v>
      </c>
      <c r="R690"/>
      <c r="S690" s="48">
        <v>3.454</v>
      </c>
      <c r="T690" s="17">
        <v>146.895</v>
      </c>
      <c r="U690" s="17">
        <f t="shared" si="66"/>
        <v>241.86708333333334</v>
      </c>
      <c r="V690" s="48">
        <v>0.331</v>
      </c>
      <c r="W690" s="49">
        <v>2.183</v>
      </c>
      <c r="X690" s="49">
        <f t="shared" si="72"/>
        <v>2.3685</v>
      </c>
      <c r="Y690" s="25">
        <v>10.751</v>
      </c>
      <c r="Z690" s="19">
        <v>482.5199541945193</v>
      </c>
    </row>
    <row r="691" spans="1:26" ht="12.75">
      <c r="A691" s="1">
        <v>37035</v>
      </c>
      <c r="B691" s="17">
        <v>144</v>
      </c>
      <c r="C691" s="3">
        <v>0.85636574</v>
      </c>
      <c r="D691" s="18">
        <v>0.85636574</v>
      </c>
      <c r="E691" s="2">
        <v>6816</v>
      </c>
      <c r="F691" s="20">
        <v>0</v>
      </c>
      <c r="G691" s="62">
        <v>38.82435843</v>
      </c>
      <c r="H691" s="62">
        <v>-76.13451334</v>
      </c>
      <c r="I691" s="47">
        <v>1007.6</v>
      </c>
      <c r="J691" s="4">
        <f t="shared" si="69"/>
        <v>962.61</v>
      </c>
      <c r="K691" s="5">
        <f t="shared" si="70"/>
        <v>425.742923874125</v>
      </c>
      <c r="L691" s="5">
        <f t="shared" si="71"/>
        <v>432.64292387412496</v>
      </c>
      <c r="M691" s="5">
        <f t="shared" si="67"/>
        <v>458.042923874125</v>
      </c>
      <c r="N691" s="19">
        <f t="shared" si="68"/>
        <v>445.34292387412495</v>
      </c>
      <c r="O691" s="4">
        <v>21.8</v>
      </c>
      <c r="P691" s="4">
        <v>52.8</v>
      </c>
      <c r="Q691" s="4">
        <v>72.9</v>
      </c>
      <c r="R691"/>
      <c r="S691" s="48">
        <v>3.759</v>
      </c>
      <c r="T691" s="17">
        <v>304.965</v>
      </c>
      <c r="U691" s="17">
        <f t="shared" si="66"/>
        <v>268.64374999999995</v>
      </c>
      <c r="V691" s="48">
        <v>0.342</v>
      </c>
      <c r="W691" s="49">
        <v>2.183</v>
      </c>
      <c r="X691" s="49">
        <f t="shared" si="72"/>
        <v>2.368333333333333</v>
      </c>
      <c r="Y691" s="25">
        <v>10.746</v>
      </c>
      <c r="Z691" s="19">
        <v>445.34292387412495</v>
      </c>
    </row>
    <row r="692" spans="1:26" ht="12.75">
      <c r="A692" s="1">
        <v>37035</v>
      </c>
      <c r="B692" s="17">
        <v>144</v>
      </c>
      <c r="C692" s="3">
        <v>0.856481493</v>
      </c>
      <c r="D692" s="18">
        <v>0.856481493</v>
      </c>
      <c r="E692" s="2">
        <v>6826</v>
      </c>
      <c r="F692" s="20">
        <v>0</v>
      </c>
      <c r="G692" s="62">
        <v>38.81882249</v>
      </c>
      <c r="H692" s="62">
        <v>-76.13377683</v>
      </c>
      <c r="I692" s="47">
        <v>1013.2</v>
      </c>
      <c r="J692" s="4">
        <f t="shared" si="69"/>
        <v>968.21</v>
      </c>
      <c r="K692" s="5">
        <f t="shared" si="70"/>
        <v>377.5745207357829</v>
      </c>
      <c r="L692" s="5">
        <f t="shared" si="71"/>
        <v>384.4745207357829</v>
      </c>
      <c r="M692" s="5">
        <f t="shared" si="67"/>
        <v>409.87452073578294</v>
      </c>
      <c r="N692" s="19">
        <f t="shared" si="68"/>
        <v>397.17452073578295</v>
      </c>
      <c r="O692" s="4">
        <v>22.3</v>
      </c>
      <c r="P692" s="4">
        <v>52.1</v>
      </c>
      <c r="Q692" s="4">
        <v>76.5</v>
      </c>
      <c r="R692"/>
      <c r="S692" s="48">
        <v>3.26</v>
      </c>
      <c r="T692" s="17">
        <v>42.93</v>
      </c>
      <c r="U692" s="17">
        <f t="shared" si="66"/>
        <v>207.91166666666666</v>
      </c>
      <c r="V692" s="48">
        <v>0.332</v>
      </c>
      <c r="W692" s="49">
        <v>2.182</v>
      </c>
      <c r="X692" s="49">
        <f t="shared" si="72"/>
        <v>2.368</v>
      </c>
      <c r="Y692" s="25">
        <v>10.746</v>
      </c>
      <c r="Z692" s="19">
        <v>397.17452073578295</v>
      </c>
    </row>
    <row r="693" spans="1:26" ht="12.75">
      <c r="A693" s="1">
        <v>37035</v>
      </c>
      <c r="B693" s="17">
        <v>144</v>
      </c>
      <c r="C693" s="3">
        <v>0.856597245</v>
      </c>
      <c r="D693" s="18">
        <v>0.856597245</v>
      </c>
      <c r="E693" s="2">
        <v>6836</v>
      </c>
      <c r="F693" s="20">
        <v>0</v>
      </c>
      <c r="G693" s="62">
        <v>38.8149454</v>
      </c>
      <c r="H693" s="62">
        <v>-76.12825768</v>
      </c>
      <c r="I693" s="47">
        <v>1018.5</v>
      </c>
      <c r="J693" s="4">
        <f t="shared" si="69"/>
        <v>973.51</v>
      </c>
      <c r="K693" s="5">
        <f t="shared" si="70"/>
        <v>332.2424939023256</v>
      </c>
      <c r="L693" s="5">
        <f t="shared" si="71"/>
        <v>339.14249390232555</v>
      </c>
      <c r="M693" s="5">
        <f t="shared" si="67"/>
        <v>364.5424939023256</v>
      </c>
      <c r="N693" s="19">
        <f t="shared" si="68"/>
        <v>351.8424939023256</v>
      </c>
      <c r="O693" s="4">
        <v>23</v>
      </c>
      <c r="P693" s="4">
        <v>51.2</v>
      </c>
      <c r="Q693" s="4">
        <v>74.7</v>
      </c>
      <c r="R693" s="58">
        <v>1.29E-05</v>
      </c>
      <c r="S693" s="48">
        <v>5.292</v>
      </c>
      <c r="T693" s="17">
        <v>1093.45</v>
      </c>
      <c r="U693" s="17">
        <f t="shared" si="66"/>
        <v>330.92125000000004</v>
      </c>
      <c r="V693" s="48">
        <v>0.316</v>
      </c>
      <c r="W693" s="49">
        <v>2.182</v>
      </c>
      <c r="X693" s="49">
        <f t="shared" si="72"/>
        <v>2.1826666666666665</v>
      </c>
      <c r="Y693" s="25">
        <v>10.76</v>
      </c>
      <c r="Z693" s="19">
        <v>351.8424939023256</v>
      </c>
    </row>
    <row r="694" spans="1:26" ht="12.75">
      <c r="A694" s="1">
        <v>37035</v>
      </c>
      <c r="B694" s="17">
        <v>144</v>
      </c>
      <c r="C694" s="3">
        <v>0.856712937</v>
      </c>
      <c r="D694" s="18">
        <v>0.856712937</v>
      </c>
      <c r="E694" s="2">
        <v>6846</v>
      </c>
      <c r="F694" s="20">
        <v>0</v>
      </c>
      <c r="G694" s="62">
        <v>38.81302234</v>
      </c>
      <c r="H694" s="62">
        <v>-76.12044646</v>
      </c>
      <c r="I694" s="47">
        <v>1023.7</v>
      </c>
      <c r="J694" s="4">
        <f t="shared" si="69"/>
        <v>978.71</v>
      </c>
      <c r="K694" s="5">
        <f t="shared" si="70"/>
        <v>288.005011184118</v>
      </c>
      <c r="L694" s="5">
        <f t="shared" si="71"/>
        <v>294.905011184118</v>
      </c>
      <c r="M694" s="5">
        <f t="shared" si="67"/>
        <v>320.30501118411803</v>
      </c>
      <c r="N694" s="19">
        <f t="shared" si="68"/>
        <v>307.605011184118</v>
      </c>
      <c r="O694" s="4">
        <v>23.3</v>
      </c>
      <c r="P694" s="4">
        <v>49.8</v>
      </c>
      <c r="Q694" s="4">
        <v>77.8</v>
      </c>
      <c r="R694"/>
      <c r="S694" s="48">
        <v>3.575</v>
      </c>
      <c r="T694" s="17">
        <v>201.5175</v>
      </c>
      <c r="U694" s="17">
        <f t="shared" si="66"/>
        <v>331.4391666666666</v>
      </c>
      <c r="V694" s="48">
        <v>0.342</v>
      </c>
      <c r="W694" s="49">
        <v>2.182</v>
      </c>
      <c r="X694" s="49">
        <f t="shared" si="72"/>
        <v>2.1825</v>
      </c>
      <c r="Y694" s="25">
        <v>10.745</v>
      </c>
      <c r="Z694" s="19">
        <v>307.605011184118</v>
      </c>
    </row>
    <row r="695" spans="1:26" ht="12.75">
      <c r="A695" s="1">
        <v>37035</v>
      </c>
      <c r="B695" s="17">
        <v>144</v>
      </c>
      <c r="C695" s="3">
        <v>0.85682869</v>
      </c>
      <c r="D695" s="18">
        <v>0.85682869</v>
      </c>
      <c r="E695" s="2">
        <v>6856</v>
      </c>
      <c r="F695" s="20">
        <v>0</v>
      </c>
      <c r="G695" s="62">
        <v>38.81295319</v>
      </c>
      <c r="H695" s="62">
        <v>-76.11174781</v>
      </c>
      <c r="I695" s="47">
        <v>1027.7</v>
      </c>
      <c r="J695" s="4">
        <f t="shared" si="69"/>
        <v>982.71</v>
      </c>
      <c r="K695" s="5">
        <f t="shared" si="70"/>
        <v>254.13582300900106</v>
      </c>
      <c r="L695" s="5">
        <f t="shared" si="71"/>
        <v>261.03582300900104</v>
      </c>
      <c r="M695" s="5">
        <f t="shared" si="67"/>
        <v>286.43582300900107</v>
      </c>
      <c r="N695" s="19">
        <f t="shared" si="68"/>
        <v>273.735823009001</v>
      </c>
      <c r="O695" s="4">
        <v>23.5</v>
      </c>
      <c r="P695" s="4">
        <v>49.4</v>
      </c>
      <c r="Q695" s="4">
        <v>76.5</v>
      </c>
      <c r="R695"/>
      <c r="S695" s="48">
        <v>3.788</v>
      </c>
      <c r="T695" s="17">
        <v>307.0375</v>
      </c>
      <c r="U695" s="17">
        <f t="shared" si="66"/>
        <v>349.46583333333336</v>
      </c>
      <c r="V695" s="48">
        <v>0.323</v>
      </c>
      <c r="W695" s="49">
        <v>2.181</v>
      </c>
      <c r="X695" s="49">
        <f t="shared" si="72"/>
        <v>2.182166666666667</v>
      </c>
      <c r="Y695" s="25">
        <v>10.743</v>
      </c>
      <c r="Z695" s="19">
        <v>273.735823009001</v>
      </c>
    </row>
    <row r="696" spans="1:26" ht="12.75">
      <c r="A696" s="1">
        <v>37035</v>
      </c>
      <c r="B696" s="17">
        <v>144</v>
      </c>
      <c r="C696" s="3">
        <v>0.856944442</v>
      </c>
      <c r="D696" s="18">
        <v>0.856944442</v>
      </c>
      <c r="E696" s="2">
        <v>6866</v>
      </c>
      <c r="F696" s="20">
        <v>0</v>
      </c>
      <c r="G696" s="62">
        <v>38.81421392</v>
      </c>
      <c r="H696" s="62">
        <v>-76.10299474</v>
      </c>
      <c r="I696" s="47">
        <v>1025.7</v>
      </c>
      <c r="J696" s="4">
        <f t="shared" si="69"/>
        <v>980.71</v>
      </c>
      <c r="K696" s="5">
        <f t="shared" si="70"/>
        <v>271.0531493968051</v>
      </c>
      <c r="L696" s="5">
        <f t="shared" si="71"/>
        <v>277.9531493968051</v>
      </c>
      <c r="M696" s="5">
        <f t="shared" si="67"/>
        <v>303.3531493968051</v>
      </c>
      <c r="N696" s="19">
        <f t="shared" si="68"/>
        <v>290.65314939680513</v>
      </c>
      <c r="O696" s="4">
        <v>23.2</v>
      </c>
      <c r="P696" s="4">
        <v>50.2</v>
      </c>
      <c r="Q696" s="4">
        <v>77.5</v>
      </c>
      <c r="R696"/>
      <c r="S696" s="48">
        <v>3.639</v>
      </c>
      <c r="T696" s="17">
        <v>202.5025</v>
      </c>
      <c r="U696" s="17">
        <f t="shared" si="66"/>
        <v>358.73375000000004</v>
      </c>
      <c r="V696" s="48">
        <v>0.353</v>
      </c>
      <c r="W696" s="49">
        <v>3.291</v>
      </c>
      <c r="X696" s="49">
        <f t="shared" si="72"/>
        <v>2.3668333333333336</v>
      </c>
      <c r="Y696" s="25">
        <v>10.736</v>
      </c>
      <c r="Z696" s="19">
        <v>290.65314939680513</v>
      </c>
    </row>
    <row r="697" spans="1:26" ht="12.75">
      <c r="A697" s="1">
        <v>37035</v>
      </c>
      <c r="B697" s="17">
        <v>144</v>
      </c>
      <c r="C697" s="3">
        <v>0.857060194</v>
      </c>
      <c r="D697" s="18">
        <v>0.857060194</v>
      </c>
      <c r="E697" s="2">
        <v>6876</v>
      </c>
      <c r="F697" s="20">
        <v>0</v>
      </c>
      <c r="G697" s="62">
        <v>38.81612227</v>
      </c>
      <c r="H697" s="62">
        <v>-76.09458644</v>
      </c>
      <c r="I697" s="47">
        <v>1026.4</v>
      </c>
      <c r="J697" s="4">
        <f t="shared" si="69"/>
        <v>981.4100000000001</v>
      </c>
      <c r="K697" s="5">
        <f t="shared" si="70"/>
        <v>265.12816396573305</v>
      </c>
      <c r="L697" s="5">
        <f t="shared" si="71"/>
        <v>272.02816396573303</v>
      </c>
      <c r="M697" s="5">
        <f t="shared" si="67"/>
        <v>297.42816396573306</v>
      </c>
      <c r="N697" s="19">
        <f t="shared" si="68"/>
        <v>284.7281639657331</v>
      </c>
      <c r="O697" s="4">
        <v>22.8</v>
      </c>
      <c r="P697" s="4">
        <v>50.6</v>
      </c>
      <c r="Q697" s="4">
        <v>75.4</v>
      </c>
      <c r="R697"/>
      <c r="S697" s="48">
        <v>3.504</v>
      </c>
      <c r="T697" s="17">
        <v>150.52</v>
      </c>
      <c r="U697" s="17">
        <f t="shared" si="66"/>
        <v>332.99291666666664</v>
      </c>
      <c r="V697" s="48">
        <v>0.333</v>
      </c>
      <c r="W697" s="49">
        <v>2.181</v>
      </c>
      <c r="X697" s="49">
        <f t="shared" si="72"/>
        <v>2.3665000000000003</v>
      </c>
      <c r="Y697" s="25">
        <v>10.743</v>
      </c>
      <c r="Z697" s="19">
        <v>284.7281639657331</v>
      </c>
    </row>
    <row r="698" spans="1:26" ht="12.75">
      <c r="A698" s="1">
        <v>37035</v>
      </c>
      <c r="B698" s="17">
        <v>144</v>
      </c>
      <c r="C698" s="3">
        <v>0.857175946</v>
      </c>
      <c r="D698" s="18">
        <v>0.857175946</v>
      </c>
      <c r="E698" s="2">
        <v>6886</v>
      </c>
      <c r="F698" s="20">
        <v>0</v>
      </c>
      <c r="G698" s="62">
        <v>38.81898813</v>
      </c>
      <c r="H698" s="62">
        <v>-76.08721689</v>
      </c>
      <c r="I698" s="47">
        <v>1027.2</v>
      </c>
      <c r="J698" s="4">
        <f t="shared" si="69"/>
        <v>982.21</v>
      </c>
      <c r="K698" s="5">
        <f t="shared" si="70"/>
        <v>258.36192460664086</v>
      </c>
      <c r="L698" s="5">
        <f t="shared" si="71"/>
        <v>265.26192460664083</v>
      </c>
      <c r="M698" s="5">
        <f t="shared" si="67"/>
        <v>290.66192460664087</v>
      </c>
      <c r="N698" s="19">
        <f t="shared" si="68"/>
        <v>277.9619246066409</v>
      </c>
      <c r="O698" s="4">
        <v>22.7</v>
      </c>
      <c r="P698" s="4">
        <v>51.7</v>
      </c>
      <c r="Q698" s="4">
        <v>73.4</v>
      </c>
      <c r="R698"/>
      <c r="S698" s="48">
        <v>3.629</v>
      </c>
      <c r="T698" s="17">
        <v>203.59</v>
      </c>
      <c r="U698" s="17">
        <f t="shared" si="66"/>
        <v>359.7695833333334</v>
      </c>
      <c r="V698" s="48">
        <v>0.352</v>
      </c>
      <c r="W698" s="49">
        <v>3.291</v>
      </c>
      <c r="X698" s="49">
        <f t="shared" si="72"/>
        <v>2.5513333333333335</v>
      </c>
      <c r="Y698" s="25">
        <v>10.746</v>
      </c>
      <c r="Z698" s="19">
        <v>277.9619246066409</v>
      </c>
    </row>
    <row r="699" spans="1:26" ht="12.75">
      <c r="A699" s="1">
        <v>37035</v>
      </c>
      <c r="B699" s="17">
        <v>144</v>
      </c>
      <c r="C699" s="3">
        <v>0.857291639</v>
      </c>
      <c r="D699" s="18">
        <v>0.857291639</v>
      </c>
      <c r="E699" s="2">
        <v>6896</v>
      </c>
      <c r="F699" s="20">
        <v>0</v>
      </c>
      <c r="G699" s="62">
        <v>38.82354025</v>
      </c>
      <c r="H699" s="62">
        <v>-76.0820779</v>
      </c>
      <c r="I699" s="47">
        <v>1028.2</v>
      </c>
      <c r="J699" s="4">
        <f t="shared" si="69"/>
        <v>983.21</v>
      </c>
      <c r="K699" s="5">
        <f t="shared" si="70"/>
        <v>249.91187109282595</v>
      </c>
      <c r="L699" s="5">
        <f t="shared" si="71"/>
        <v>256.8118710928259</v>
      </c>
      <c r="M699" s="5">
        <f t="shared" si="67"/>
        <v>282.21187109282596</v>
      </c>
      <c r="N699" s="19">
        <f t="shared" si="68"/>
        <v>269.5118710928259</v>
      </c>
      <c r="O699" s="4">
        <v>22.9</v>
      </c>
      <c r="P699" s="4">
        <v>52.2</v>
      </c>
      <c r="Q699" s="4">
        <v>67.9</v>
      </c>
      <c r="R699" s="58">
        <v>1.62E-05</v>
      </c>
      <c r="S699" s="48">
        <v>3.647</v>
      </c>
      <c r="T699" s="17">
        <v>204.11</v>
      </c>
      <c r="U699" s="17">
        <f t="shared" si="66"/>
        <v>211.54625000000001</v>
      </c>
      <c r="V699" s="48">
        <v>0.332</v>
      </c>
      <c r="W699" s="49">
        <v>2.18</v>
      </c>
      <c r="X699" s="49">
        <f t="shared" si="72"/>
        <v>2.551</v>
      </c>
      <c r="Y699" s="25">
        <v>10.737</v>
      </c>
      <c r="Z699" s="19">
        <v>269.5118710928259</v>
      </c>
    </row>
    <row r="700" spans="1:26" ht="12.75">
      <c r="A700" s="1">
        <v>37035</v>
      </c>
      <c r="B700" s="17">
        <v>144</v>
      </c>
      <c r="C700" s="3">
        <v>0.857407391</v>
      </c>
      <c r="D700" s="18">
        <v>0.857407391</v>
      </c>
      <c r="E700" s="2">
        <v>6906</v>
      </c>
      <c r="F700" s="20">
        <v>0</v>
      </c>
      <c r="G700" s="62">
        <v>38.82803684</v>
      </c>
      <c r="H700" s="62">
        <v>-76.07801555</v>
      </c>
      <c r="I700" s="47">
        <v>1028.3</v>
      </c>
      <c r="J700" s="4">
        <f t="shared" si="69"/>
        <v>983.31</v>
      </c>
      <c r="K700" s="5">
        <f t="shared" si="70"/>
        <v>249.06733847895433</v>
      </c>
      <c r="L700" s="5">
        <f t="shared" si="71"/>
        <v>255.96733847895433</v>
      </c>
      <c r="M700" s="5">
        <f t="shared" si="67"/>
        <v>281.3673384789543</v>
      </c>
      <c r="N700" s="19">
        <f t="shared" si="68"/>
        <v>268.6673384789543</v>
      </c>
      <c r="O700" s="4">
        <v>22.7</v>
      </c>
      <c r="P700" s="4">
        <v>52.3</v>
      </c>
      <c r="Q700" s="4">
        <v>67</v>
      </c>
      <c r="R700"/>
      <c r="S700" s="48">
        <v>3.372</v>
      </c>
      <c r="T700" s="17">
        <v>99.575</v>
      </c>
      <c r="U700" s="17">
        <f t="shared" si="66"/>
        <v>194.55583333333337</v>
      </c>
      <c r="V700" s="48">
        <v>0.323</v>
      </c>
      <c r="W700" s="49">
        <v>2.18</v>
      </c>
      <c r="X700" s="49">
        <f t="shared" si="72"/>
        <v>2.5506666666666664</v>
      </c>
      <c r="Y700" s="25">
        <v>10.741</v>
      </c>
      <c r="Z700" s="19">
        <v>268.6673384789543</v>
      </c>
    </row>
    <row r="701" spans="1:26" ht="12.75">
      <c r="A701" s="1">
        <v>37035</v>
      </c>
      <c r="B701" s="17">
        <v>144</v>
      </c>
      <c r="C701" s="3">
        <v>0.857523143</v>
      </c>
      <c r="D701" s="18">
        <v>0.857523143</v>
      </c>
      <c r="E701" s="2">
        <v>6916</v>
      </c>
      <c r="F701" s="20">
        <v>0</v>
      </c>
      <c r="G701" s="62">
        <v>38.83256823</v>
      </c>
      <c r="H701" s="62">
        <v>-76.07437063</v>
      </c>
      <c r="I701" s="47">
        <v>1027.8</v>
      </c>
      <c r="J701" s="4">
        <f t="shared" si="69"/>
        <v>982.81</v>
      </c>
      <c r="K701" s="5">
        <f t="shared" si="70"/>
        <v>253.2908607212453</v>
      </c>
      <c r="L701" s="5">
        <f t="shared" si="71"/>
        <v>260.1908607212453</v>
      </c>
      <c r="M701" s="5">
        <f t="shared" si="67"/>
        <v>285.5908607212453</v>
      </c>
      <c r="N701" s="19">
        <f t="shared" si="68"/>
        <v>272.8908607212453</v>
      </c>
      <c r="O701" s="4">
        <v>22.8</v>
      </c>
      <c r="P701" s="4">
        <v>52.8</v>
      </c>
      <c r="Q701" s="4">
        <v>65.9</v>
      </c>
      <c r="R701"/>
      <c r="S701" s="48">
        <v>5.129</v>
      </c>
      <c r="T701" s="17">
        <v>992.5925</v>
      </c>
      <c r="U701" s="17">
        <f t="shared" si="66"/>
        <v>308.815</v>
      </c>
      <c r="V701" s="48">
        <v>0.363</v>
      </c>
      <c r="W701" s="49">
        <v>3.29</v>
      </c>
      <c r="X701" s="49">
        <f t="shared" si="72"/>
        <v>2.7355</v>
      </c>
      <c r="Y701" s="25">
        <v>10.735</v>
      </c>
      <c r="Z701" s="19">
        <v>272.8908607212453</v>
      </c>
    </row>
    <row r="702" spans="1:26" ht="12.75">
      <c r="A702" s="1">
        <v>37035</v>
      </c>
      <c r="B702" s="17">
        <v>144</v>
      </c>
      <c r="C702" s="3">
        <v>0.857638896</v>
      </c>
      <c r="D702" s="18">
        <v>0.857638896</v>
      </c>
      <c r="E702" s="2">
        <v>6926</v>
      </c>
      <c r="F702" s="20">
        <v>0</v>
      </c>
      <c r="G702" s="62">
        <v>38.83639989</v>
      </c>
      <c r="H702" s="62">
        <v>-76.07004351</v>
      </c>
      <c r="I702" s="47">
        <v>1031.7</v>
      </c>
      <c r="J702" s="4">
        <f t="shared" si="69"/>
        <v>986.71</v>
      </c>
      <c r="K702" s="5">
        <f t="shared" si="70"/>
        <v>220.40421556937093</v>
      </c>
      <c r="L702" s="5">
        <f t="shared" si="71"/>
        <v>227.30421556937094</v>
      </c>
      <c r="M702" s="5">
        <f t="shared" si="67"/>
        <v>252.70421556937094</v>
      </c>
      <c r="N702" s="19">
        <f t="shared" si="68"/>
        <v>240.00421556937096</v>
      </c>
      <c r="O702" s="4">
        <v>23</v>
      </c>
      <c r="P702" s="4">
        <v>52.3</v>
      </c>
      <c r="Q702" s="4">
        <v>65.5</v>
      </c>
      <c r="R702"/>
      <c r="S702" s="48">
        <v>3.984</v>
      </c>
      <c r="T702" s="17">
        <v>415.6625</v>
      </c>
      <c r="U702" s="17">
        <f t="shared" si="66"/>
        <v>344.3416666666667</v>
      </c>
      <c r="V702" s="48">
        <v>0.363</v>
      </c>
      <c r="W702" s="49">
        <v>3.289</v>
      </c>
      <c r="X702" s="49">
        <f t="shared" si="72"/>
        <v>2.7351666666666667</v>
      </c>
      <c r="Y702" s="25">
        <v>10.737</v>
      </c>
      <c r="Z702" s="19">
        <v>240.00421556937096</v>
      </c>
    </row>
    <row r="703" spans="1:26" ht="12.75">
      <c r="A703" s="1">
        <v>37035</v>
      </c>
      <c r="B703" s="17">
        <v>144</v>
      </c>
      <c r="C703" s="3">
        <v>0.857754648</v>
      </c>
      <c r="D703" s="18">
        <v>0.857754648</v>
      </c>
      <c r="E703" s="2">
        <v>6936</v>
      </c>
      <c r="F703" s="20">
        <v>0</v>
      </c>
      <c r="G703" s="62">
        <v>38.8384023</v>
      </c>
      <c r="H703" s="62">
        <v>-76.06450974</v>
      </c>
      <c r="I703" s="47">
        <v>1034.3</v>
      </c>
      <c r="J703" s="4">
        <f t="shared" si="69"/>
        <v>989.31</v>
      </c>
      <c r="K703" s="5">
        <f t="shared" si="70"/>
        <v>198.55192052506882</v>
      </c>
      <c r="L703" s="5">
        <f t="shared" si="71"/>
        <v>205.45192052506883</v>
      </c>
      <c r="M703" s="5">
        <f t="shared" si="67"/>
        <v>230.8519205250688</v>
      </c>
      <c r="N703" s="19">
        <f t="shared" si="68"/>
        <v>218.15192052506882</v>
      </c>
      <c r="O703" s="4">
        <v>23.2</v>
      </c>
      <c r="P703" s="4">
        <v>52</v>
      </c>
      <c r="Q703" s="4">
        <v>63.4</v>
      </c>
      <c r="R703"/>
      <c r="S703" s="48">
        <v>7.524</v>
      </c>
      <c r="T703" s="17">
        <v>2253.6825</v>
      </c>
      <c r="U703" s="17">
        <f t="shared" si="66"/>
        <v>694.86875</v>
      </c>
      <c r="V703" s="48">
        <v>0.341</v>
      </c>
      <c r="W703" s="49">
        <v>2.179</v>
      </c>
      <c r="X703" s="49">
        <f t="shared" si="72"/>
        <v>2.734833333333333</v>
      </c>
      <c r="Y703" s="25">
        <v>10.735</v>
      </c>
      <c r="Z703" s="19">
        <v>218.15192052506882</v>
      </c>
    </row>
    <row r="704" spans="1:26" ht="12.75">
      <c r="A704" s="1">
        <v>37035</v>
      </c>
      <c r="B704" s="17">
        <v>144</v>
      </c>
      <c r="C704" s="3">
        <v>0.8578704</v>
      </c>
      <c r="D704" s="18">
        <v>0.8578704</v>
      </c>
      <c r="E704" s="2">
        <v>6946</v>
      </c>
      <c r="F704" s="20">
        <v>0</v>
      </c>
      <c r="G704" s="62">
        <v>38.83767624</v>
      </c>
      <c r="H704" s="62">
        <v>-76.05844956</v>
      </c>
      <c r="I704" s="47">
        <v>1036.6</v>
      </c>
      <c r="J704" s="4">
        <f t="shared" si="69"/>
        <v>991.6099999999999</v>
      </c>
      <c r="K704" s="5">
        <f t="shared" si="70"/>
        <v>179.2688634222132</v>
      </c>
      <c r="L704" s="5">
        <f t="shared" si="71"/>
        <v>186.1688634222132</v>
      </c>
      <c r="M704" s="5">
        <f t="shared" si="67"/>
        <v>211.5688634222132</v>
      </c>
      <c r="N704" s="19">
        <f t="shared" si="68"/>
        <v>198.86886342221322</v>
      </c>
      <c r="O704" s="4">
        <v>23.2</v>
      </c>
      <c r="P704" s="4">
        <v>51.9</v>
      </c>
      <c r="Q704" s="4">
        <v>61.9</v>
      </c>
      <c r="R704"/>
      <c r="S704" s="48">
        <v>5.109</v>
      </c>
      <c r="T704" s="17">
        <v>994.1475</v>
      </c>
      <c r="U704" s="17">
        <f t="shared" si="66"/>
        <v>826.6283333333334</v>
      </c>
      <c r="V704" s="48">
        <v>0.343</v>
      </c>
      <c r="W704" s="49">
        <v>2.179</v>
      </c>
      <c r="X704" s="49">
        <f t="shared" si="72"/>
        <v>2.5495</v>
      </c>
      <c r="Y704" s="25">
        <v>10.741</v>
      </c>
      <c r="Z704" s="19">
        <v>198.86886342221322</v>
      </c>
    </row>
    <row r="705" spans="1:26" ht="12.75">
      <c r="A705" s="1">
        <v>37035</v>
      </c>
      <c r="B705" s="17">
        <v>144</v>
      </c>
      <c r="C705" s="3">
        <v>0.857986093</v>
      </c>
      <c r="D705" s="18">
        <v>0.857986093</v>
      </c>
      <c r="E705" s="2">
        <v>6956</v>
      </c>
      <c r="F705" s="20">
        <v>0</v>
      </c>
      <c r="G705" s="62">
        <v>38.83546956</v>
      </c>
      <c r="H705" s="62">
        <v>-76.05287302</v>
      </c>
      <c r="I705" s="47">
        <v>1039.8</v>
      </c>
      <c r="J705" s="4">
        <f t="shared" si="69"/>
        <v>994.81</v>
      </c>
      <c r="K705" s="5">
        <f t="shared" si="70"/>
        <v>152.51453414959602</v>
      </c>
      <c r="L705" s="5">
        <f t="shared" si="71"/>
        <v>159.41453414959602</v>
      </c>
      <c r="M705" s="5">
        <f t="shared" si="67"/>
        <v>184.814534149596</v>
      </c>
      <c r="N705" s="19">
        <f t="shared" si="68"/>
        <v>172.114534149596</v>
      </c>
      <c r="O705" s="4">
        <v>23.3</v>
      </c>
      <c r="P705" s="4">
        <v>51.4</v>
      </c>
      <c r="Q705" s="4">
        <v>60.4</v>
      </c>
      <c r="R705" s="58">
        <v>1.85E-05</v>
      </c>
      <c r="S705" s="48">
        <v>3.618</v>
      </c>
      <c r="T705" s="17">
        <v>207.165</v>
      </c>
      <c r="U705" s="17">
        <f t="shared" si="66"/>
        <v>827.1374999999999</v>
      </c>
      <c r="V705" s="48">
        <v>0.333</v>
      </c>
      <c r="W705" s="49">
        <v>2.179</v>
      </c>
      <c r="X705" s="49">
        <f t="shared" si="72"/>
        <v>2.5493333333333337</v>
      </c>
      <c r="Y705" s="25">
        <v>10.749</v>
      </c>
      <c r="Z705" s="19">
        <v>172.114534149596</v>
      </c>
    </row>
    <row r="706" spans="1:26" ht="12.75">
      <c r="A706" s="1">
        <v>37035</v>
      </c>
      <c r="B706" s="17">
        <v>144</v>
      </c>
      <c r="C706" s="3">
        <v>0.858101845</v>
      </c>
      <c r="D706" s="18">
        <v>0.858101845</v>
      </c>
      <c r="E706" s="2">
        <v>6966</v>
      </c>
      <c r="F706" s="20">
        <v>0</v>
      </c>
      <c r="G706" s="62">
        <v>38.83226039</v>
      </c>
      <c r="H706" s="62">
        <v>-76.04901912</v>
      </c>
      <c r="I706" s="47">
        <v>1045.4</v>
      </c>
      <c r="J706" s="4">
        <f t="shared" si="69"/>
        <v>1000.4100000000001</v>
      </c>
      <c r="K706" s="5">
        <f t="shared" si="70"/>
        <v>105.90087771840597</v>
      </c>
      <c r="L706" s="5">
        <f t="shared" si="71"/>
        <v>112.80087771840597</v>
      </c>
      <c r="M706" s="5">
        <f t="shared" si="67"/>
        <v>138.20087771840596</v>
      </c>
      <c r="N706" s="19">
        <f t="shared" si="68"/>
        <v>125.50087771840597</v>
      </c>
      <c r="O706" s="4">
        <v>23.8</v>
      </c>
      <c r="P706" s="4">
        <v>51.8</v>
      </c>
      <c r="Q706" s="4">
        <v>62</v>
      </c>
      <c r="R706"/>
      <c r="S706" s="48">
        <v>4.054</v>
      </c>
      <c r="T706" s="17">
        <v>470.235</v>
      </c>
      <c r="U706" s="17">
        <f t="shared" si="66"/>
        <v>888.9141666666666</v>
      </c>
      <c r="V706" s="48">
        <v>0.362</v>
      </c>
      <c r="W706" s="49">
        <v>3.288</v>
      </c>
      <c r="X706" s="49">
        <f t="shared" si="72"/>
        <v>2.734</v>
      </c>
      <c r="Y706" s="25">
        <v>10.738</v>
      </c>
      <c r="Z706" s="19">
        <v>125.50087771840597</v>
      </c>
    </row>
    <row r="707" spans="1:26" ht="12.75">
      <c r="A707" s="1">
        <v>37035</v>
      </c>
      <c r="B707" s="17">
        <v>144</v>
      </c>
      <c r="C707" s="3">
        <v>0.858217597</v>
      </c>
      <c r="D707" s="18">
        <v>0.858217597</v>
      </c>
      <c r="E707" s="2">
        <v>6976</v>
      </c>
      <c r="F707" s="20">
        <v>0</v>
      </c>
      <c r="G707" s="62">
        <v>38.82809646</v>
      </c>
      <c r="H707" s="62">
        <v>-76.0479908</v>
      </c>
      <c r="I707" s="47">
        <v>1049</v>
      </c>
      <c r="J707" s="4">
        <f t="shared" si="69"/>
        <v>1004.01</v>
      </c>
      <c r="K707" s="5">
        <f t="shared" si="70"/>
        <v>76.07254125918759</v>
      </c>
      <c r="L707" s="5">
        <f t="shared" si="71"/>
        <v>82.9725412591876</v>
      </c>
      <c r="M707" s="5">
        <f t="shared" si="67"/>
        <v>108.37254125918759</v>
      </c>
      <c r="N707" s="19">
        <f t="shared" si="68"/>
        <v>95.6725412591876</v>
      </c>
      <c r="O707" s="4">
        <v>24.3</v>
      </c>
      <c r="P707" s="4">
        <v>51.6</v>
      </c>
      <c r="Q707" s="4">
        <v>62.5</v>
      </c>
      <c r="R707"/>
      <c r="S707" s="48">
        <v>3.249</v>
      </c>
      <c r="T707" s="17">
        <v>-1.7475</v>
      </c>
      <c r="U707" s="17">
        <f t="shared" si="66"/>
        <v>723.1908333333332</v>
      </c>
      <c r="V707" s="48">
        <v>0.421</v>
      </c>
      <c r="W707" s="49">
        <v>3.288</v>
      </c>
      <c r="X707" s="49">
        <f t="shared" si="72"/>
        <v>2.7336666666666667</v>
      </c>
      <c r="Y707" s="25">
        <v>10.735</v>
      </c>
      <c r="Z707" s="19">
        <v>95.6725412591876</v>
      </c>
    </row>
    <row r="708" spans="1:26" ht="12.75">
      <c r="A708" s="1">
        <v>37035</v>
      </c>
      <c r="B708" s="17">
        <v>144</v>
      </c>
      <c r="C708" s="3">
        <v>0.858333349</v>
      </c>
      <c r="D708" s="18">
        <v>0.858333349</v>
      </c>
      <c r="E708" s="2">
        <v>6986</v>
      </c>
      <c r="F708" s="20">
        <v>0</v>
      </c>
      <c r="G708" s="62">
        <v>38.82422321</v>
      </c>
      <c r="H708" s="62">
        <v>-76.05107786</v>
      </c>
      <c r="I708" s="47">
        <v>1052.3</v>
      </c>
      <c r="J708" s="4">
        <f t="shared" si="69"/>
        <v>1007.31</v>
      </c>
      <c r="K708" s="5">
        <f t="shared" si="70"/>
        <v>48.82370555252655</v>
      </c>
      <c r="L708" s="5">
        <f t="shared" si="71"/>
        <v>55.723705552526546</v>
      </c>
      <c r="M708" s="5">
        <f t="shared" si="67"/>
        <v>81.12370555252654</v>
      </c>
      <c r="N708" s="19">
        <f t="shared" si="68"/>
        <v>68.42370555252654</v>
      </c>
      <c r="O708" s="4">
        <v>24.4</v>
      </c>
      <c r="P708" s="4">
        <v>51</v>
      </c>
      <c r="Q708" s="4">
        <v>62.6</v>
      </c>
      <c r="R708"/>
      <c r="S708" s="48">
        <v>5.413</v>
      </c>
      <c r="T708" s="17">
        <v>1153.72</v>
      </c>
      <c r="U708" s="17">
        <f t="shared" si="66"/>
        <v>846.2004166666667</v>
      </c>
      <c r="V708" s="48">
        <v>0.563</v>
      </c>
      <c r="W708" s="49">
        <v>5.508</v>
      </c>
      <c r="X708" s="49">
        <f t="shared" si="72"/>
        <v>3.1035</v>
      </c>
      <c r="Y708" s="25">
        <v>10.766</v>
      </c>
      <c r="Z708" s="19">
        <v>68.42370555252654</v>
      </c>
    </row>
    <row r="709" spans="1:26" ht="12.75">
      <c r="A709" s="1">
        <v>37035</v>
      </c>
      <c r="B709" s="17">
        <v>144</v>
      </c>
      <c r="C709" s="3">
        <v>0.858449101</v>
      </c>
      <c r="D709" s="18">
        <v>0.858449101</v>
      </c>
      <c r="E709" s="2">
        <v>6996</v>
      </c>
      <c r="F709" s="20">
        <v>0</v>
      </c>
      <c r="G709" s="62">
        <v>38.82039233</v>
      </c>
      <c r="H709" s="62">
        <v>-76.05458164</v>
      </c>
      <c r="I709" s="47">
        <v>1056.6</v>
      </c>
      <c r="J709" s="4">
        <f t="shared" si="69"/>
        <v>1011.6099999999999</v>
      </c>
      <c r="K709" s="5">
        <f t="shared" si="70"/>
        <v>13.451283770678414</v>
      </c>
      <c r="L709" s="5">
        <f t="shared" si="71"/>
        <v>20.351283770678414</v>
      </c>
      <c r="M709" s="5">
        <f t="shared" si="67"/>
        <v>45.75128377067841</v>
      </c>
      <c r="N709" s="19">
        <f t="shared" si="68"/>
        <v>33.05128377067841</v>
      </c>
      <c r="O709" s="4">
        <v>25.2</v>
      </c>
      <c r="P709" s="4">
        <v>50.7</v>
      </c>
      <c r="Q709" s="4">
        <v>61.5</v>
      </c>
      <c r="R709"/>
      <c r="S709" s="48">
        <v>5.602</v>
      </c>
      <c r="T709" s="17">
        <v>1259.2375</v>
      </c>
      <c r="U709" s="17">
        <f t="shared" si="66"/>
        <v>680.4595833333334</v>
      </c>
      <c r="V709" s="48">
        <v>0.732</v>
      </c>
      <c r="W709" s="49">
        <v>6.617</v>
      </c>
      <c r="X709" s="49">
        <f t="shared" si="72"/>
        <v>3.843166666666667</v>
      </c>
      <c r="Y709" s="25">
        <v>10.733</v>
      </c>
      <c r="Z709" s="19">
        <v>33.05128377067841</v>
      </c>
    </row>
    <row r="710" spans="1:26" ht="12.75">
      <c r="A710" s="1">
        <v>37035</v>
      </c>
      <c r="B710" s="17">
        <v>144</v>
      </c>
      <c r="C710" s="3">
        <v>0.858564794</v>
      </c>
      <c r="D710" s="18">
        <v>0.858564794</v>
      </c>
      <c r="E710" s="2">
        <v>7006</v>
      </c>
      <c r="F710" s="20">
        <v>0</v>
      </c>
      <c r="G710" s="62">
        <v>38.81657416</v>
      </c>
      <c r="H710" s="62">
        <v>-76.0575281</v>
      </c>
      <c r="I710" s="47">
        <v>1059</v>
      </c>
      <c r="J710" s="4">
        <f t="shared" si="69"/>
        <v>1014.01</v>
      </c>
      <c r="K710" s="5">
        <f t="shared" si="70"/>
        <v>-6.226141036053573</v>
      </c>
      <c r="L710" s="5">
        <f t="shared" si="71"/>
        <v>0.6738589639464276</v>
      </c>
      <c r="M710" s="5">
        <f t="shared" si="67"/>
        <v>26.073858963946424</v>
      </c>
      <c r="N710" s="19">
        <f t="shared" si="68"/>
        <v>13.373858963946425</v>
      </c>
      <c r="O710" s="4">
        <v>25.4</v>
      </c>
      <c r="P710" s="4">
        <v>49</v>
      </c>
      <c r="Q710" s="4">
        <v>64.9</v>
      </c>
      <c r="R710"/>
      <c r="S710" s="48">
        <v>6.619</v>
      </c>
      <c r="T710" s="17">
        <v>1784.8075</v>
      </c>
      <c r="U710" s="17">
        <f t="shared" si="66"/>
        <v>812.2362499999999</v>
      </c>
      <c r="V710" s="48">
        <v>0.794</v>
      </c>
      <c r="W710" s="49">
        <v>7.727</v>
      </c>
      <c r="X710" s="49">
        <f t="shared" si="72"/>
        <v>4.767833333333333</v>
      </c>
      <c r="Y710" s="25">
        <v>10.72</v>
      </c>
      <c r="Z710" s="19">
        <v>13.373858963946425</v>
      </c>
    </row>
    <row r="711" spans="1:26" ht="12.75">
      <c r="A711" s="1">
        <v>37035</v>
      </c>
      <c r="B711" s="17">
        <v>144</v>
      </c>
      <c r="C711" s="3">
        <v>0.858680546</v>
      </c>
      <c r="D711" s="18">
        <v>0.858680546</v>
      </c>
      <c r="E711" s="2">
        <v>7016</v>
      </c>
      <c r="F711" s="20">
        <v>0</v>
      </c>
      <c r="G711" s="62">
        <v>38.81264987</v>
      </c>
      <c r="H711" s="62">
        <v>-76.06044973</v>
      </c>
      <c r="I711" s="47">
        <v>1060.7</v>
      </c>
      <c r="J711" s="4">
        <f t="shared" si="69"/>
        <v>1015.71</v>
      </c>
      <c r="K711" s="5">
        <f t="shared" si="70"/>
        <v>-20.136158805346895</v>
      </c>
      <c r="L711" s="5">
        <f t="shared" si="71"/>
        <v>-13.236158805346895</v>
      </c>
      <c r="M711" s="5">
        <f t="shared" si="67"/>
        <v>12.163841194653102</v>
      </c>
      <c r="N711" s="19">
        <f t="shared" si="68"/>
        <v>-0.5361588053468962</v>
      </c>
      <c r="O711" s="4">
        <v>25.2</v>
      </c>
      <c r="P711" s="4">
        <v>48.5</v>
      </c>
      <c r="Q711" s="4">
        <v>61</v>
      </c>
      <c r="R711" s="58">
        <v>2.17E-05</v>
      </c>
      <c r="S711" s="48">
        <v>6.934</v>
      </c>
      <c r="T711" s="17">
        <v>1942.825</v>
      </c>
      <c r="U711" s="17">
        <f>AVERAGE(T706:T711)</f>
        <v>1101.5129166666666</v>
      </c>
      <c r="V711" s="48">
        <v>0.852</v>
      </c>
      <c r="W711" s="49">
        <v>8.837</v>
      </c>
      <c r="X711" s="49">
        <f t="shared" si="72"/>
        <v>5.8775</v>
      </c>
      <c r="Y711" s="25">
        <v>10.768</v>
      </c>
      <c r="Z711" s="19">
        <v>-0.5361588053468962</v>
      </c>
    </row>
    <row r="712" spans="1:26" ht="12.75">
      <c r="A712" s="1">
        <v>37035</v>
      </c>
      <c r="B712" s="17">
        <v>144</v>
      </c>
      <c r="C712" s="3">
        <v>0.858796299</v>
      </c>
      <c r="D712" s="18">
        <v>0.858796299</v>
      </c>
      <c r="E712" s="2">
        <v>7026</v>
      </c>
      <c r="F712" s="20">
        <v>1</v>
      </c>
      <c r="G712" s="62">
        <v>38.80882643</v>
      </c>
      <c r="H712" s="62">
        <v>-76.06334887</v>
      </c>
      <c r="I712" s="47">
        <v>1059.2</v>
      </c>
      <c r="J712" s="4">
        <f t="shared" si="69"/>
        <v>1014.21</v>
      </c>
      <c r="K712" s="5">
        <f t="shared" si="70"/>
        <v>-7.863823614653185</v>
      </c>
      <c r="L712" s="5">
        <f t="shared" si="71"/>
        <v>-0.9638236146531849</v>
      </c>
      <c r="M712" s="5">
        <f t="shared" si="67"/>
        <v>24.436176385346812</v>
      </c>
      <c r="N712" s="19">
        <f t="shared" si="68"/>
        <v>11.736176385346813</v>
      </c>
      <c r="O712" s="4">
        <v>25.9</v>
      </c>
      <c r="P712" s="4">
        <v>48.5</v>
      </c>
      <c r="Q712" s="4">
        <v>61.6</v>
      </c>
      <c r="R712"/>
      <c r="S712" s="48">
        <v>8.32</v>
      </c>
      <c r="U712" s="17">
        <f>AVERAGE(T707:T712)</f>
        <v>1227.7685</v>
      </c>
      <c r="V712" s="48">
        <v>0.962</v>
      </c>
      <c r="X712" s="49">
        <f t="shared" si="72"/>
        <v>6.3954</v>
      </c>
      <c r="Y712" s="25">
        <v>0.001</v>
      </c>
      <c r="Z712" s="19">
        <v>11.736176385346813</v>
      </c>
    </row>
    <row r="713" spans="1:26" ht="12.75">
      <c r="A713" s="1">
        <v>37035</v>
      </c>
      <c r="B713" s="17">
        <v>144</v>
      </c>
      <c r="C713" s="3">
        <v>0.858912051</v>
      </c>
      <c r="D713" s="18">
        <v>0.858912051</v>
      </c>
      <c r="E713" s="2">
        <v>7036</v>
      </c>
      <c r="F713" s="20">
        <v>0</v>
      </c>
      <c r="G713" s="62">
        <v>38.80516633</v>
      </c>
      <c r="H713" s="62">
        <v>-76.06613116</v>
      </c>
      <c r="I713" s="47">
        <v>1057.3</v>
      </c>
      <c r="J713" s="4">
        <f t="shared" si="69"/>
        <v>1012.31</v>
      </c>
      <c r="K713" s="5">
        <f t="shared" si="70"/>
        <v>7.707216621603793</v>
      </c>
      <c r="L713" s="5">
        <f t="shared" si="71"/>
        <v>14.607216621603794</v>
      </c>
      <c r="M713" s="5">
        <f aca="true" t="shared" si="73" ref="M713:M776">K713+32.3</f>
        <v>40.00721662160379</v>
      </c>
      <c r="N713" s="19">
        <f aca="true" t="shared" si="74" ref="N713:N776">AVERAGE(L713:M713)</f>
        <v>27.307216621603793</v>
      </c>
      <c r="O713" s="4">
        <v>25.2</v>
      </c>
      <c r="P713" s="4">
        <v>47.7</v>
      </c>
      <c r="Q713" s="4">
        <v>64.1</v>
      </c>
      <c r="R713"/>
      <c r="S713" s="48">
        <v>8.571</v>
      </c>
      <c r="U713" s="17">
        <f>AVERAGE(T708:T713)</f>
        <v>1535.1474999999998</v>
      </c>
      <c r="V713" s="48">
        <v>0.832</v>
      </c>
      <c r="X713" s="49">
        <f t="shared" si="72"/>
        <v>7.17225</v>
      </c>
      <c r="Y713" s="25">
        <v>-0.005</v>
      </c>
      <c r="Z713" s="19">
        <v>27.307216621603793</v>
      </c>
    </row>
    <row r="714" spans="1:26" ht="12.75">
      <c r="A714" s="1">
        <v>37035</v>
      </c>
      <c r="B714" s="17">
        <v>144</v>
      </c>
      <c r="C714" s="3">
        <v>0.859027803</v>
      </c>
      <c r="D714" s="18">
        <v>0.859027803</v>
      </c>
      <c r="E714" s="2">
        <v>7046</v>
      </c>
      <c r="F714" s="20">
        <v>0</v>
      </c>
      <c r="G714" s="62">
        <v>38.801531</v>
      </c>
      <c r="H714" s="62">
        <v>-76.06879813</v>
      </c>
      <c r="I714" s="47">
        <v>1050</v>
      </c>
      <c r="J714" s="4">
        <f aca="true" t="shared" si="75" ref="J714:J777">(I714-44.99)</f>
        <v>1005.01</v>
      </c>
      <c r="K714" s="5">
        <f aca="true" t="shared" si="76" ref="K714:K777">(8303.951372*(LN(1013.25/J714)))</f>
        <v>67.80587188029104</v>
      </c>
      <c r="L714" s="5">
        <f t="shared" si="71"/>
        <v>74.70587188029104</v>
      </c>
      <c r="M714" s="5">
        <f t="shared" si="73"/>
        <v>100.10587188029103</v>
      </c>
      <c r="N714" s="19">
        <f t="shared" si="74"/>
        <v>87.40587188029104</v>
      </c>
      <c r="O714" s="4">
        <v>24.7</v>
      </c>
      <c r="P714" s="4">
        <v>49.1</v>
      </c>
      <c r="Q714" s="4">
        <v>62.9</v>
      </c>
      <c r="R714"/>
      <c r="S714" s="48">
        <v>8.442</v>
      </c>
      <c r="U714" s="17">
        <f>AVERAGE(T709:T714)</f>
        <v>1662.29</v>
      </c>
      <c r="V714" s="48">
        <v>0.782</v>
      </c>
      <c r="X714" s="49">
        <f t="shared" si="72"/>
        <v>7.727</v>
      </c>
      <c r="Y714" s="25">
        <v>-0.021</v>
      </c>
      <c r="Z714" s="19">
        <v>87.40587188029104</v>
      </c>
    </row>
    <row r="715" spans="1:26" ht="12.75">
      <c r="A715" s="1">
        <v>37035</v>
      </c>
      <c r="B715" s="17">
        <v>144</v>
      </c>
      <c r="C715" s="3">
        <v>0.859143496</v>
      </c>
      <c r="D715" s="18">
        <v>0.859143496</v>
      </c>
      <c r="E715" s="2">
        <v>7056</v>
      </c>
      <c r="F715" s="20">
        <v>0</v>
      </c>
      <c r="G715" s="62">
        <v>38.79767647</v>
      </c>
      <c r="H715" s="62">
        <v>-76.07146434</v>
      </c>
      <c r="I715" s="47">
        <v>1045</v>
      </c>
      <c r="J715" s="4">
        <f t="shared" si="75"/>
        <v>1000.01</v>
      </c>
      <c r="K715" s="5">
        <f t="shared" si="76"/>
        <v>109.22176092600165</v>
      </c>
      <c r="L715" s="5">
        <f t="shared" si="71"/>
        <v>116.12176092600166</v>
      </c>
      <c r="M715" s="5">
        <f t="shared" si="73"/>
        <v>141.52176092600166</v>
      </c>
      <c r="N715" s="19">
        <f t="shared" si="74"/>
        <v>128.82176092600167</v>
      </c>
      <c r="O715" s="4">
        <v>24.4</v>
      </c>
      <c r="P715" s="4">
        <v>49.1</v>
      </c>
      <c r="Q715" s="4">
        <v>65.1</v>
      </c>
      <c r="R715"/>
      <c r="S715" s="48">
        <v>7.159</v>
      </c>
      <c r="V715" s="48">
        <v>0.752</v>
      </c>
      <c r="Y715" s="25">
        <v>-0.009</v>
      </c>
      <c r="Z715" s="19">
        <v>128.82176092600167</v>
      </c>
    </row>
    <row r="716" spans="1:26" ht="12.75">
      <c r="A716" s="1">
        <v>37035</v>
      </c>
      <c r="B716" s="17">
        <v>144</v>
      </c>
      <c r="C716" s="3">
        <v>0.859259248</v>
      </c>
      <c r="D716" s="18">
        <v>0.859259248</v>
      </c>
      <c r="E716" s="2">
        <v>7066</v>
      </c>
      <c r="F716" s="20">
        <v>0</v>
      </c>
      <c r="G716" s="62">
        <v>38.79362954</v>
      </c>
      <c r="H716" s="62">
        <v>-76.07386896</v>
      </c>
      <c r="I716" s="47">
        <v>1040.1</v>
      </c>
      <c r="J716" s="4">
        <f t="shared" si="75"/>
        <v>995.1099999999999</v>
      </c>
      <c r="K716" s="5">
        <f t="shared" si="76"/>
        <v>150.01072954391012</v>
      </c>
      <c r="L716" s="5">
        <f t="shared" si="71"/>
        <v>156.91072954391012</v>
      </c>
      <c r="M716" s="5">
        <f t="shared" si="73"/>
        <v>182.3107295439101</v>
      </c>
      <c r="N716" s="19">
        <f t="shared" si="74"/>
        <v>169.6107295439101</v>
      </c>
      <c r="O716" s="4">
        <v>23.8</v>
      </c>
      <c r="P716" s="4">
        <v>49.3</v>
      </c>
      <c r="Q716" s="4">
        <v>65.4</v>
      </c>
      <c r="R716"/>
      <c r="S716" s="48">
        <v>5.917</v>
      </c>
      <c r="V716" s="48">
        <v>0.451</v>
      </c>
      <c r="Y716" s="25">
        <v>-0.012</v>
      </c>
      <c r="Z716" s="19">
        <v>169.6107295439101</v>
      </c>
    </row>
    <row r="717" spans="1:26" ht="12.75">
      <c r="A717" s="1">
        <v>37035</v>
      </c>
      <c r="B717" s="17">
        <v>144</v>
      </c>
      <c r="C717" s="3">
        <v>0.859375</v>
      </c>
      <c r="D717" s="18">
        <v>0.859375</v>
      </c>
      <c r="E717" s="2">
        <v>7076</v>
      </c>
      <c r="F717" s="20">
        <v>0</v>
      </c>
      <c r="G717" s="62">
        <v>38.78968989</v>
      </c>
      <c r="H717" s="62">
        <v>-76.07643464</v>
      </c>
      <c r="I717" s="47">
        <v>1033.1</v>
      </c>
      <c r="J717" s="4">
        <f t="shared" si="75"/>
        <v>988.1099999999999</v>
      </c>
      <c r="K717" s="5">
        <f t="shared" si="76"/>
        <v>208.63044999238835</v>
      </c>
      <c r="L717" s="5">
        <f t="shared" si="71"/>
        <v>215.53044999238836</v>
      </c>
      <c r="M717" s="5">
        <f t="shared" si="73"/>
        <v>240.93044999238833</v>
      </c>
      <c r="N717" s="19">
        <f t="shared" si="74"/>
        <v>228.23044999238834</v>
      </c>
      <c r="O717" s="4">
        <v>23</v>
      </c>
      <c r="P717" s="4">
        <v>50</v>
      </c>
      <c r="Q717" s="4">
        <v>66.9</v>
      </c>
      <c r="R717" s="58">
        <v>1.95E-05</v>
      </c>
      <c r="S717" s="48">
        <v>5.364</v>
      </c>
      <c r="V717" s="48">
        <v>0.322</v>
      </c>
      <c r="Y717" s="25">
        <v>-0.014</v>
      </c>
      <c r="Z717" s="19">
        <v>228.23044999238834</v>
      </c>
    </row>
    <row r="718" spans="1:26" ht="12.75">
      <c r="A718" s="1">
        <v>37035</v>
      </c>
      <c r="B718" s="17">
        <v>144</v>
      </c>
      <c r="C718" s="3">
        <v>0.859490752</v>
      </c>
      <c r="D718" s="18">
        <v>0.859490752</v>
      </c>
      <c r="E718" s="2">
        <v>7086</v>
      </c>
      <c r="F718" s="20">
        <v>0</v>
      </c>
      <c r="G718" s="62">
        <v>38.78646543</v>
      </c>
      <c r="H718" s="62">
        <v>-76.08028434</v>
      </c>
      <c r="I718" s="47">
        <v>1030.2</v>
      </c>
      <c r="J718" s="4">
        <f t="shared" si="75"/>
        <v>985.21</v>
      </c>
      <c r="K718" s="5">
        <f t="shared" si="76"/>
        <v>233.037516575978</v>
      </c>
      <c r="L718" s="5">
        <f t="shared" si="71"/>
        <v>239.937516575978</v>
      </c>
      <c r="M718" s="5">
        <f t="shared" si="73"/>
        <v>265.337516575978</v>
      </c>
      <c r="N718" s="19">
        <f t="shared" si="74"/>
        <v>252.637516575978</v>
      </c>
      <c r="O718" s="4">
        <v>22.7</v>
      </c>
      <c r="P718" s="4">
        <v>50.6</v>
      </c>
      <c r="Q718" s="4">
        <v>69.5</v>
      </c>
      <c r="R718"/>
      <c r="S718" s="48">
        <v>4.214</v>
      </c>
      <c r="V718" s="48">
        <v>0.252</v>
      </c>
      <c r="Y718" s="25">
        <v>-0.016</v>
      </c>
      <c r="Z718" s="19">
        <v>252.637516575978</v>
      </c>
    </row>
    <row r="719" spans="1:26" ht="12.75">
      <c r="A719" s="1">
        <v>37035</v>
      </c>
      <c r="B719" s="17">
        <v>144</v>
      </c>
      <c r="C719" s="3">
        <v>0.859606504</v>
      </c>
      <c r="D719" s="18">
        <v>0.859606504</v>
      </c>
      <c r="E719" s="2">
        <v>7096</v>
      </c>
      <c r="F719" s="20">
        <v>0</v>
      </c>
      <c r="G719" s="62">
        <v>38.78457931</v>
      </c>
      <c r="H719" s="62">
        <v>-76.08503991</v>
      </c>
      <c r="I719" s="47">
        <v>1026.9</v>
      </c>
      <c r="J719" s="4">
        <f t="shared" si="75"/>
        <v>981.9100000000001</v>
      </c>
      <c r="K719" s="5">
        <f t="shared" si="76"/>
        <v>260.8986183228809</v>
      </c>
      <c r="L719" s="5">
        <f t="shared" si="71"/>
        <v>267.7986183228809</v>
      </c>
      <c r="M719" s="5">
        <f t="shared" si="73"/>
        <v>293.1986183228809</v>
      </c>
      <c r="N719" s="19">
        <f t="shared" si="74"/>
        <v>280.49861832288093</v>
      </c>
      <c r="O719" s="4">
        <v>22.5</v>
      </c>
      <c r="P719" s="4">
        <v>51.2</v>
      </c>
      <c r="Q719" s="4">
        <v>68.5</v>
      </c>
      <c r="R719"/>
      <c r="S719" s="48">
        <v>3.899</v>
      </c>
      <c r="V719" s="48">
        <v>0.214</v>
      </c>
      <c r="Y719" s="25">
        <v>-0.016</v>
      </c>
      <c r="Z719" s="19">
        <v>280.49861832288093</v>
      </c>
    </row>
    <row r="720" spans="1:26" ht="12.75">
      <c r="A720" s="1">
        <v>37035</v>
      </c>
      <c r="B720" s="17">
        <v>144</v>
      </c>
      <c r="C720" s="3">
        <v>0.859722197</v>
      </c>
      <c r="D720" s="18">
        <v>0.859722197</v>
      </c>
      <c r="E720" s="2">
        <v>7106</v>
      </c>
      <c r="F720" s="20">
        <v>0</v>
      </c>
      <c r="G720" s="62">
        <v>38.78434711</v>
      </c>
      <c r="H720" s="62">
        <v>-76.09033793</v>
      </c>
      <c r="I720" s="47">
        <v>1022.4</v>
      </c>
      <c r="J720" s="4">
        <f t="shared" si="75"/>
        <v>977.41</v>
      </c>
      <c r="K720" s="5">
        <f t="shared" si="76"/>
        <v>299.0423078457631</v>
      </c>
      <c r="L720" s="5">
        <f t="shared" si="71"/>
        <v>305.9423078457631</v>
      </c>
      <c r="M720" s="5">
        <f t="shared" si="73"/>
        <v>331.3423078457631</v>
      </c>
      <c r="N720" s="19">
        <f t="shared" si="74"/>
        <v>318.64230784576307</v>
      </c>
      <c r="O720" s="4">
        <v>22.3</v>
      </c>
      <c r="P720" s="4">
        <v>52.1</v>
      </c>
      <c r="Q720" s="4">
        <v>67.4</v>
      </c>
      <c r="R720"/>
      <c r="S720" s="48">
        <v>3.18</v>
      </c>
      <c r="V720" s="48">
        <v>0.209</v>
      </c>
      <c r="Y720" s="25">
        <v>-0.019</v>
      </c>
      <c r="Z720" s="19">
        <v>318.64230784576307</v>
      </c>
    </row>
    <row r="721" spans="1:26" ht="12.75">
      <c r="A721" s="1">
        <v>37035</v>
      </c>
      <c r="B721" s="17">
        <v>144</v>
      </c>
      <c r="C721" s="3">
        <v>0.859837949</v>
      </c>
      <c r="D721" s="18">
        <v>0.859837949</v>
      </c>
      <c r="E721" s="2">
        <v>7116</v>
      </c>
      <c r="F721" s="20">
        <v>0</v>
      </c>
      <c r="G721" s="62">
        <v>38.78535597</v>
      </c>
      <c r="H721" s="62">
        <v>-76.09588248</v>
      </c>
      <c r="I721" s="47">
        <v>1018.7</v>
      </c>
      <c r="J721" s="4">
        <f t="shared" si="75"/>
        <v>973.71</v>
      </c>
      <c r="K721" s="5">
        <f t="shared" si="76"/>
        <v>330.5366873881779</v>
      </c>
      <c r="L721" s="5">
        <f t="shared" si="71"/>
        <v>337.43668738817786</v>
      </c>
      <c r="M721" s="5">
        <f t="shared" si="73"/>
        <v>362.8366873881779</v>
      </c>
      <c r="N721" s="19">
        <f t="shared" si="74"/>
        <v>350.13668738817785</v>
      </c>
      <c r="O721" s="4">
        <v>22.2</v>
      </c>
      <c r="P721" s="4">
        <v>51.2</v>
      </c>
      <c r="Q721" s="4">
        <v>69.9</v>
      </c>
      <c r="R721"/>
      <c r="S721" s="48">
        <v>3.1</v>
      </c>
      <c r="V721" s="48">
        <v>0.183</v>
      </c>
      <c r="Y721" s="25">
        <v>-0.016</v>
      </c>
      <c r="Z721" s="19">
        <v>350.13668738817785</v>
      </c>
    </row>
    <row r="722" spans="1:26" ht="12.75">
      <c r="A722" s="1">
        <v>37035</v>
      </c>
      <c r="B722" s="17">
        <v>144</v>
      </c>
      <c r="C722" s="3">
        <v>0.859953701</v>
      </c>
      <c r="D722" s="18">
        <v>0.859953701</v>
      </c>
      <c r="E722" s="2">
        <v>7126</v>
      </c>
      <c r="F722" s="20">
        <v>0</v>
      </c>
      <c r="G722" s="62">
        <v>38.78658241</v>
      </c>
      <c r="H722" s="62">
        <v>-76.10176606</v>
      </c>
      <c r="I722" s="47">
        <v>1015.3</v>
      </c>
      <c r="J722" s="4">
        <f t="shared" si="75"/>
        <v>970.31</v>
      </c>
      <c r="K722" s="5">
        <f t="shared" si="76"/>
        <v>359.5831616549182</v>
      </c>
      <c r="L722" s="5">
        <f t="shared" si="71"/>
        <v>366.48316165491815</v>
      </c>
      <c r="M722" s="5">
        <f t="shared" si="73"/>
        <v>391.8831616549182</v>
      </c>
      <c r="N722" s="19">
        <f t="shared" si="74"/>
        <v>379.1831616549182</v>
      </c>
      <c r="O722" s="4">
        <v>22.1</v>
      </c>
      <c r="P722" s="4">
        <v>51.3</v>
      </c>
      <c r="Q722" s="4">
        <v>74.9</v>
      </c>
      <c r="R722"/>
      <c r="S722" s="48">
        <v>3.376</v>
      </c>
      <c r="V722" s="48">
        <v>0.183</v>
      </c>
      <c r="Y722" s="25">
        <v>-0.018</v>
      </c>
      <c r="Z722" s="19">
        <v>379.1831616549182</v>
      </c>
    </row>
    <row r="723" spans="1:26" ht="12.75">
      <c r="A723" s="1">
        <v>37035</v>
      </c>
      <c r="B723" s="17">
        <v>144</v>
      </c>
      <c r="C723" s="3">
        <v>0.860069454</v>
      </c>
      <c r="D723" s="18">
        <v>0.860069454</v>
      </c>
      <c r="E723" s="2">
        <v>7136</v>
      </c>
      <c r="F723" s="20">
        <v>0</v>
      </c>
      <c r="G723" s="62">
        <v>38.78652979</v>
      </c>
      <c r="H723" s="62">
        <v>-76.10832665</v>
      </c>
      <c r="I723" s="47">
        <v>1011.5</v>
      </c>
      <c r="J723" s="4">
        <f t="shared" si="75"/>
        <v>966.51</v>
      </c>
      <c r="K723" s="5">
        <f t="shared" si="76"/>
        <v>392.1675584523258</v>
      </c>
      <c r="L723" s="5">
        <f t="shared" si="71"/>
        <v>399.0675584523258</v>
      </c>
      <c r="M723" s="5">
        <f t="shared" si="73"/>
        <v>424.4675584523258</v>
      </c>
      <c r="N723" s="19">
        <f t="shared" si="74"/>
        <v>411.76755845232583</v>
      </c>
      <c r="O723" s="4">
        <v>21.8</v>
      </c>
      <c r="P723" s="4">
        <v>51.3</v>
      </c>
      <c r="Q723" s="4">
        <v>75.4</v>
      </c>
      <c r="R723" s="58">
        <v>9.54E-06</v>
      </c>
      <c r="S723" s="48">
        <v>2.97</v>
      </c>
      <c r="V723" s="48">
        <v>0.182</v>
      </c>
      <c r="Y723" s="25">
        <v>-0.019</v>
      </c>
      <c r="Z723" s="19">
        <v>411.76755845232583</v>
      </c>
    </row>
    <row r="724" spans="1:26" ht="12.75">
      <c r="A724" s="1">
        <v>37035</v>
      </c>
      <c r="B724" s="17">
        <v>144</v>
      </c>
      <c r="C724" s="3">
        <v>0.860185206</v>
      </c>
      <c r="D724" s="18">
        <v>0.860185206</v>
      </c>
      <c r="E724" s="2">
        <v>7146</v>
      </c>
      <c r="F724" s="20">
        <v>0</v>
      </c>
      <c r="G724" s="62">
        <v>38.78614894</v>
      </c>
      <c r="H724" s="62">
        <v>-76.11528011</v>
      </c>
      <c r="I724" s="47">
        <v>1007.5</v>
      </c>
      <c r="J724" s="4">
        <f t="shared" si="75"/>
        <v>962.51</v>
      </c>
      <c r="K724" s="5">
        <f t="shared" si="76"/>
        <v>426.60561829104046</v>
      </c>
      <c r="L724" s="5">
        <f t="shared" si="71"/>
        <v>433.50561829104043</v>
      </c>
      <c r="M724" s="5">
        <f t="shared" si="73"/>
        <v>458.90561829104047</v>
      </c>
      <c r="N724" s="19">
        <f t="shared" si="74"/>
        <v>446.2056182910404</v>
      </c>
      <c r="O724" s="4">
        <v>21.5</v>
      </c>
      <c r="P724" s="4">
        <v>50.8</v>
      </c>
      <c r="Q724" s="4">
        <v>77.5</v>
      </c>
      <c r="R724"/>
      <c r="S724" s="48">
        <v>3.201</v>
      </c>
      <c r="V724" s="48">
        <v>0.132</v>
      </c>
      <c r="Y724" s="25">
        <v>-0.021</v>
      </c>
      <c r="Z724" s="19">
        <v>446.2056182910404</v>
      </c>
    </row>
    <row r="725" spans="1:26" ht="12.75">
      <c r="A725" s="1">
        <v>37035</v>
      </c>
      <c r="B725" s="17">
        <v>144</v>
      </c>
      <c r="C725" s="3">
        <v>0.860300899</v>
      </c>
      <c r="D725" s="18">
        <v>0.860300899</v>
      </c>
      <c r="E725" s="2">
        <v>7156</v>
      </c>
      <c r="F725" s="20">
        <v>0</v>
      </c>
      <c r="G725" s="62">
        <v>38.78675593</v>
      </c>
      <c r="H725" s="62">
        <v>-76.12242403</v>
      </c>
      <c r="I725" s="47">
        <v>1004.5</v>
      </c>
      <c r="J725" s="4">
        <f t="shared" si="75"/>
        <v>959.51</v>
      </c>
      <c r="K725" s="5">
        <f t="shared" si="76"/>
        <v>452.5282146706388</v>
      </c>
      <c r="L725" s="5">
        <f t="shared" si="71"/>
        <v>459.4282146706388</v>
      </c>
      <c r="M725" s="5">
        <f t="shared" si="73"/>
        <v>484.82821467063883</v>
      </c>
      <c r="N725" s="19">
        <f t="shared" si="74"/>
        <v>472.12821467063884</v>
      </c>
      <c r="O725" s="4">
        <v>21.5</v>
      </c>
      <c r="P725" s="4">
        <v>51.1</v>
      </c>
      <c r="Q725" s="4">
        <v>76.9</v>
      </c>
      <c r="R725"/>
      <c r="S725" s="48">
        <v>3.161</v>
      </c>
      <c r="V725" s="48">
        <v>0.143</v>
      </c>
      <c r="Y725" s="25">
        <v>0.004</v>
      </c>
      <c r="Z725" s="19">
        <v>472.12821467063884</v>
      </c>
    </row>
    <row r="726" spans="1:26" ht="12.75">
      <c r="A726" s="1">
        <v>37035</v>
      </c>
      <c r="B726" s="17">
        <v>144</v>
      </c>
      <c r="C726" s="3">
        <v>0.860416651</v>
      </c>
      <c r="D726" s="18">
        <v>0.860416651</v>
      </c>
      <c r="E726" s="2">
        <v>7166</v>
      </c>
      <c r="F726" s="20">
        <v>0</v>
      </c>
      <c r="G726" s="62">
        <v>38.78726136</v>
      </c>
      <c r="H726" s="62">
        <v>-76.12970679</v>
      </c>
      <c r="I726" s="47">
        <v>1001.9</v>
      </c>
      <c r="J726" s="4">
        <f t="shared" si="75"/>
        <v>956.91</v>
      </c>
      <c r="K726" s="5">
        <f t="shared" si="76"/>
        <v>475.0601093636044</v>
      </c>
      <c r="L726" s="5">
        <f t="shared" si="71"/>
        <v>481.9601093636044</v>
      </c>
      <c r="M726" s="5">
        <f t="shared" si="73"/>
        <v>507.3601093636044</v>
      </c>
      <c r="N726" s="19">
        <f t="shared" si="74"/>
        <v>494.6601093636044</v>
      </c>
      <c r="O726" s="4">
        <v>21.1</v>
      </c>
      <c r="P726" s="4">
        <v>50.9</v>
      </c>
      <c r="Q726" s="4">
        <v>77.9</v>
      </c>
      <c r="R726"/>
      <c r="S726" s="48">
        <v>3.261</v>
      </c>
      <c r="V726" s="48">
        <v>0.123</v>
      </c>
      <c r="Y726" s="25">
        <v>-0.006</v>
      </c>
      <c r="Z726" s="19">
        <v>494.6601093636044</v>
      </c>
    </row>
    <row r="727" spans="1:26" ht="12.75">
      <c r="A727" s="1">
        <v>37035</v>
      </c>
      <c r="B727" s="17">
        <v>144</v>
      </c>
      <c r="C727" s="3">
        <v>0.860532403</v>
      </c>
      <c r="D727" s="18">
        <v>0.860532403</v>
      </c>
      <c r="E727" s="2">
        <v>7176</v>
      </c>
      <c r="F727" s="20">
        <v>0</v>
      </c>
      <c r="G727" s="62">
        <v>38.7876676</v>
      </c>
      <c r="H727" s="62">
        <v>-76.13712731</v>
      </c>
      <c r="I727" s="47">
        <v>999.1</v>
      </c>
      <c r="J727" s="4">
        <f t="shared" si="75"/>
        <v>954.11</v>
      </c>
      <c r="K727" s="5">
        <f t="shared" si="76"/>
        <v>499.3937955415123</v>
      </c>
      <c r="L727" s="5">
        <f t="shared" si="71"/>
        <v>506.2937955415123</v>
      </c>
      <c r="M727" s="5">
        <f t="shared" si="73"/>
        <v>531.6937955415123</v>
      </c>
      <c r="N727" s="19">
        <f t="shared" si="74"/>
        <v>518.9937955415123</v>
      </c>
      <c r="O727" s="4">
        <v>21</v>
      </c>
      <c r="P727" s="4">
        <v>51</v>
      </c>
      <c r="Q727" s="4">
        <v>75.4</v>
      </c>
      <c r="R727"/>
      <c r="S727" s="48">
        <v>3.229</v>
      </c>
      <c r="V727" s="48">
        <v>0.122</v>
      </c>
      <c r="Y727" s="25">
        <v>-0.006</v>
      </c>
      <c r="Z727" s="19">
        <v>518.9937955415123</v>
      </c>
    </row>
    <row r="728" spans="1:26" ht="12.75">
      <c r="A728" s="1">
        <v>37035</v>
      </c>
      <c r="B728" s="17">
        <v>144</v>
      </c>
      <c r="C728" s="3">
        <v>0.860648155</v>
      </c>
      <c r="D728" s="18">
        <v>0.860648155</v>
      </c>
      <c r="E728" s="2">
        <v>7186</v>
      </c>
      <c r="F728" s="20">
        <v>0</v>
      </c>
      <c r="G728" s="62">
        <v>38.78788369</v>
      </c>
      <c r="H728" s="62">
        <v>-76.14471121</v>
      </c>
      <c r="I728" s="47">
        <v>996.6</v>
      </c>
      <c r="J728" s="4">
        <f t="shared" si="75"/>
        <v>951.61</v>
      </c>
      <c r="K728" s="5">
        <f t="shared" si="76"/>
        <v>521.1807215733966</v>
      </c>
      <c r="L728" s="5">
        <f t="shared" si="71"/>
        <v>528.0807215733965</v>
      </c>
      <c r="M728" s="5">
        <f t="shared" si="73"/>
        <v>553.4807215733965</v>
      </c>
      <c r="N728" s="19">
        <f t="shared" si="74"/>
        <v>540.7807215733965</v>
      </c>
      <c r="O728" s="4">
        <v>20.6</v>
      </c>
      <c r="P728" s="4">
        <v>51.9</v>
      </c>
      <c r="Q728" s="4">
        <v>77.4</v>
      </c>
      <c r="R728"/>
      <c r="S728" s="48">
        <v>2.941</v>
      </c>
      <c r="V728" s="48">
        <v>0.101</v>
      </c>
      <c r="Y728" s="25">
        <v>-0.009</v>
      </c>
      <c r="Z728" s="19">
        <v>540.7807215733965</v>
      </c>
    </row>
    <row r="729" spans="1:26" ht="12.75">
      <c r="A729" s="1">
        <v>37035</v>
      </c>
      <c r="B729" s="17">
        <v>144</v>
      </c>
      <c r="C729" s="3">
        <v>0.860763907</v>
      </c>
      <c r="D729" s="18">
        <v>0.860763907</v>
      </c>
      <c r="E729" s="2">
        <v>7196</v>
      </c>
      <c r="F729" s="20">
        <v>0</v>
      </c>
      <c r="G729" s="62">
        <v>38.78817649</v>
      </c>
      <c r="H729" s="62">
        <v>-76.1522635</v>
      </c>
      <c r="I729" s="47">
        <v>994.8</v>
      </c>
      <c r="J729" s="4">
        <f t="shared" si="75"/>
        <v>949.81</v>
      </c>
      <c r="K729" s="5">
        <f t="shared" si="76"/>
        <v>536.9027787040022</v>
      </c>
      <c r="L729" s="5">
        <f t="shared" si="71"/>
        <v>543.8027787040022</v>
      </c>
      <c r="M729" s="5">
        <f t="shared" si="73"/>
        <v>569.2027787040022</v>
      </c>
      <c r="N729" s="19">
        <f t="shared" si="74"/>
        <v>556.5027787040021</v>
      </c>
      <c r="O729" s="4">
        <v>20.5</v>
      </c>
      <c r="P729" s="4">
        <v>51.3</v>
      </c>
      <c r="Q729" s="4">
        <v>76</v>
      </c>
      <c r="R729" s="58">
        <v>6.42E-06</v>
      </c>
      <c r="S729" s="48">
        <v>3.081</v>
      </c>
      <c r="V729" s="48">
        <v>0.114</v>
      </c>
      <c r="Y729" s="25">
        <v>-0.009</v>
      </c>
      <c r="Z729" s="19">
        <v>556.5027787040021</v>
      </c>
    </row>
    <row r="730" spans="1:26" ht="12.75">
      <c r="A730" s="1">
        <v>37035</v>
      </c>
      <c r="B730" s="17">
        <v>144</v>
      </c>
      <c r="C730" s="3">
        <v>0.8608796</v>
      </c>
      <c r="D730" s="18">
        <v>0.8608796</v>
      </c>
      <c r="E730" s="2">
        <v>7206</v>
      </c>
      <c r="F730" s="20">
        <v>0</v>
      </c>
      <c r="G730" s="62">
        <v>38.78911005</v>
      </c>
      <c r="H730" s="62">
        <v>-76.15975798</v>
      </c>
      <c r="I730" s="47">
        <v>992.5</v>
      </c>
      <c r="J730" s="4">
        <f t="shared" si="75"/>
        <v>947.51</v>
      </c>
      <c r="K730" s="5">
        <f t="shared" si="76"/>
        <v>557.0354895920797</v>
      </c>
      <c r="L730" s="5">
        <f t="shared" si="71"/>
        <v>563.9354895920796</v>
      </c>
      <c r="M730" s="5">
        <f t="shared" si="73"/>
        <v>589.3354895920796</v>
      </c>
      <c r="N730" s="19">
        <f t="shared" si="74"/>
        <v>576.6354895920797</v>
      </c>
      <c r="O730" s="4">
        <v>20.3</v>
      </c>
      <c r="P730" s="4">
        <v>51.7</v>
      </c>
      <c r="Q730" s="4">
        <v>78</v>
      </c>
      <c r="R730"/>
      <c r="S730" s="48">
        <v>2.802</v>
      </c>
      <c r="V730" s="48">
        <v>0.092</v>
      </c>
      <c r="Y730" s="25">
        <v>-0.011</v>
      </c>
      <c r="Z730" s="19">
        <v>576.6354895920797</v>
      </c>
    </row>
    <row r="731" spans="1:26" ht="12.75">
      <c r="A731" s="1">
        <v>37035</v>
      </c>
      <c r="B731" s="17">
        <v>144</v>
      </c>
      <c r="C731" s="3">
        <v>0.860995352</v>
      </c>
      <c r="D731" s="18">
        <v>0.860995352</v>
      </c>
      <c r="E731" s="2">
        <v>7216</v>
      </c>
      <c r="F731" s="20">
        <v>0</v>
      </c>
      <c r="G731" s="62">
        <v>38.79022363</v>
      </c>
      <c r="H731" s="62">
        <v>-76.16709948</v>
      </c>
      <c r="I731" s="47">
        <v>990.3</v>
      </c>
      <c r="J731" s="4">
        <f t="shared" si="75"/>
        <v>945.31</v>
      </c>
      <c r="K731" s="5">
        <f t="shared" si="76"/>
        <v>576.3386470448409</v>
      </c>
      <c r="L731" s="5">
        <f t="shared" si="71"/>
        <v>583.2386470448408</v>
      </c>
      <c r="M731" s="5">
        <f t="shared" si="73"/>
        <v>608.6386470448408</v>
      </c>
      <c r="N731" s="19">
        <f t="shared" si="74"/>
        <v>595.9386470448408</v>
      </c>
      <c r="O731" s="4">
        <v>20</v>
      </c>
      <c r="P731" s="4">
        <v>52.6</v>
      </c>
      <c r="Q731" s="4">
        <v>75.9</v>
      </c>
      <c r="R731"/>
      <c r="S731" s="48">
        <v>3.486</v>
      </c>
      <c r="V731" s="48">
        <v>0.103</v>
      </c>
      <c r="Y731" s="25">
        <v>-0.013</v>
      </c>
      <c r="Z731" s="19">
        <v>595.9386470448408</v>
      </c>
    </row>
    <row r="732" spans="1:26" ht="12.75">
      <c r="A732" s="1">
        <v>37035</v>
      </c>
      <c r="B732" s="17">
        <v>144</v>
      </c>
      <c r="C732" s="3">
        <v>0.861111104</v>
      </c>
      <c r="D732" s="18">
        <v>0.861111104</v>
      </c>
      <c r="E732" s="2">
        <v>7226</v>
      </c>
      <c r="F732" s="20">
        <v>0</v>
      </c>
      <c r="G732" s="62">
        <v>38.7904338</v>
      </c>
      <c r="H732" s="62">
        <v>-76.17450907</v>
      </c>
      <c r="I732" s="47">
        <v>990.1</v>
      </c>
      <c r="J732" s="4">
        <f t="shared" si="75"/>
        <v>945.11</v>
      </c>
      <c r="K732" s="5">
        <f t="shared" si="76"/>
        <v>578.0957066195339</v>
      </c>
      <c r="L732" s="5">
        <f t="shared" si="71"/>
        <v>584.9957066195338</v>
      </c>
      <c r="M732" s="5">
        <f t="shared" si="73"/>
        <v>610.3957066195338</v>
      </c>
      <c r="N732" s="19">
        <f t="shared" si="74"/>
        <v>597.6957066195339</v>
      </c>
      <c r="O732" s="4">
        <v>20.1</v>
      </c>
      <c r="P732" s="4">
        <v>53.6</v>
      </c>
      <c r="Q732" s="4">
        <v>75.5</v>
      </c>
      <c r="R732"/>
      <c r="S732" s="48">
        <v>3.317</v>
      </c>
      <c r="V732" s="48">
        <v>0.083</v>
      </c>
      <c r="Y732" s="25">
        <v>-0.014</v>
      </c>
      <c r="Z732" s="19">
        <v>597.6957066195339</v>
      </c>
    </row>
    <row r="733" spans="1:26" ht="12.75">
      <c r="A733" s="1">
        <v>37035</v>
      </c>
      <c r="B733" s="17">
        <v>144</v>
      </c>
      <c r="C733" s="3">
        <v>0.861226857</v>
      </c>
      <c r="D733" s="18">
        <v>0.861226857</v>
      </c>
      <c r="E733" s="2">
        <v>7236</v>
      </c>
      <c r="F733" s="20">
        <v>0</v>
      </c>
      <c r="G733" s="62">
        <v>38.79085482</v>
      </c>
      <c r="H733" s="62">
        <v>-76.18174958</v>
      </c>
      <c r="I733" s="47">
        <v>990.6</v>
      </c>
      <c r="J733" s="4">
        <f t="shared" si="75"/>
        <v>945.61</v>
      </c>
      <c r="K733" s="5">
        <f t="shared" si="76"/>
        <v>573.7037545771498</v>
      </c>
      <c r="L733" s="5">
        <f t="shared" si="71"/>
        <v>580.6037545771497</v>
      </c>
      <c r="M733" s="5">
        <f t="shared" si="73"/>
        <v>606.0037545771497</v>
      </c>
      <c r="N733" s="19">
        <f t="shared" si="74"/>
        <v>593.3037545771497</v>
      </c>
      <c r="O733" s="4">
        <v>20.1</v>
      </c>
      <c r="P733" s="4">
        <v>53.4</v>
      </c>
      <c r="Q733" s="4">
        <v>72.5</v>
      </c>
      <c r="R733"/>
      <c r="S733" s="48">
        <v>2.871</v>
      </c>
      <c r="V733" s="48">
        <v>0.103</v>
      </c>
      <c r="Y733" s="25">
        <v>-0.016</v>
      </c>
      <c r="Z733" s="19">
        <v>593.3037545771497</v>
      </c>
    </row>
    <row r="734" spans="1:26" ht="12.75">
      <c r="A734" s="1">
        <v>37035</v>
      </c>
      <c r="B734" s="17">
        <v>144</v>
      </c>
      <c r="C734" s="3">
        <v>0.861342609</v>
      </c>
      <c r="D734" s="18">
        <v>0.861342609</v>
      </c>
      <c r="E734" s="2">
        <v>7246</v>
      </c>
      <c r="F734" s="20">
        <v>0</v>
      </c>
      <c r="G734" s="62">
        <v>38.79167112</v>
      </c>
      <c r="H734" s="62">
        <v>-76.18920012</v>
      </c>
      <c r="I734" s="47">
        <v>990.5</v>
      </c>
      <c r="J734" s="4">
        <f t="shared" si="75"/>
        <v>945.51</v>
      </c>
      <c r="K734" s="5">
        <f t="shared" si="76"/>
        <v>574.5819591733415</v>
      </c>
      <c r="L734" s="5">
        <f t="shared" si="71"/>
        <v>581.4819591733415</v>
      </c>
      <c r="M734" s="5">
        <f t="shared" si="73"/>
        <v>606.8819591733414</v>
      </c>
      <c r="N734" s="19">
        <f t="shared" si="74"/>
        <v>594.1819591733415</v>
      </c>
      <c r="O734" s="4">
        <v>20.4</v>
      </c>
      <c r="P734" s="4">
        <v>52.1</v>
      </c>
      <c r="Q734" s="4">
        <v>74.5</v>
      </c>
      <c r="R734"/>
      <c r="S734" s="48">
        <v>3.25</v>
      </c>
      <c r="V734" s="48">
        <v>0.104</v>
      </c>
      <c r="Y734" s="25">
        <v>-0.015</v>
      </c>
      <c r="Z734" s="19">
        <v>594.1819591733415</v>
      </c>
    </row>
    <row r="735" spans="1:26" ht="12.75">
      <c r="A735" s="1">
        <v>37035</v>
      </c>
      <c r="B735" s="17">
        <v>144</v>
      </c>
      <c r="C735" s="3">
        <v>0.861458361</v>
      </c>
      <c r="D735" s="18">
        <v>0.861458361</v>
      </c>
      <c r="E735" s="2">
        <v>7256</v>
      </c>
      <c r="F735" s="20">
        <v>0</v>
      </c>
      <c r="G735" s="62">
        <v>38.7923559</v>
      </c>
      <c r="H735" s="62">
        <v>-76.19691678</v>
      </c>
      <c r="I735" s="47">
        <v>989.2</v>
      </c>
      <c r="J735" s="4">
        <f t="shared" si="75"/>
        <v>944.21</v>
      </c>
      <c r="K735" s="5">
        <f t="shared" si="76"/>
        <v>586.0070787535305</v>
      </c>
      <c r="L735" s="5">
        <f t="shared" si="71"/>
        <v>592.9070787535305</v>
      </c>
      <c r="M735" s="5">
        <f t="shared" si="73"/>
        <v>618.3070787535305</v>
      </c>
      <c r="N735" s="19">
        <f t="shared" si="74"/>
        <v>605.6070787535305</v>
      </c>
      <c r="O735" s="4">
        <v>20.1</v>
      </c>
      <c r="P735" s="4">
        <v>52.7</v>
      </c>
      <c r="Q735" s="4">
        <v>72</v>
      </c>
      <c r="R735" s="58">
        <v>1.05E-05</v>
      </c>
      <c r="S735" s="48">
        <v>2.892</v>
      </c>
      <c r="V735" s="48">
        <v>0.104</v>
      </c>
      <c r="Y735" s="25">
        <v>-0.018</v>
      </c>
      <c r="Z735" s="19">
        <v>605.6070787535305</v>
      </c>
    </row>
    <row r="736" spans="1:26" ht="12.75">
      <c r="A736" s="1">
        <v>37035</v>
      </c>
      <c r="B736" s="17">
        <v>144</v>
      </c>
      <c r="C736" s="3">
        <v>0.861574054</v>
      </c>
      <c r="D736" s="18">
        <v>0.861574054</v>
      </c>
      <c r="E736" s="2">
        <v>7266</v>
      </c>
      <c r="F736" s="20">
        <v>0</v>
      </c>
      <c r="G736" s="62">
        <v>38.79288862</v>
      </c>
      <c r="H736" s="62">
        <v>-76.20491512</v>
      </c>
      <c r="I736" s="47">
        <v>988.6</v>
      </c>
      <c r="J736" s="4">
        <f t="shared" si="75"/>
        <v>943.61</v>
      </c>
      <c r="K736" s="5">
        <f t="shared" si="76"/>
        <v>591.2855173662822</v>
      </c>
      <c r="L736" s="5">
        <f t="shared" si="71"/>
        <v>598.1855173662822</v>
      </c>
      <c r="M736" s="5">
        <f t="shared" si="73"/>
        <v>623.5855173662821</v>
      </c>
      <c r="N736" s="19">
        <f t="shared" si="74"/>
        <v>610.8855173662821</v>
      </c>
      <c r="O736" s="4">
        <v>20.2</v>
      </c>
      <c r="P736" s="4">
        <v>51.5</v>
      </c>
      <c r="Q736" s="4">
        <v>74.4</v>
      </c>
      <c r="R736"/>
      <c r="S736" s="48">
        <v>3.576</v>
      </c>
      <c r="V736" s="48">
        <v>0.112</v>
      </c>
      <c r="Y736" s="25">
        <v>-0.019</v>
      </c>
      <c r="Z736" s="19">
        <v>610.8855173662821</v>
      </c>
    </row>
    <row r="737" spans="1:26" ht="12.75">
      <c r="A737" s="1">
        <v>37035</v>
      </c>
      <c r="B737" s="17">
        <v>144</v>
      </c>
      <c r="C737" s="3">
        <v>0.861689806</v>
      </c>
      <c r="D737" s="18">
        <v>0.861689806</v>
      </c>
      <c r="E737" s="2">
        <v>7276</v>
      </c>
      <c r="F737" s="20">
        <v>0</v>
      </c>
      <c r="G737" s="62">
        <v>38.79324821</v>
      </c>
      <c r="H737" s="62">
        <v>-76.21296604</v>
      </c>
      <c r="I737" s="47">
        <v>987.9</v>
      </c>
      <c r="J737" s="4">
        <f t="shared" si="75"/>
        <v>942.91</v>
      </c>
      <c r="K737" s="5">
        <f t="shared" si="76"/>
        <v>597.4479394208261</v>
      </c>
      <c r="L737" s="5">
        <f t="shared" si="71"/>
        <v>604.347939420826</v>
      </c>
      <c r="M737" s="5">
        <f t="shared" si="73"/>
        <v>629.747939420826</v>
      </c>
      <c r="N737" s="19">
        <f t="shared" si="74"/>
        <v>617.047939420826</v>
      </c>
      <c r="O737" s="4">
        <v>20.2</v>
      </c>
      <c r="P737" s="4">
        <v>52.1</v>
      </c>
      <c r="Q737" s="4">
        <v>75.4</v>
      </c>
      <c r="R737"/>
      <c r="S737" s="48">
        <v>2.95</v>
      </c>
      <c r="V737" s="48">
        <v>0.082</v>
      </c>
      <c r="Y737" s="25">
        <v>-0.021</v>
      </c>
      <c r="Z737" s="19">
        <v>617.047939420826</v>
      </c>
    </row>
    <row r="738" spans="1:26" ht="12.75">
      <c r="A738" s="1">
        <v>37035</v>
      </c>
      <c r="B738" s="17">
        <v>144</v>
      </c>
      <c r="C738" s="3">
        <v>0.861805558</v>
      </c>
      <c r="D738" s="18">
        <v>0.861805558</v>
      </c>
      <c r="E738" s="2">
        <v>7286</v>
      </c>
      <c r="F738" s="20">
        <v>0</v>
      </c>
      <c r="G738" s="62">
        <v>38.79364824</v>
      </c>
      <c r="H738" s="62">
        <v>-76.22099101</v>
      </c>
      <c r="I738" s="47">
        <v>986.4</v>
      </c>
      <c r="J738" s="4">
        <f t="shared" si="75"/>
        <v>941.41</v>
      </c>
      <c r="K738" s="5">
        <f t="shared" si="76"/>
        <v>610.6685491782399</v>
      </c>
      <c r="L738" s="5">
        <f t="shared" si="71"/>
        <v>617.5685491782399</v>
      </c>
      <c r="M738" s="5">
        <f t="shared" si="73"/>
        <v>642.9685491782399</v>
      </c>
      <c r="N738" s="19">
        <f t="shared" si="74"/>
        <v>630.2685491782399</v>
      </c>
      <c r="O738" s="4">
        <v>20</v>
      </c>
      <c r="P738" s="4">
        <v>52.1</v>
      </c>
      <c r="Q738" s="4">
        <v>74.3</v>
      </c>
      <c r="R738"/>
      <c r="S738" s="48">
        <v>3.446</v>
      </c>
      <c r="V738" s="48">
        <v>0.082</v>
      </c>
      <c r="Y738" s="25">
        <v>-0.02</v>
      </c>
      <c r="Z738" s="19">
        <v>630.2685491782399</v>
      </c>
    </row>
    <row r="739" spans="1:26" ht="12.75">
      <c r="A739" s="1">
        <v>37035</v>
      </c>
      <c r="B739" s="17">
        <v>144</v>
      </c>
      <c r="C739" s="3">
        <v>0.86192131</v>
      </c>
      <c r="D739" s="18">
        <v>0.86192131</v>
      </c>
      <c r="E739" s="2">
        <v>7296</v>
      </c>
      <c r="F739" s="20">
        <v>0</v>
      </c>
      <c r="G739" s="62">
        <v>38.79453094</v>
      </c>
      <c r="H739" s="62">
        <v>-76.22905861</v>
      </c>
      <c r="I739" s="47">
        <v>984.7</v>
      </c>
      <c r="J739" s="4">
        <f t="shared" si="75"/>
        <v>939.71</v>
      </c>
      <c r="K739" s="5">
        <f t="shared" si="76"/>
        <v>625.6773962219827</v>
      </c>
      <c r="L739" s="5">
        <f t="shared" si="71"/>
        <v>632.5773962219827</v>
      </c>
      <c r="M739" s="5">
        <f t="shared" si="73"/>
        <v>657.9773962219826</v>
      </c>
      <c r="N739" s="19">
        <f t="shared" si="74"/>
        <v>645.2773962219826</v>
      </c>
      <c r="O739" s="4">
        <v>19.9</v>
      </c>
      <c r="P739" s="4">
        <v>52.4</v>
      </c>
      <c r="Q739" s="4">
        <v>72.4</v>
      </c>
      <c r="R739"/>
      <c r="S739" s="48">
        <v>2.981</v>
      </c>
      <c r="V739" s="48">
        <v>0.083</v>
      </c>
      <c r="Y739" s="25">
        <v>-0.021</v>
      </c>
      <c r="Z739" s="19">
        <v>645.2773962219826</v>
      </c>
    </row>
    <row r="740" spans="1:26" ht="12.75">
      <c r="A740" s="1">
        <v>37035</v>
      </c>
      <c r="B740" s="17">
        <v>144</v>
      </c>
      <c r="C740" s="3">
        <v>0.862037063</v>
      </c>
      <c r="D740" s="18">
        <v>0.862037063</v>
      </c>
      <c r="E740" s="2">
        <v>7306</v>
      </c>
      <c r="F740" s="20">
        <v>0</v>
      </c>
      <c r="G740" s="62">
        <v>38.79550041</v>
      </c>
      <c r="H740" s="62">
        <v>-76.23727341</v>
      </c>
      <c r="I740" s="47">
        <v>984.9</v>
      </c>
      <c r="J740" s="4">
        <f t="shared" si="75"/>
        <v>939.91</v>
      </c>
      <c r="K740" s="5">
        <f t="shared" si="76"/>
        <v>623.9102408600814</v>
      </c>
      <c r="L740" s="5">
        <f t="shared" si="71"/>
        <v>630.8102408600814</v>
      </c>
      <c r="M740" s="5">
        <f t="shared" si="73"/>
        <v>656.2102408600814</v>
      </c>
      <c r="N740" s="19">
        <f t="shared" si="74"/>
        <v>643.5102408600815</v>
      </c>
      <c r="O740" s="4">
        <v>19.9</v>
      </c>
      <c r="P740" s="4">
        <v>52.2</v>
      </c>
      <c r="Q740" s="4">
        <v>74.8</v>
      </c>
      <c r="R740"/>
      <c r="S740" s="48">
        <v>3.296</v>
      </c>
      <c r="V740" s="48">
        <v>0.093</v>
      </c>
      <c r="Y740" s="25">
        <v>-0.02</v>
      </c>
      <c r="Z740" s="19">
        <v>643.5102408600815</v>
      </c>
    </row>
    <row r="741" spans="1:26" ht="12.75">
      <c r="A741" s="1">
        <v>37035</v>
      </c>
      <c r="B741" s="17">
        <v>144</v>
      </c>
      <c r="C741" s="3">
        <v>0.862152755</v>
      </c>
      <c r="D741" s="18">
        <v>0.862152755</v>
      </c>
      <c r="E741" s="2">
        <v>7316</v>
      </c>
      <c r="F741" s="20">
        <v>0</v>
      </c>
      <c r="G741" s="62">
        <v>38.79644126</v>
      </c>
      <c r="H741" s="62">
        <v>-76.24529773</v>
      </c>
      <c r="I741" s="47">
        <v>984.4</v>
      </c>
      <c r="J741" s="4">
        <f t="shared" si="75"/>
        <v>939.41</v>
      </c>
      <c r="K741" s="5">
        <f t="shared" si="76"/>
        <v>628.3288345896922</v>
      </c>
      <c r="L741" s="5">
        <f t="shared" si="71"/>
        <v>635.2288345896922</v>
      </c>
      <c r="M741" s="5">
        <f t="shared" si="73"/>
        <v>660.6288345896921</v>
      </c>
      <c r="N741" s="19">
        <f t="shared" si="74"/>
        <v>647.9288345896921</v>
      </c>
      <c r="O741" s="4">
        <v>19.9</v>
      </c>
      <c r="P741" s="4">
        <v>52.6</v>
      </c>
      <c r="Q741" s="4">
        <v>74.9</v>
      </c>
      <c r="R741" s="58">
        <v>1.05E-05</v>
      </c>
      <c r="S741" s="48">
        <v>3.269</v>
      </c>
      <c r="V741" s="48">
        <v>0.103</v>
      </c>
      <c r="Y741" s="25">
        <v>-0.02</v>
      </c>
      <c r="Z741" s="19">
        <v>647.9288345896921</v>
      </c>
    </row>
    <row r="742" spans="1:26" ht="12.75">
      <c r="A742" s="1">
        <v>37035</v>
      </c>
      <c r="B742" s="17">
        <v>144</v>
      </c>
      <c r="C742" s="3">
        <v>0.862268507</v>
      </c>
      <c r="D742" s="18">
        <v>0.862268507</v>
      </c>
      <c r="E742" s="2">
        <v>7326</v>
      </c>
      <c r="F742" s="20">
        <v>0</v>
      </c>
      <c r="G742" s="62">
        <v>38.79778635</v>
      </c>
      <c r="H742" s="62">
        <v>-76.25325337</v>
      </c>
      <c r="I742" s="47">
        <v>981.3</v>
      </c>
      <c r="J742" s="4">
        <f t="shared" si="75"/>
        <v>936.31</v>
      </c>
      <c r="K742" s="5">
        <f t="shared" si="76"/>
        <v>655.7767188056831</v>
      </c>
      <c r="L742" s="5">
        <f aca="true" t="shared" si="77" ref="L742:L805">K742+6.9</f>
        <v>662.6767188056831</v>
      </c>
      <c r="M742" s="5">
        <f t="shared" si="73"/>
        <v>688.0767188056831</v>
      </c>
      <c r="N742" s="19">
        <f t="shared" si="74"/>
        <v>675.3767188056831</v>
      </c>
      <c r="O742" s="4">
        <v>19.5</v>
      </c>
      <c r="P742" s="4">
        <v>53.1</v>
      </c>
      <c r="Q742" s="4">
        <v>75.5</v>
      </c>
      <c r="S742" s="48">
        <v>2.901</v>
      </c>
      <c r="V742" s="48">
        <v>0.102</v>
      </c>
      <c r="Y742" s="25">
        <v>-0.02</v>
      </c>
      <c r="Z742" s="19">
        <v>675.3767188056831</v>
      </c>
    </row>
    <row r="743" spans="1:26" ht="12.75">
      <c r="A743" s="1">
        <v>37035</v>
      </c>
      <c r="B743" s="17">
        <v>144</v>
      </c>
      <c r="C743" s="3">
        <v>0.86238426</v>
      </c>
      <c r="D743" s="18">
        <v>0.86238426</v>
      </c>
      <c r="E743" s="2">
        <v>7336</v>
      </c>
      <c r="F743" s="20">
        <v>0</v>
      </c>
      <c r="G743" s="62">
        <v>38.79915596</v>
      </c>
      <c r="H743" s="62">
        <v>-76.26119363</v>
      </c>
      <c r="I743" s="47">
        <v>981.6</v>
      </c>
      <c r="J743" s="4">
        <f t="shared" si="75"/>
        <v>936.61</v>
      </c>
      <c r="K743" s="5">
        <f t="shared" si="76"/>
        <v>653.1165032781591</v>
      </c>
      <c r="L743" s="5">
        <f t="shared" si="77"/>
        <v>660.0165032781591</v>
      </c>
      <c r="M743" s="5">
        <f t="shared" si="73"/>
        <v>685.4165032781591</v>
      </c>
      <c r="N743" s="19">
        <f t="shared" si="74"/>
        <v>672.716503278159</v>
      </c>
      <c r="O743" s="4">
        <v>19.5</v>
      </c>
      <c r="P743" s="4">
        <v>53.2</v>
      </c>
      <c r="Q743" s="4">
        <v>73.5</v>
      </c>
      <c r="S743" s="48">
        <v>3.189</v>
      </c>
      <c r="V743" s="48">
        <v>0.103</v>
      </c>
      <c r="Y743" s="25">
        <v>-0.02</v>
      </c>
      <c r="Z743" s="19">
        <v>672.716503278159</v>
      </c>
    </row>
    <row r="744" spans="1:26" ht="12.75">
      <c r="A744" s="1">
        <v>37035</v>
      </c>
      <c r="B744" s="17">
        <v>144</v>
      </c>
      <c r="C744" s="3">
        <v>0.862500012</v>
      </c>
      <c r="D744" s="18">
        <v>0.862500012</v>
      </c>
      <c r="E744" s="2">
        <v>7346</v>
      </c>
      <c r="F744" s="20">
        <v>0</v>
      </c>
      <c r="G744" s="62">
        <v>38.80061626</v>
      </c>
      <c r="H744" s="62">
        <v>-76.26910023</v>
      </c>
      <c r="I744" s="47">
        <v>981.3</v>
      </c>
      <c r="J744" s="4">
        <f t="shared" si="75"/>
        <v>936.31</v>
      </c>
      <c r="K744" s="5">
        <f t="shared" si="76"/>
        <v>655.7767188056831</v>
      </c>
      <c r="L744" s="5">
        <f t="shared" si="77"/>
        <v>662.6767188056831</v>
      </c>
      <c r="M744" s="5">
        <f t="shared" si="73"/>
        <v>688.0767188056831</v>
      </c>
      <c r="N744" s="19">
        <f t="shared" si="74"/>
        <v>675.3767188056831</v>
      </c>
      <c r="O744" s="4">
        <v>19.7</v>
      </c>
      <c r="P744" s="4">
        <v>52.9</v>
      </c>
      <c r="Q744" s="4">
        <v>74.4</v>
      </c>
      <c r="S744" s="48">
        <v>3.19</v>
      </c>
      <c r="V744" s="48">
        <v>0.092</v>
      </c>
      <c r="Y744" s="25">
        <v>-0.019</v>
      </c>
      <c r="Z744" s="19">
        <v>675.3767188056831</v>
      </c>
    </row>
    <row r="745" spans="1:26" ht="12.75">
      <c r="A745" s="1">
        <v>37035</v>
      </c>
      <c r="B745" s="17">
        <v>144</v>
      </c>
      <c r="C745" s="3">
        <v>0.862615764</v>
      </c>
      <c r="D745" s="18">
        <v>0.862615764</v>
      </c>
      <c r="E745" s="2">
        <v>7356</v>
      </c>
      <c r="F745" s="20">
        <v>0</v>
      </c>
      <c r="G745" s="62">
        <v>38.80217796</v>
      </c>
      <c r="H745" s="62">
        <v>-76.27701845</v>
      </c>
      <c r="I745" s="47">
        <v>977.8</v>
      </c>
      <c r="J745" s="4">
        <f t="shared" si="75"/>
        <v>932.81</v>
      </c>
      <c r="K745" s="5">
        <f t="shared" si="76"/>
        <v>686.8756999004187</v>
      </c>
      <c r="L745" s="5">
        <f t="shared" si="77"/>
        <v>693.7756999004187</v>
      </c>
      <c r="M745" s="5">
        <f t="shared" si="73"/>
        <v>719.1756999004186</v>
      </c>
      <c r="N745" s="19">
        <f t="shared" si="74"/>
        <v>706.4756999004187</v>
      </c>
      <c r="O745" s="4">
        <v>19.3</v>
      </c>
      <c r="P745" s="4">
        <v>53.1</v>
      </c>
      <c r="Q745" s="4">
        <v>75.5</v>
      </c>
      <c r="S745" s="48">
        <v>3.506</v>
      </c>
      <c r="V745" s="48">
        <v>0.103</v>
      </c>
      <c r="Y745" s="25">
        <v>-0.018</v>
      </c>
      <c r="Z745" s="19">
        <v>706.4756999004187</v>
      </c>
    </row>
    <row r="746" spans="1:26" ht="12.75">
      <c r="A746" s="1">
        <v>37035</v>
      </c>
      <c r="B746" s="17">
        <v>144</v>
      </c>
      <c r="C746" s="3">
        <v>0.862731457</v>
      </c>
      <c r="D746" s="18">
        <v>0.862731457</v>
      </c>
      <c r="E746" s="2">
        <v>7366</v>
      </c>
      <c r="F746" s="20">
        <v>0</v>
      </c>
      <c r="G746" s="62">
        <v>38.80376694</v>
      </c>
      <c r="H746" s="62">
        <v>-76.28497727</v>
      </c>
      <c r="I746" s="47">
        <v>978.7</v>
      </c>
      <c r="J746" s="4">
        <f t="shared" si="75"/>
        <v>933.71</v>
      </c>
      <c r="K746" s="5">
        <f t="shared" si="76"/>
        <v>678.8676883988048</v>
      </c>
      <c r="L746" s="5">
        <f t="shared" si="77"/>
        <v>685.7676883988048</v>
      </c>
      <c r="M746" s="5">
        <f t="shared" si="73"/>
        <v>711.1676883988048</v>
      </c>
      <c r="N746" s="19">
        <f t="shared" si="74"/>
        <v>698.4676883988047</v>
      </c>
      <c r="O746" s="4">
        <v>19.3</v>
      </c>
      <c r="P746" s="4">
        <v>53.2</v>
      </c>
      <c r="Q746" s="4">
        <v>75.9</v>
      </c>
      <c r="S746" s="48">
        <v>3.059</v>
      </c>
      <c r="V746" s="48">
        <v>0.092</v>
      </c>
      <c r="Y746" s="25">
        <v>-0.018</v>
      </c>
      <c r="Z746" s="19">
        <v>698.4676883988047</v>
      </c>
    </row>
    <row r="747" spans="1:26" ht="12.75">
      <c r="A747" s="1">
        <v>37035</v>
      </c>
      <c r="B747" s="17">
        <v>144</v>
      </c>
      <c r="C747" s="3">
        <v>0.862847209</v>
      </c>
      <c r="D747" s="18">
        <v>0.862847209</v>
      </c>
      <c r="E747" s="2">
        <v>7376</v>
      </c>
      <c r="F747" s="20">
        <v>0</v>
      </c>
      <c r="G747" s="62">
        <v>38.80537608</v>
      </c>
      <c r="H747" s="62">
        <v>-76.29295993</v>
      </c>
      <c r="I747" s="47">
        <v>978.5</v>
      </c>
      <c r="J747" s="4">
        <f t="shared" si="75"/>
        <v>933.51</v>
      </c>
      <c r="K747" s="5">
        <f t="shared" si="76"/>
        <v>680.6465792426809</v>
      </c>
      <c r="L747" s="5">
        <f t="shared" si="77"/>
        <v>687.5465792426809</v>
      </c>
      <c r="M747" s="5">
        <f t="shared" si="73"/>
        <v>712.9465792426809</v>
      </c>
      <c r="N747" s="19">
        <f t="shared" si="74"/>
        <v>700.2465792426808</v>
      </c>
      <c r="O747" s="4">
        <v>19.5</v>
      </c>
      <c r="P747" s="4">
        <v>53.5</v>
      </c>
      <c r="Q747" s="4">
        <v>71.9</v>
      </c>
      <c r="S747" s="48">
        <v>2.811</v>
      </c>
      <c r="V747" s="48">
        <v>0.092</v>
      </c>
      <c r="Y747" s="25">
        <v>-0.019</v>
      </c>
      <c r="Z747" s="19">
        <v>700.2465792426808</v>
      </c>
    </row>
    <row r="748" spans="1:26" ht="12.75">
      <c r="A748" s="1">
        <v>37035</v>
      </c>
      <c r="B748" s="17">
        <v>144</v>
      </c>
      <c r="C748" s="3">
        <v>0.862962961</v>
      </c>
      <c r="D748" s="18">
        <v>0.862962961</v>
      </c>
      <c r="E748" s="2">
        <v>7386</v>
      </c>
      <c r="F748" s="20">
        <v>0</v>
      </c>
      <c r="G748" s="62">
        <v>38.80704919</v>
      </c>
      <c r="H748" s="62">
        <v>-76.30074512</v>
      </c>
      <c r="I748" s="47">
        <v>974.9</v>
      </c>
      <c r="J748" s="4">
        <f t="shared" si="75"/>
        <v>929.91</v>
      </c>
      <c r="K748" s="5">
        <f t="shared" si="76"/>
        <v>712.7319514414173</v>
      </c>
      <c r="L748" s="5">
        <f t="shared" si="77"/>
        <v>719.6319514414173</v>
      </c>
      <c r="M748" s="5">
        <f t="shared" si="73"/>
        <v>745.0319514414173</v>
      </c>
      <c r="N748" s="19">
        <f t="shared" si="74"/>
        <v>732.3319514414172</v>
      </c>
      <c r="O748" s="4">
        <v>19</v>
      </c>
      <c r="P748" s="4">
        <v>54</v>
      </c>
      <c r="Q748" s="4">
        <v>74.9</v>
      </c>
      <c r="S748" s="48">
        <v>3.04</v>
      </c>
      <c r="V748" s="48">
        <v>0.101</v>
      </c>
      <c r="Y748" s="25">
        <v>-0.021</v>
      </c>
      <c r="Z748" s="19">
        <v>732.3319514414172</v>
      </c>
    </row>
    <row r="749" spans="1:26" ht="12.75">
      <c r="A749" s="1">
        <v>37035</v>
      </c>
      <c r="B749" s="17">
        <v>144</v>
      </c>
      <c r="C749" s="3">
        <v>0.863078713</v>
      </c>
      <c r="D749" s="18">
        <v>0.863078713</v>
      </c>
      <c r="E749" s="2">
        <v>7396</v>
      </c>
      <c r="F749" s="20">
        <v>0</v>
      </c>
      <c r="G749" s="62">
        <v>38.80877942</v>
      </c>
      <c r="H749" s="62">
        <v>-76.30909332</v>
      </c>
      <c r="I749" s="47">
        <v>976.8</v>
      </c>
      <c r="J749" s="4">
        <f t="shared" si="75"/>
        <v>931.81</v>
      </c>
      <c r="K749" s="5">
        <f t="shared" si="76"/>
        <v>695.7825572419988</v>
      </c>
      <c r="L749" s="5">
        <f t="shared" si="77"/>
        <v>702.6825572419988</v>
      </c>
      <c r="M749" s="5">
        <f t="shared" si="73"/>
        <v>728.0825572419988</v>
      </c>
      <c r="N749" s="19">
        <f t="shared" si="74"/>
        <v>715.3825572419987</v>
      </c>
      <c r="O749" s="4">
        <v>19.3</v>
      </c>
      <c r="P749" s="4">
        <v>53.3</v>
      </c>
      <c r="Q749" s="4">
        <v>74.9</v>
      </c>
      <c r="S749" s="48">
        <v>3.859</v>
      </c>
      <c r="V749" s="48">
        <v>0.104</v>
      </c>
      <c r="Y749" s="25">
        <v>-0.021</v>
      </c>
      <c r="Z749" s="19">
        <v>715.3825572419987</v>
      </c>
    </row>
    <row r="750" spans="1:26" ht="12.75">
      <c r="A750" s="1">
        <v>37035</v>
      </c>
      <c r="B750" s="17">
        <v>144</v>
      </c>
      <c r="C750" s="3">
        <v>0.863194466</v>
      </c>
      <c r="D750" s="18">
        <v>0.863194466</v>
      </c>
      <c r="E750" s="2">
        <v>7406</v>
      </c>
      <c r="F750" s="20">
        <v>0</v>
      </c>
      <c r="G750" s="62">
        <v>38.81043153</v>
      </c>
      <c r="H750" s="62">
        <v>-76.31693627</v>
      </c>
      <c r="I750" s="47">
        <v>976.6</v>
      </c>
      <c r="J750" s="4">
        <f t="shared" si="75"/>
        <v>931.61</v>
      </c>
      <c r="K750" s="5">
        <f t="shared" si="76"/>
        <v>697.5650757088781</v>
      </c>
      <c r="L750" s="5">
        <f t="shared" si="77"/>
        <v>704.4650757088781</v>
      </c>
      <c r="M750" s="5">
        <f t="shared" si="73"/>
        <v>729.8650757088781</v>
      </c>
      <c r="N750" s="19">
        <f t="shared" si="74"/>
        <v>717.165075708878</v>
      </c>
      <c r="O750" s="4">
        <v>19.4</v>
      </c>
      <c r="P750" s="4">
        <v>53.4</v>
      </c>
      <c r="Q750" s="4">
        <v>74.5</v>
      </c>
      <c r="S750" s="48">
        <v>2.606</v>
      </c>
      <c r="V750" s="48">
        <v>0.103</v>
      </c>
      <c r="Y750" s="25">
        <v>-0.02</v>
      </c>
      <c r="Z750" s="19">
        <v>717.165075708878</v>
      </c>
    </row>
    <row r="751" spans="1:26" ht="12.75">
      <c r="A751" s="1">
        <v>37035</v>
      </c>
      <c r="B751" s="17">
        <v>144</v>
      </c>
      <c r="C751" s="3">
        <v>0.863310158</v>
      </c>
      <c r="D751" s="18">
        <v>0.863310158</v>
      </c>
      <c r="E751" s="2">
        <v>7416</v>
      </c>
      <c r="F751" s="20">
        <v>0</v>
      </c>
      <c r="G751" s="62">
        <v>38.81211614</v>
      </c>
      <c r="H751" s="62">
        <v>-76.32506632</v>
      </c>
      <c r="I751" s="47">
        <v>976.3</v>
      </c>
      <c r="J751" s="4">
        <f t="shared" si="75"/>
        <v>931.31</v>
      </c>
      <c r="K751" s="5">
        <f t="shared" si="76"/>
        <v>700.2395710528929</v>
      </c>
      <c r="L751" s="5">
        <f t="shared" si="77"/>
        <v>707.1395710528928</v>
      </c>
      <c r="M751" s="5">
        <f t="shared" si="73"/>
        <v>732.5395710528928</v>
      </c>
      <c r="N751" s="19">
        <f t="shared" si="74"/>
        <v>719.8395710528928</v>
      </c>
      <c r="O751" s="4">
        <v>19.2</v>
      </c>
      <c r="P751" s="4">
        <v>54</v>
      </c>
      <c r="Q751" s="4">
        <v>76.4</v>
      </c>
      <c r="S751" s="48">
        <v>3.425</v>
      </c>
      <c r="V751" s="48">
        <v>0.102</v>
      </c>
      <c r="Y751" s="25">
        <v>-0.022</v>
      </c>
      <c r="Z751" s="19">
        <v>719.8395710528928</v>
      </c>
    </row>
    <row r="752" spans="1:26" ht="12.75">
      <c r="A752" s="1">
        <v>37035</v>
      </c>
      <c r="B752" s="17">
        <v>144</v>
      </c>
      <c r="C752" s="3">
        <v>0.86342591</v>
      </c>
      <c r="D752" s="18">
        <v>0.86342591</v>
      </c>
      <c r="E752" s="2">
        <v>7426</v>
      </c>
      <c r="F752" s="20">
        <v>0</v>
      </c>
      <c r="G752" s="62">
        <v>38.81378888</v>
      </c>
      <c r="H752" s="62">
        <v>-76.33333765</v>
      </c>
      <c r="I752" s="47">
        <v>976.3</v>
      </c>
      <c r="J752" s="4">
        <f t="shared" si="75"/>
        <v>931.31</v>
      </c>
      <c r="K752" s="5">
        <f t="shared" si="76"/>
        <v>700.2395710528929</v>
      </c>
      <c r="L752" s="5">
        <f t="shared" si="77"/>
        <v>707.1395710528928</v>
      </c>
      <c r="M752" s="5">
        <f t="shared" si="73"/>
        <v>732.5395710528928</v>
      </c>
      <c r="N752" s="19">
        <f t="shared" si="74"/>
        <v>719.8395710528928</v>
      </c>
      <c r="O752" s="4">
        <v>19.3</v>
      </c>
      <c r="P752" s="4">
        <v>53.5</v>
      </c>
      <c r="Q752" s="4">
        <v>77.9</v>
      </c>
      <c r="S752" s="48">
        <v>2.961</v>
      </c>
      <c r="V752" s="48">
        <v>0.103</v>
      </c>
      <c r="Y752" s="25">
        <v>-0.021</v>
      </c>
      <c r="Z752" s="19">
        <v>719.8395710528928</v>
      </c>
    </row>
    <row r="753" spans="1:26" ht="12.75">
      <c r="A753" s="1">
        <v>37035</v>
      </c>
      <c r="B753" s="17">
        <v>144</v>
      </c>
      <c r="C753" s="3">
        <v>0.863541663</v>
      </c>
      <c r="D753" s="18">
        <v>0.863541663</v>
      </c>
      <c r="E753" s="2">
        <v>7436</v>
      </c>
      <c r="F753" s="20">
        <v>0</v>
      </c>
      <c r="G753" s="62">
        <v>38.81547028</v>
      </c>
      <c r="H753" s="62">
        <v>-76.34163678</v>
      </c>
      <c r="I753" s="47">
        <v>975.6</v>
      </c>
      <c r="J753" s="4">
        <f t="shared" si="75"/>
        <v>930.61</v>
      </c>
      <c r="K753" s="5">
        <f t="shared" si="76"/>
        <v>706.4834120710502</v>
      </c>
      <c r="L753" s="5">
        <f t="shared" si="77"/>
        <v>713.3834120710502</v>
      </c>
      <c r="M753" s="5">
        <f t="shared" si="73"/>
        <v>738.7834120710502</v>
      </c>
      <c r="N753" s="19">
        <f t="shared" si="74"/>
        <v>726.0834120710501</v>
      </c>
      <c r="O753" s="4">
        <v>19.2</v>
      </c>
      <c r="P753" s="4">
        <v>53.8</v>
      </c>
      <c r="Q753" s="4">
        <v>76.4</v>
      </c>
      <c r="S753" s="48">
        <v>3.357</v>
      </c>
      <c r="V753" s="48">
        <v>0.092</v>
      </c>
      <c r="Y753" s="25">
        <v>-0.021</v>
      </c>
      <c r="Z753" s="19">
        <v>726.0834120710501</v>
      </c>
    </row>
    <row r="754" spans="1:26" ht="12.75">
      <c r="A754" s="1">
        <v>37035</v>
      </c>
      <c r="B754" s="17">
        <v>144</v>
      </c>
      <c r="C754" s="3">
        <v>0.863657415</v>
      </c>
      <c r="D754" s="18">
        <v>0.863657415</v>
      </c>
      <c r="E754" s="2">
        <v>7446</v>
      </c>
      <c r="F754" s="20">
        <v>0</v>
      </c>
      <c r="G754" s="62">
        <v>38.81716781</v>
      </c>
      <c r="H754" s="62">
        <v>-76.3498729</v>
      </c>
      <c r="I754" s="47">
        <v>975.4</v>
      </c>
      <c r="J754" s="4">
        <f t="shared" si="75"/>
        <v>930.41</v>
      </c>
      <c r="K754" s="5">
        <f t="shared" si="76"/>
        <v>708.268229301165</v>
      </c>
      <c r="L754" s="5">
        <f t="shared" si="77"/>
        <v>715.168229301165</v>
      </c>
      <c r="M754" s="5">
        <f t="shared" si="73"/>
        <v>740.5682293011649</v>
      </c>
      <c r="N754" s="19">
        <f t="shared" si="74"/>
        <v>727.868229301165</v>
      </c>
      <c r="O754" s="4">
        <v>19.1</v>
      </c>
      <c r="P754" s="4">
        <v>55.2</v>
      </c>
      <c r="Q754" s="4">
        <v>78.4</v>
      </c>
      <c r="S754" s="48">
        <v>3.181</v>
      </c>
      <c r="V754" s="48">
        <v>0.103</v>
      </c>
      <c r="Y754" s="25">
        <v>-0.009</v>
      </c>
      <c r="Z754" s="19">
        <v>727.868229301165</v>
      </c>
    </row>
    <row r="755" spans="1:26" ht="12.75">
      <c r="A755" s="1">
        <v>37035</v>
      </c>
      <c r="B755" s="17">
        <v>144</v>
      </c>
      <c r="C755" s="3">
        <v>0.863773167</v>
      </c>
      <c r="D755" s="18">
        <v>0.863773167</v>
      </c>
      <c r="E755" s="2">
        <v>7456</v>
      </c>
      <c r="F755" s="20">
        <v>0</v>
      </c>
      <c r="G755" s="62">
        <v>38.81888835</v>
      </c>
      <c r="H755" s="62">
        <v>-76.35822794</v>
      </c>
      <c r="I755" s="47">
        <v>974.4</v>
      </c>
      <c r="J755" s="4">
        <f t="shared" si="75"/>
        <v>929.41</v>
      </c>
      <c r="K755" s="5">
        <f t="shared" si="76"/>
        <v>717.1980743100838</v>
      </c>
      <c r="L755" s="5">
        <f t="shared" si="77"/>
        <v>724.0980743100838</v>
      </c>
      <c r="M755" s="5">
        <f t="shared" si="73"/>
        <v>749.4980743100838</v>
      </c>
      <c r="N755" s="19">
        <f t="shared" si="74"/>
        <v>736.7980743100838</v>
      </c>
      <c r="O755" s="4">
        <v>19.1</v>
      </c>
      <c r="P755" s="4">
        <v>55.4</v>
      </c>
      <c r="Q755" s="4">
        <v>76.9</v>
      </c>
      <c r="S755" s="48">
        <v>3.149</v>
      </c>
      <c r="V755" s="48">
        <v>0.092</v>
      </c>
      <c r="Y755" s="25">
        <v>-0.014</v>
      </c>
      <c r="Z755" s="19">
        <v>736.7980743100838</v>
      </c>
    </row>
    <row r="756" spans="1:26" ht="12.75">
      <c r="A756" s="1">
        <v>37035</v>
      </c>
      <c r="B756" s="17">
        <v>144</v>
      </c>
      <c r="C756" s="3">
        <v>0.86388886</v>
      </c>
      <c r="D756" s="18">
        <v>0.86388886</v>
      </c>
      <c r="E756" s="2">
        <v>7466</v>
      </c>
      <c r="F756" s="20">
        <v>0</v>
      </c>
      <c r="G756" s="62">
        <v>38.82057295</v>
      </c>
      <c r="H756" s="62">
        <v>-76.36654347</v>
      </c>
      <c r="I756" s="47">
        <v>973.5</v>
      </c>
      <c r="J756" s="4">
        <f t="shared" si="75"/>
        <v>928.51</v>
      </c>
      <c r="K756" s="5">
        <f t="shared" si="76"/>
        <v>725.2431535593189</v>
      </c>
      <c r="L756" s="5">
        <f t="shared" si="77"/>
        <v>732.1431535593189</v>
      </c>
      <c r="M756" s="5">
        <f t="shared" si="73"/>
        <v>757.5431535593189</v>
      </c>
      <c r="N756" s="19">
        <f t="shared" si="74"/>
        <v>744.8431535593188</v>
      </c>
      <c r="O756" s="4">
        <v>18.9</v>
      </c>
      <c r="P756" s="4">
        <v>55.9</v>
      </c>
      <c r="Q756" s="4">
        <v>76</v>
      </c>
      <c r="S756" s="48">
        <v>3.229</v>
      </c>
      <c r="V756" s="48">
        <v>0.072</v>
      </c>
      <c r="Y756" s="25">
        <v>-0.017</v>
      </c>
      <c r="Z756" s="19">
        <v>744.8431535593188</v>
      </c>
    </row>
    <row r="757" spans="1:26" ht="12.75">
      <c r="A757" s="1">
        <v>37035</v>
      </c>
      <c r="B757" s="17">
        <v>144</v>
      </c>
      <c r="C757" s="3">
        <v>0.864004612</v>
      </c>
      <c r="D757" s="18">
        <v>0.864004612</v>
      </c>
      <c r="E757" s="2">
        <v>7476</v>
      </c>
      <c r="F757" s="20">
        <v>0</v>
      </c>
      <c r="G757" s="62">
        <v>38.82254095</v>
      </c>
      <c r="H757" s="62">
        <v>-76.37480705</v>
      </c>
      <c r="I757" s="47">
        <v>973.5</v>
      </c>
      <c r="J757" s="4">
        <f t="shared" si="75"/>
        <v>928.51</v>
      </c>
      <c r="K757" s="5">
        <f t="shared" si="76"/>
        <v>725.2431535593189</v>
      </c>
      <c r="L757" s="5">
        <f t="shared" si="77"/>
        <v>732.1431535593189</v>
      </c>
      <c r="M757" s="5">
        <f t="shared" si="73"/>
        <v>757.5431535593189</v>
      </c>
      <c r="N757" s="19">
        <f t="shared" si="74"/>
        <v>744.8431535593188</v>
      </c>
      <c r="O757" s="4">
        <v>18.9</v>
      </c>
      <c r="P757" s="4">
        <v>56</v>
      </c>
      <c r="Q757" s="4">
        <v>76.4</v>
      </c>
      <c r="S757" s="48">
        <v>3.149</v>
      </c>
      <c r="V757" s="48">
        <v>0.102</v>
      </c>
      <c r="Y757" s="25">
        <v>-0.018</v>
      </c>
      <c r="Z757" s="19">
        <v>744.8431535593188</v>
      </c>
    </row>
    <row r="758" spans="1:26" ht="12.75">
      <c r="A758" s="1">
        <v>37035</v>
      </c>
      <c r="B758" s="17">
        <v>144</v>
      </c>
      <c r="C758" s="3">
        <v>0.864120364</v>
      </c>
      <c r="D758" s="18">
        <v>0.864120364</v>
      </c>
      <c r="E758" s="2">
        <v>7486</v>
      </c>
      <c r="F758" s="20">
        <v>0</v>
      </c>
      <c r="G758" s="62">
        <v>38.82442759</v>
      </c>
      <c r="H758" s="62">
        <v>-76.38290492</v>
      </c>
      <c r="I758" s="47">
        <v>973</v>
      </c>
      <c r="J758" s="4">
        <f t="shared" si="75"/>
        <v>928.01</v>
      </c>
      <c r="K758" s="5">
        <f t="shared" si="76"/>
        <v>729.7160122264876</v>
      </c>
      <c r="L758" s="5">
        <f t="shared" si="77"/>
        <v>736.6160122264876</v>
      </c>
      <c r="M758" s="5">
        <f t="shared" si="73"/>
        <v>762.0160122264875</v>
      </c>
      <c r="N758" s="19">
        <f t="shared" si="74"/>
        <v>749.3160122264876</v>
      </c>
      <c r="O758" s="4">
        <v>18.9</v>
      </c>
      <c r="P758" s="4">
        <v>55.9</v>
      </c>
      <c r="Q758" s="4">
        <v>77.4</v>
      </c>
      <c r="S758" s="48">
        <v>3.454</v>
      </c>
      <c r="V758" s="48">
        <v>0.111</v>
      </c>
      <c r="Y758" s="25">
        <v>-0.02</v>
      </c>
      <c r="Z758" s="19">
        <v>749.3160122264876</v>
      </c>
    </row>
    <row r="759" spans="1:26" ht="12.75">
      <c r="A759" s="1">
        <v>37035</v>
      </c>
      <c r="B759" s="17">
        <v>144</v>
      </c>
      <c r="C759" s="3">
        <v>0.864236116</v>
      </c>
      <c r="D759" s="18">
        <v>0.864236116</v>
      </c>
      <c r="E759" s="2">
        <v>7496</v>
      </c>
      <c r="F759" s="20">
        <v>0</v>
      </c>
      <c r="G759" s="62">
        <v>38.82638973</v>
      </c>
      <c r="H759" s="62">
        <v>-76.39112083</v>
      </c>
      <c r="I759" s="47">
        <v>971.6</v>
      </c>
      <c r="J759" s="4">
        <f t="shared" si="75"/>
        <v>926.61</v>
      </c>
      <c r="K759" s="5">
        <f t="shared" si="76"/>
        <v>742.2528490221624</v>
      </c>
      <c r="L759" s="5">
        <f t="shared" si="77"/>
        <v>749.1528490221624</v>
      </c>
      <c r="M759" s="5">
        <f t="shared" si="73"/>
        <v>774.5528490221624</v>
      </c>
      <c r="N759" s="19">
        <f t="shared" si="74"/>
        <v>761.8528490221624</v>
      </c>
      <c r="O759" s="4">
        <v>18.9</v>
      </c>
      <c r="P759" s="4">
        <v>55.5</v>
      </c>
      <c r="Q759" s="4">
        <v>80.5</v>
      </c>
      <c r="S759" s="48">
        <v>2.911</v>
      </c>
      <c r="V759" s="48">
        <v>0.104</v>
      </c>
      <c r="Y759" s="25">
        <v>-0.018</v>
      </c>
      <c r="Z759" s="19">
        <v>761.8528490221624</v>
      </c>
    </row>
    <row r="760" spans="1:26" ht="12.75">
      <c r="A760" s="1">
        <v>37035</v>
      </c>
      <c r="B760" s="17">
        <v>144</v>
      </c>
      <c r="C760" s="3">
        <v>0.864351869</v>
      </c>
      <c r="D760" s="18">
        <v>0.864351869</v>
      </c>
      <c r="E760" s="2">
        <v>7506</v>
      </c>
      <c r="F760" s="20">
        <v>0</v>
      </c>
      <c r="G760" s="62">
        <v>38.82843997</v>
      </c>
      <c r="H760" s="62">
        <v>-76.39931184</v>
      </c>
      <c r="I760" s="47">
        <v>970.9</v>
      </c>
      <c r="J760" s="4">
        <f t="shared" si="75"/>
        <v>925.91</v>
      </c>
      <c r="K760" s="5">
        <f t="shared" si="76"/>
        <v>748.5283723493627</v>
      </c>
      <c r="L760" s="5">
        <f t="shared" si="77"/>
        <v>755.4283723493627</v>
      </c>
      <c r="M760" s="5">
        <f t="shared" si="73"/>
        <v>780.8283723493627</v>
      </c>
      <c r="N760" s="19">
        <f t="shared" si="74"/>
        <v>768.1283723493627</v>
      </c>
      <c r="O760" s="4">
        <v>18.7</v>
      </c>
      <c r="P760" s="4">
        <v>55.9</v>
      </c>
      <c r="Q760" s="4">
        <v>79.4</v>
      </c>
      <c r="S760" s="48">
        <v>2.941</v>
      </c>
      <c r="V760" s="48">
        <v>0.102</v>
      </c>
      <c r="Y760" s="25">
        <v>-0.02</v>
      </c>
      <c r="Z760" s="19">
        <v>768.1283723493627</v>
      </c>
    </row>
    <row r="761" spans="1:26" ht="12.75">
      <c r="A761" s="1">
        <v>37035</v>
      </c>
      <c r="B761" s="17">
        <v>144</v>
      </c>
      <c r="C761" s="3">
        <v>0.864467621</v>
      </c>
      <c r="D761" s="18">
        <v>0.864467621</v>
      </c>
      <c r="E761" s="2">
        <v>7516</v>
      </c>
      <c r="F761" s="20">
        <v>0</v>
      </c>
      <c r="G761" s="62">
        <v>38.83056669</v>
      </c>
      <c r="H761" s="62">
        <v>-76.40740908</v>
      </c>
      <c r="I761" s="47">
        <v>971.4</v>
      </c>
      <c r="J761" s="4">
        <f t="shared" si="75"/>
        <v>926.41</v>
      </c>
      <c r="K761" s="5">
        <f t="shared" si="76"/>
        <v>744.0453718021103</v>
      </c>
      <c r="L761" s="5">
        <f t="shared" si="77"/>
        <v>750.9453718021102</v>
      </c>
      <c r="M761" s="5">
        <f t="shared" si="73"/>
        <v>776.3453718021102</v>
      </c>
      <c r="N761" s="19">
        <f t="shared" si="74"/>
        <v>763.6453718021103</v>
      </c>
      <c r="O761" s="4">
        <v>18.8</v>
      </c>
      <c r="P761" s="4">
        <v>56.5</v>
      </c>
      <c r="Q761" s="4">
        <v>76.5</v>
      </c>
      <c r="S761" s="48">
        <v>3.209</v>
      </c>
      <c r="V761" s="48">
        <v>0.102</v>
      </c>
      <c r="Y761" s="25">
        <v>-0.02</v>
      </c>
      <c r="Z761" s="19">
        <v>763.6453718021103</v>
      </c>
    </row>
    <row r="762" spans="1:26" ht="12.75">
      <c r="A762" s="1">
        <v>37035</v>
      </c>
      <c r="B762" s="17">
        <v>144</v>
      </c>
      <c r="C762" s="3">
        <v>0.864583313</v>
      </c>
      <c r="D762" s="18">
        <v>0.864583313</v>
      </c>
      <c r="E762" s="2">
        <v>7526</v>
      </c>
      <c r="F762" s="20">
        <v>0</v>
      </c>
      <c r="G762" s="62">
        <v>38.83279839</v>
      </c>
      <c r="H762" s="62">
        <v>-76.41538503</v>
      </c>
      <c r="I762" s="47">
        <v>971.5</v>
      </c>
      <c r="J762" s="4">
        <f t="shared" si="75"/>
        <v>926.51</v>
      </c>
      <c r="K762" s="5">
        <f t="shared" si="76"/>
        <v>743.1490620445322</v>
      </c>
      <c r="L762" s="5">
        <f t="shared" si="77"/>
        <v>750.0490620445322</v>
      </c>
      <c r="M762" s="5">
        <f t="shared" si="73"/>
        <v>775.4490620445322</v>
      </c>
      <c r="N762" s="19">
        <f t="shared" si="74"/>
        <v>762.7490620445321</v>
      </c>
      <c r="O762" s="4">
        <v>18.8</v>
      </c>
      <c r="P762" s="4">
        <v>56.5</v>
      </c>
      <c r="Q762" s="4">
        <v>74.3</v>
      </c>
      <c r="S762" s="48">
        <v>3.788</v>
      </c>
      <c r="V762" s="48">
        <v>0.101</v>
      </c>
      <c r="Y762" s="25">
        <v>-0.02</v>
      </c>
      <c r="Z762" s="19">
        <v>762.7490620445321</v>
      </c>
    </row>
    <row r="763" spans="1:26" ht="12.75">
      <c r="A763" s="1">
        <v>37035</v>
      </c>
      <c r="B763" s="17">
        <v>144</v>
      </c>
      <c r="C763" s="3">
        <v>0.864699066</v>
      </c>
      <c r="D763" s="18">
        <v>0.864699066</v>
      </c>
      <c r="E763" s="2">
        <v>7536</v>
      </c>
      <c r="F763" s="20">
        <v>0</v>
      </c>
      <c r="G763" s="62">
        <v>38.83510414</v>
      </c>
      <c r="H763" s="62">
        <v>-76.42342497</v>
      </c>
      <c r="I763" s="47">
        <v>970.2</v>
      </c>
      <c r="J763" s="4">
        <f t="shared" si="75"/>
        <v>925.21</v>
      </c>
      <c r="K763" s="5">
        <f t="shared" si="76"/>
        <v>754.8086418483337</v>
      </c>
      <c r="L763" s="5">
        <f t="shared" si="77"/>
        <v>761.7086418483336</v>
      </c>
      <c r="M763" s="5">
        <f t="shared" si="73"/>
        <v>787.1086418483336</v>
      </c>
      <c r="N763" s="19">
        <f t="shared" si="74"/>
        <v>774.4086418483337</v>
      </c>
      <c r="O763" s="4">
        <v>18.6</v>
      </c>
      <c r="P763" s="4">
        <v>56.4</v>
      </c>
      <c r="Q763" s="4">
        <v>64.9</v>
      </c>
      <c r="S763" s="48">
        <v>2.961</v>
      </c>
      <c r="V763" s="48">
        <v>0.092</v>
      </c>
      <c r="Y763" s="25">
        <v>-0.02</v>
      </c>
      <c r="Z763" s="19">
        <v>774.4086418483337</v>
      </c>
    </row>
    <row r="764" spans="1:26" ht="12.75">
      <c r="A764" s="1">
        <v>37035</v>
      </c>
      <c r="B764" s="17">
        <v>144</v>
      </c>
      <c r="C764" s="3">
        <v>0.864814818</v>
      </c>
      <c r="D764" s="18">
        <v>0.864814818</v>
      </c>
      <c r="E764" s="2">
        <v>7546</v>
      </c>
      <c r="F764" s="20">
        <v>0</v>
      </c>
      <c r="G764" s="62">
        <v>38.83757474</v>
      </c>
      <c r="H764" s="62">
        <v>-76.43148788</v>
      </c>
      <c r="I764" s="47">
        <v>969.4</v>
      </c>
      <c r="J764" s="4">
        <f t="shared" si="75"/>
        <v>924.41</v>
      </c>
      <c r="K764" s="5">
        <f t="shared" si="76"/>
        <v>761.991913560207</v>
      </c>
      <c r="L764" s="5">
        <f t="shared" si="77"/>
        <v>768.891913560207</v>
      </c>
      <c r="M764" s="5">
        <f t="shared" si="73"/>
        <v>794.2919135602069</v>
      </c>
      <c r="N764" s="19">
        <f t="shared" si="74"/>
        <v>781.5919135602069</v>
      </c>
      <c r="O764" s="4">
        <v>18.6</v>
      </c>
      <c r="P764" s="4">
        <v>56.4</v>
      </c>
      <c r="Q764" s="4">
        <v>73.5</v>
      </c>
      <c r="S764" s="48">
        <v>3.317</v>
      </c>
      <c r="V764" s="48">
        <v>0.093</v>
      </c>
      <c r="Y764" s="25">
        <v>-0.019</v>
      </c>
      <c r="Z764" s="19">
        <v>781.5919135602069</v>
      </c>
    </row>
    <row r="765" spans="1:26" ht="12.75">
      <c r="A765" s="1">
        <v>37035</v>
      </c>
      <c r="B765" s="17">
        <v>144</v>
      </c>
      <c r="C765" s="3">
        <v>0.86493057</v>
      </c>
      <c r="D765" s="18">
        <v>0.86493057</v>
      </c>
      <c r="E765" s="2">
        <v>7556</v>
      </c>
      <c r="F765" s="20">
        <v>0</v>
      </c>
      <c r="G765" s="62">
        <v>38.83983285</v>
      </c>
      <c r="H765" s="62">
        <v>-76.43958389</v>
      </c>
      <c r="I765" s="47">
        <v>969.9</v>
      </c>
      <c r="J765" s="4">
        <f t="shared" si="75"/>
        <v>924.91</v>
      </c>
      <c r="K765" s="5">
        <f t="shared" si="76"/>
        <v>757.5016406088845</v>
      </c>
      <c r="L765" s="5">
        <f t="shared" si="77"/>
        <v>764.4016406088845</v>
      </c>
      <c r="M765" s="5">
        <f t="shared" si="73"/>
        <v>789.8016406088844</v>
      </c>
      <c r="N765" s="19">
        <f t="shared" si="74"/>
        <v>777.1016406088845</v>
      </c>
      <c r="O765" s="4">
        <v>18.7</v>
      </c>
      <c r="P765" s="4">
        <v>56.7</v>
      </c>
      <c r="Q765" s="4">
        <v>73.9</v>
      </c>
      <c r="S765" s="48">
        <v>2.901</v>
      </c>
      <c r="V765" s="48">
        <v>0.113</v>
      </c>
      <c r="Y765" s="25">
        <v>-0.019</v>
      </c>
      <c r="Z765" s="19">
        <v>777.1016406088845</v>
      </c>
    </row>
    <row r="766" spans="1:26" ht="12.75">
      <c r="A766" s="1">
        <v>37035</v>
      </c>
      <c r="B766" s="17">
        <v>144</v>
      </c>
      <c r="C766" s="3">
        <v>0.865046322</v>
      </c>
      <c r="D766" s="18">
        <v>0.865046322</v>
      </c>
      <c r="E766" s="2">
        <v>7566</v>
      </c>
      <c r="F766" s="20">
        <v>0</v>
      </c>
      <c r="G766" s="62">
        <v>38.84207146</v>
      </c>
      <c r="H766" s="62">
        <v>-76.44748145</v>
      </c>
      <c r="I766" s="47">
        <v>969.4</v>
      </c>
      <c r="J766" s="4">
        <f t="shared" si="75"/>
        <v>924.41</v>
      </c>
      <c r="K766" s="5">
        <f t="shared" si="76"/>
        <v>761.991913560207</v>
      </c>
      <c r="L766" s="5">
        <f t="shared" si="77"/>
        <v>768.891913560207</v>
      </c>
      <c r="M766" s="5">
        <f t="shared" si="73"/>
        <v>794.2919135602069</v>
      </c>
      <c r="N766" s="19">
        <f t="shared" si="74"/>
        <v>781.5919135602069</v>
      </c>
      <c r="O766" s="4">
        <v>18.7</v>
      </c>
      <c r="P766" s="4">
        <v>57.1</v>
      </c>
      <c r="Q766" s="4">
        <v>73.3</v>
      </c>
      <c r="S766" s="48">
        <v>3.508</v>
      </c>
      <c r="V766" s="48">
        <v>0.103</v>
      </c>
      <c r="Y766" s="25">
        <v>-0.021</v>
      </c>
      <c r="Z766" s="19">
        <v>781.5919135602069</v>
      </c>
    </row>
    <row r="767" spans="1:26" ht="12.75">
      <c r="A767" s="1">
        <v>37035</v>
      </c>
      <c r="B767" s="17">
        <v>144</v>
      </c>
      <c r="C767" s="3">
        <v>0.865162015</v>
      </c>
      <c r="D767" s="18">
        <v>0.865162015</v>
      </c>
      <c r="E767" s="2">
        <v>7576</v>
      </c>
      <c r="F767" s="20">
        <v>0</v>
      </c>
      <c r="G767" s="62">
        <v>38.84452626</v>
      </c>
      <c r="H767" s="62">
        <v>-76.45553409</v>
      </c>
      <c r="I767" s="47">
        <v>968.6</v>
      </c>
      <c r="J767" s="4">
        <f t="shared" si="75"/>
        <v>923.61</v>
      </c>
      <c r="K767" s="5">
        <f t="shared" si="76"/>
        <v>769.181404488413</v>
      </c>
      <c r="L767" s="5">
        <f t="shared" si="77"/>
        <v>776.081404488413</v>
      </c>
      <c r="M767" s="5">
        <f t="shared" si="73"/>
        <v>801.481404488413</v>
      </c>
      <c r="N767" s="19">
        <f t="shared" si="74"/>
        <v>788.781404488413</v>
      </c>
      <c r="O767" s="4">
        <v>18.6</v>
      </c>
      <c r="P767" s="4">
        <v>57.2</v>
      </c>
      <c r="Q767" s="4">
        <v>71.2</v>
      </c>
      <c r="S767" s="48">
        <v>2.447</v>
      </c>
      <c r="V767" s="48">
        <v>0.102</v>
      </c>
      <c r="Y767" s="25">
        <v>-0.022</v>
      </c>
      <c r="Z767" s="19">
        <v>788.781404488413</v>
      </c>
    </row>
    <row r="768" spans="1:26" ht="12.75">
      <c r="A768" s="1">
        <v>37035</v>
      </c>
      <c r="B768" s="17">
        <v>144</v>
      </c>
      <c r="C768" s="3">
        <v>0.865277767</v>
      </c>
      <c r="D768" s="18">
        <v>0.865277767</v>
      </c>
      <c r="E768" s="2">
        <v>7586</v>
      </c>
      <c r="F768" s="20">
        <v>0</v>
      </c>
      <c r="G768" s="62">
        <v>38.84690041</v>
      </c>
      <c r="H768" s="62">
        <v>-76.463654</v>
      </c>
      <c r="I768" s="47">
        <v>972.1</v>
      </c>
      <c r="J768" s="4">
        <f t="shared" si="75"/>
        <v>927.11</v>
      </c>
      <c r="K768" s="5">
        <f t="shared" si="76"/>
        <v>737.7732342079636</v>
      </c>
      <c r="L768" s="5">
        <f t="shared" si="77"/>
        <v>744.6732342079636</v>
      </c>
      <c r="M768" s="5">
        <f t="shared" si="73"/>
        <v>770.0732342079635</v>
      </c>
      <c r="N768" s="19">
        <f t="shared" si="74"/>
        <v>757.3732342079636</v>
      </c>
      <c r="O768" s="4">
        <v>19</v>
      </c>
      <c r="P768" s="4">
        <v>57</v>
      </c>
      <c r="Q768" s="4">
        <v>71</v>
      </c>
      <c r="S768" s="48">
        <v>3.808</v>
      </c>
      <c r="V768" s="48">
        <v>0.103</v>
      </c>
      <c r="Y768" s="25">
        <v>-0.02</v>
      </c>
      <c r="Z768" s="19">
        <v>757.3732342079636</v>
      </c>
    </row>
    <row r="769" spans="1:26" ht="12.75">
      <c r="A769" s="1">
        <v>37035</v>
      </c>
      <c r="B769" s="17">
        <v>144</v>
      </c>
      <c r="C769" s="3">
        <v>0.865393519</v>
      </c>
      <c r="D769" s="18">
        <v>0.865393519</v>
      </c>
      <c r="E769" s="2">
        <v>7596</v>
      </c>
      <c r="F769" s="20">
        <v>0</v>
      </c>
      <c r="G769" s="62">
        <v>38.84919337</v>
      </c>
      <c r="H769" s="62">
        <v>-76.47180052</v>
      </c>
      <c r="I769" s="47">
        <v>971.3</v>
      </c>
      <c r="J769" s="4">
        <f t="shared" si="75"/>
        <v>926.31</v>
      </c>
      <c r="K769" s="5">
        <f t="shared" si="76"/>
        <v>744.9417783157853</v>
      </c>
      <c r="L769" s="5">
        <f t="shared" si="77"/>
        <v>751.8417783157853</v>
      </c>
      <c r="M769" s="5">
        <f t="shared" si="73"/>
        <v>777.2417783157853</v>
      </c>
      <c r="N769" s="19">
        <f t="shared" si="74"/>
        <v>764.5417783157852</v>
      </c>
      <c r="O769" s="4">
        <v>19</v>
      </c>
      <c r="P769" s="4">
        <v>56.9</v>
      </c>
      <c r="Q769" s="4">
        <v>70.6</v>
      </c>
      <c r="S769" s="48">
        <v>2.845</v>
      </c>
      <c r="V769" s="48">
        <v>0.094</v>
      </c>
      <c r="Y769" s="25">
        <v>-0.022</v>
      </c>
      <c r="Z769" s="19">
        <v>764.5417783157852</v>
      </c>
    </row>
    <row r="770" spans="1:26" ht="12.75">
      <c r="A770" s="1">
        <v>37035</v>
      </c>
      <c r="B770" s="17">
        <v>144</v>
      </c>
      <c r="C770" s="3">
        <v>0.865509272</v>
      </c>
      <c r="D770" s="18">
        <v>0.865509272</v>
      </c>
      <c r="E770" s="2">
        <v>7606</v>
      </c>
      <c r="F770" s="20">
        <v>0</v>
      </c>
      <c r="G770" s="62">
        <v>38.85154277</v>
      </c>
      <c r="H770" s="62">
        <v>-76.4799707</v>
      </c>
      <c r="I770" s="47">
        <v>969.9</v>
      </c>
      <c r="J770" s="4">
        <f t="shared" si="75"/>
        <v>924.91</v>
      </c>
      <c r="K770" s="5">
        <f t="shared" si="76"/>
        <v>757.5016406088845</v>
      </c>
      <c r="L770" s="5">
        <f t="shared" si="77"/>
        <v>764.4016406088845</v>
      </c>
      <c r="M770" s="5">
        <f t="shared" si="73"/>
        <v>789.8016406088844</v>
      </c>
      <c r="N770" s="19">
        <f t="shared" si="74"/>
        <v>777.1016406088845</v>
      </c>
      <c r="O770" s="4">
        <v>18.7</v>
      </c>
      <c r="P770" s="4">
        <v>56.9</v>
      </c>
      <c r="Q770" s="4">
        <v>70.6</v>
      </c>
      <c r="S770" s="48">
        <v>8.816</v>
      </c>
      <c r="V770" s="48">
        <v>0.103</v>
      </c>
      <c r="Y770" s="25">
        <v>-0.021</v>
      </c>
      <c r="Z770" s="19">
        <v>777.1016406088845</v>
      </c>
    </row>
    <row r="771" spans="1:26" ht="12.75">
      <c r="A771" s="1">
        <v>37035</v>
      </c>
      <c r="B771" s="17">
        <v>144</v>
      </c>
      <c r="C771" s="3">
        <v>0.865625024</v>
      </c>
      <c r="D771" s="18">
        <v>0.865625024</v>
      </c>
      <c r="E771" s="2">
        <v>7616</v>
      </c>
      <c r="F771" s="20">
        <v>0</v>
      </c>
      <c r="G771" s="62">
        <v>38.85404135</v>
      </c>
      <c r="H771" s="62">
        <v>-76.48839811</v>
      </c>
      <c r="I771" s="47">
        <v>969.6</v>
      </c>
      <c r="J771" s="4">
        <f t="shared" si="75"/>
        <v>924.61</v>
      </c>
      <c r="K771" s="5">
        <f t="shared" si="76"/>
        <v>760.1955130011246</v>
      </c>
      <c r="L771" s="5">
        <f t="shared" si="77"/>
        <v>767.0955130011246</v>
      </c>
      <c r="M771" s="5">
        <f t="shared" si="73"/>
        <v>792.4955130011246</v>
      </c>
      <c r="N771" s="19">
        <f t="shared" si="74"/>
        <v>779.7955130011246</v>
      </c>
      <c r="O771" s="4">
        <v>18.7</v>
      </c>
      <c r="P771" s="4">
        <v>57.7</v>
      </c>
      <c r="Q771" s="4">
        <v>71.4</v>
      </c>
      <c r="S771" s="48">
        <v>3.356</v>
      </c>
      <c r="V771" s="48">
        <v>0.103</v>
      </c>
      <c r="Y771" s="25">
        <v>-0.022</v>
      </c>
      <c r="Z771" s="19">
        <v>779.7955130011246</v>
      </c>
    </row>
    <row r="772" spans="1:26" ht="12.75">
      <c r="A772" s="1">
        <v>37035</v>
      </c>
      <c r="B772" s="17">
        <v>144</v>
      </c>
      <c r="C772" s="3">
        <v>0.865740716</v>
      </c>
      <c r="D772" s="18">
        <v>0.865740716</v>
      </c>
      <c r="E772" s="2">
        <v>7626</v>
      </c>
      <c r="F772" s="20">
        <v>0</v>
      </c>
      <c r="G772" s="62">
        <v>38.85639198</v>
      </c>
      <c r="H772" s="62">
        <v>-76.4966585</v>
      </c>
      <c r="I772" s="47">
        <v>970.1</v>
      </c>
      <c r="J772" s="4">
        <f t="shared" si="75"/>
        <v>925.11</v>
      </c>
      <c r="K772" s="5">
        <f t="shared" si="76"/>
        <v>755.7062110666416</v>
      </c>
      <c r="L772" s="5">
        <f t="shared" si="77"/>
        <v>762.6062110666415</v>
      </c>
      <c r="M772" s="5">
        <f t="shared" si="73"/>
        <v>788.0062110666415</v>
      </c>
      <c r="N772" s="19">
        <f t="shared" si="74"/>
        <v>775.3062110666415</v>
      </c>
      <c r="O772" s="4">
        <v>18.8</v>
      </c>
      <c r="P772" s="4">
        <v>57.9</v>
      </c>
      <c r="Q772" s="4">
        <v>71.5</v>
      </c>
      <c r="S772" s="48">
        <v>2.701</v>
      </c>
      <c r="V772" s="48">
        <v>0.073</v>
      </c>
      <c r="Y772" s="25">
        <v>-0.022</v>
      </c>
      <c r="Z772" s="19">
        <v>775.3062110666415</v>
      </c>
    </row>
    <row r="773" spans="1:26" ht="12.75">
      <c r="A773" s="1">
        <v>37035</v>
      </c>
      <c r="B773" s="17">
        <v>144</v>
      </c>
      <c r="C773" s="3">
        <v>0.865856469</v>
      </c>
      <c r="D773" s="18">
        <v>0.865856469</v>
      </c>
      <c r="E773" s="2">
        <v>7636</v>
      </c>
      <c r="F773" s="20">
        <v>0</v>
      </c>
      <c r="G773" s="62">
        <v>38.85876141</v>
      </c>
      <c r="H773" s="62">
        <v>-76.50472141</v>
      </c>
      <c r="I773" s="47">
        <v>969</v>
      </c>
      <c r="J773" s="4">
        <f t="shared" si="75"/>
        <v>924.01</v>
      </c>
      <c r="K773" s="5">
        <f t="shared" si="76"/>
        <v>765.5858809492731</v>
      </c>
      <c r="L773" s="5">
        <f t="shared" si="77"/>
        <v>772.4858809492731</v>
      </c>
      <c r="M773" s="5">
        <f t="shared" si="73"/>
        <v>797.8858809492731</v>
      </c>
      <c r="N773" s="19">
        <f t="shared" si="74"/>
        <v>785.185880949273</v>
      </c>
      <c r="O773" s="4">
        <v>18.6</v>
      </c>
      <c r="P773" s="4">
        <v>58.3</v>
      </c>
      <c r="Q773" s="4">
        <v>70.9</v>
      </c>
      <c r="S773" s="48">
        <v>3.069</v>
      </c>
      <c r="V773" s="48">
        <v>0.103</v>
      </c>
      <c r="Y773" s="25">
        <v>-0.02</v>
      </c>
      <c r="Z773" s="19">
        <v>785.185880949273</v>
      </c>
    </row>
    <row r="774" spans="1:26" ht="12.75">
      <c r="A774" s="1">
        <v>37035</v>
      </c>
      <c r="B774" s="17">
        <v>144</v>
      </c>
      <c r="C774" s="3">
        <v>0.865972221</v>
      </c>
      <c r="D774" s="18">
        <v>0.865972221</v>
      </c>
      <c r="E774" s="2">
        <v>7646</v>
      </c>
      <c r="F774" s="20">
        <v>0</v>
      </c>
      <c r="G774" s="62">
        <v>38.8610834</v>
      </c>
      <c r="H774" s="62">
        <v>-76.51294214</v>
      </c>
      <c r="I774" s="47">
        <v>967.7</v>
      </c>
      <c r="J774" s="4">
        <f t="shared" si="75"/>
        <v>922.71</v>
      </c>
      <c r="K774" s="5">
        <f t="shared" si="76"/>
        <v>777.2770291111657</v>
      </c>
      <c r="L774" s="5">
        <f t="shared" si="77"/>
        <v>784.1770291111657</v>
      </c>
      <c r="M774" s="5">
        <f t="shared" si="73"/>
        <v>809.5770291111656</v>
      </c>
      <c r="N774" s="19">
        <f t="shared" si="74"/>
        <v>796.8770291111657</v>
      </c>
      <c r="O774" s="4">
        <v>18.5</v>
      </c>
      <c r="P774" s="4">
        <v>58.2</v>
      </c>
      <c r="Q774" s="4">
        <v>70.9</v>
      </c>
      <c r="S774" s="48">
        <v>3.366</v>
      </c>
      <c r="V774" s="48">
        <v>0.092</v>
      </c>
      <c r="Y774" s="25">
        <v>-0.022</v>
      </c>
      <c r="Z774" s="19">
        <v>796.8770291111657</v>
      </c>
    </row>
    <row r="775" spans="1:26" ht="12.75">
      <c r="A775" s="1">
        <v>37035</v>
      </c>
      <c r="B775" s="17">
        <v>144</v>
      </c>
      <c r="C775" s="3">
        <v>0.866087973</v>
      </c>
      <c r="D775" s="18">
        <v>0.866087973</v>
      </c>
      <c r="E775" s="2">
        <v>7656</v>
      </c>
      <c r="F775" s="20">
        <v>0</v>
      </c>
      <c r="G775" s="62">
        <v>38.86347972</v>
      </c>
      <c r="H775" s="62">
        <v>-76.52113242</v>
      </c>
      <c r="I775" s="47">
        <v>968.6</v>
      </c>
      <c r="J775" s="4">
        <f t="shared" si="75"/>
        <v>923.61</v>
      </c>
      <c r="K775" s="5">
        <f t="shared" si="76"/>
        <v>769.181404488413</v>
      </c>
      <c r="L775" s="5">
        <f t="shared" si="77"/>
        <v>776.081404488413</v>
      </c>
      <c r="M775" s="5">
        <f t="shared" si="73"/>
        <v>801.481404488413</v>
      </c>
      <c r="N775" s="19">
        <f t="shared" si="74"/>
        <v>788.781404488413</v>
      </c>
      <c r="O775" s="4">
        <v>18.6</v>
      </c>
      <c r="P775" s="4">
        <v>58.5</v>
      </c>
      <c r="Q775" s="4">
        <v>71.5</v>
      </c>
      <c r="S775" s="48">
        <v>3.01</v>
      </c>
      <c r="V775" s="48">
        <v>0.072</v>
      </c>
      <c r="Y775" s="25">
        <v>-0.021</v>
      </c>
      <c r="Z775" s="19">
        <v>788.781404488413</v>
      </c>
    </row>
    <row r="776" spans="1:26" ht="12.75">
      <c r="A776" s="1">
        <v>37035</v>
      </c>
      <c r="B776" s="17">
        <v>144</v>
      </c>
      <c r="C776" s="3">
        <v>0.866203725</v>
      </c>
      <c r="D776" s="18">
        <v>0.866203725</v>
      </c>
      <c r="E776" s="2">
        <v>7666</v>
      </c>
      <c r="F776" s="20">
        <v>0</v>
      </c>
      <c r="G776" s="62">
        <v>38.86597504</v>
      </c>
      <c r="H776" s="62">
        <v>-76.52914965</v>
      </c>
      <c r="I776" s="47">
        <v>968.6</v>
      </c>
      <c r="J776" s="4">
        <f t="shared" si="75"/>
        <v>923.61</v>
      </c>
      <c r="K776" s="5">
        <f t="shared" si="76"/>
        <v>769.181404488413</v>
      </c>
      <c r="L776" s="5">
        <f t="shared" si="77"/>
        <v>776.081404488413</v>
      </c>
      <c r="M776" s="5">
        <f t="shared" si="73"/>
        <v>801.481404488413</v>
      </c>
      <c r="N776" s="19">
        <f t="shared" si="74"/>
        <v>788.781404488413</v>
      </c>
      <c r="O776" s="4">
        <v>18.7</v>
      </c>
      <c r="P776" s="4">
        <v>58.5</v>
      </c>
      <c r="Q776" s="4">
        <v>71.4</v>
      </c>
      <c r="S776" s="48">
        <v>3.268</v>
      </c>
      <c r="V776" s="48">
        <v>0.091</v>
      </c>
      <c r="Y776" s="25">
        <v>-0.023</v>
      </c>
      <c r="Z776" s="19">
        <v>788.781404488413</v>
      </c>
    </row>
    <row r="777" spans="1:26" ht="12.75">
      <c r="A777" s="1">
        <v>37035</v>
      </c>
      <c r="B777" s="17">
        <v>144</v>
      </c>
      <c r="C777" s="3">
        <v>0.866319418</v>
      </c>
      <c r="D777" s="18">
        <v>0.866319418</v>
      </c>
      <c r="E777" s="2">
        <v>7676</v>
      </c>
      <c r="F777" s="20">
        <v>0</v>
      </c>
      <c r="G777" s="62">
        <v>38.86845622</v>
      </c>
      <c r="H777" s="62">
        <v>-76.53719643</v>
      </c>
      <c r="I777" s="47">
        <v>967.1</v>
      </c>
      <c r="J777" s="4">
        <f t="shared" si="75"/>
        <v>922.11</v>
      </c>
      <c r="K777" s="5">
        <f t="shared" si="76"/>
        <v>782.6785002561824</v>
      </c>
      <c r="L777" s="5">
        <f t="shared" si="77"/>
        <v>789.5785002561823</v>
      </c>
      <c r="M777" s="5">
        <f aca="true" t="shared" si="78" ref="M777:M840">K777+32.3</f>
        <v>814.9785002561823</v>
      </c>
      <c r="N777" s="19">
        <f aca="true" t="shared" si="79" ref="N777:N840">AVERAGE(L777:M777)</f>
        <v>802.2785002561823</v>
      </c>
      <c r="O777" s="4">
        <v>18.5</v>
      </c>
      <c r="P777" s="4">
        <v>58.8</v>
      </c>
      <c r="Q777" s="4">
        <v>72.3</v>
      </c>
      <c r="S777" s="48">
        <v>4.628</v>
      </c>
      <c r="V777" s="48">
        <v>0.092</v>
      </c>
      <c r="Y777" s="25">
        <v>-0.022</v>
      </c>
      <c r="Z777" s="19">
        <v>802.2785002561823</v>
      </c>
    </row>
    <row r="778" spans="1:26" ht="12.75">
      <c r="A778" s="1">
        <v>37035</v>
      </c>
      <c r="B778" s="17">
        <v>144</v>
      </c>
      <c r="C778" s="3">
        <v>0.86643517</v>
      </c>
      <c r="D778" s="18">
        <v>0.86643517</v>
      </c>
      <c r="E778" s="2">
        <v>7686</v>
      </c>
      <c r="F778" s="20">
        <v>0</v>
      </c>
      <c r="G778" s="62">
        <v>38.87093192</v>
      </c>
      <c r="H778" s="62">
        <v>-76.54538584</v>
      </c>
      <c r="I778" s="47">
        <v>967.7</v>
      </c>
      <c r="J778" s="4">
        <f aca="true" t="shared" si="80" ref="J778:J841">(I778-44.99)</f>
        <v>922.71</v>
      </c>
      <c r="K778" s="5">
        <f aca="true" t="shared" si="81" ref="K778:K841">(8303.951372*(LN(1013.25/J778)))</f>
        <v>777.2770291111657</v>
      </c>
      <c r="L778" s="5">
        <f t="shared" si="77"/>
        <v>784.1770291111657</v>
      </c>
      <c r="M778" s="5">
        <f t="shared" si="78"/>
        <v>809.5770291111656</v>
      </c>
      <c r="N778" s="19">
        <f t="shared" si="79"/>
        <v>796.8770291111657</v>
      </c>
      <c r="O778" s="4">
        <v>18.5</v>
      </c>
      <c r="P778" s="4">
        <v>58.9</v>
      </c>
      <c r="Q778" s="4">
        <v>72</v>
      </c>
      <c r="S778" s="48">
        <v>3.2</v>
      </c>
      <c r="V778" s="48">
        <v>0.082</v>
      </c>
      <c r="Y778" s="25">
        <v>-0.021</v>
      </c>
      <c r="Z778" s="19">
        <v>796.8770291111657</v>
      </c>
    </row>
    <row r="779" spans="1:26" ht="12.75">
      <c r="A779" s="1">
        <v>37035</v>
      </c>
      <c r="B779" s="17">
        <v>144</v>
      </c>
      <c r="C779" s="3">
        <v>0.866550922</v>
      </c>
      <c r="D779" s="18">
        <v>0.866550922</v>
      </c>
      <c r="E779" s="2">
        <v>7696</v>
      </c>
      <c r="F779" s="20">
        <v>0</v>
      </c>
      <c r="G779" s="62">
        <v>38.87338022</v>
      </c>
      <c r="H779" s="62">
        <v>-76.55347275</v>
      </c>
      <c r="I779" s="47">
        <v>969.1</v>
      </c>
      <c r="J779" s="4">
        <f t="shared" si="80"/>
        <v>924.11</v>
      </c>
      <c r="K779" s="5">
        <f t="shared" si="81"/>
        <v>764.6872432655606</v>
      </c>
      <c r="L779" s="5">
        <f t="shared" si="77"/>
        <v>771.5872432655606</v>
      </c>
      <c r="M779" s="5">
        <f t="shared" si="78"/>
        <v>796.9872432655606</v>
      </c>
      <c r="N779" s="19">
        <f t="shared" si="79"/>
        <v>784.2872432655606</v>
      </c>
      <c r="O779" s="4">
        <v>18.7</v>
      </c>
      <c r="P779" s="4">
        <v>58.5</v>
      </c>
      <c r="Q779" s="4">
        <v>71.4</v>
      </c>
      <c r="S779" s="48">
        <v>2.96</v>
      </c>
      <c r="V779" s="48">
        <v>0.082</v>
      </c>
      <c r="Y779" s="25">
        <v>-0.023</v>
      </c>
      <c r="Z779" s="19">
        <v>784.2872432655606</v>
      </c>
    </row>
    <row r="780" spans="1:26" ht="12.75">
      <c r="A780" s="1">
        <v>37035</v>
      </c>
      <c r="B780" s="17">
        <v>144</v>
      </c>
      <c r="C780" s="3">
        <v>0.866666675</v>
      </c>
      <c r="D780" s="18">
        <v>0.866666675</v>
      </c>
      <c r="E780" s="2">
        <v>7706</v>
      </c>
      <c r="F780" s="20">
        <v>0</v>
      </c>
      <c r="G780" s="62">
        <v>38.87583909</v>
      </c>
      <c r="H780" s="62">
        <v>-76.56147664</v>
      </c>
      <c r="I780" s="47">
        <v>968.8</v>
      </c>
      <c r="J780" s="4">
        <f t="shared" si="80"/>
        <v>923.81</v>
      </c>
      <c r="K780" s="5">
        <f t="shared" si="81"/>
        <v>767.3834481158642</v>
      </c>
      <c r="L780" s="5">
        <f t="shared" si="77"/>
        <v>774.2834481158642</v>
      </c>
      <c r="M780" s="5">
        <f t="shared" si="78"/>
        <v>799.6834481158642</v>
      </c>
      <c r="N780" s="19">
        <f t="shared" si="79"/>
        <v>786.9834481158641</v>
      </c>
      <c r="O780" s="4">
        <v>18.8</v>
      </c>
      <c r="P780" s="4">
        <v>58.4</v>
      </c>
      <c r="Q780" s="4">
        <v>73.6</v>
      </c>
      <c r="S780" s="48">
        <v>3.445</v>
      </c>
      <c r="V780" s="48">
        <v>0.094</v>
      </c>
      <c r="Y780" s="25">
        <v>-0.02</v>
      </c>
      <c r="Z780" s="19">
        <v>786.9834481158641</v>
      </c>
    </row>
    <row r="781" spans="1:26" ht="12.75">
      <c r="A781" s="1">
        <v>37035</v>
      </c>
      <c r="B781" s="17">
        <v>144</v>
      </c>
      <c r="C781" s="3">
        <v>0.866782427</v>
      </c>
      <c r="D781" s="18">
        <v>0.866782427</v>
      </c>
      <c r="E781" s="2">
        <v>7716</v>
      </c>
      <c r="F781" s="20">
        <v>0</v>
      </c>
      <c r="G781" s="62">
        <v>38.87838511</v>
      </c>
      <c r="H781" s="62">
        <v>-76.5695745</v>
      </c>
      <c r="I781" s="47">
        <v>967.8</v>
      </c>
      <c r="J781" s="4">
        <f t="shared" si="80"/>
        <v>922.81</v>
      </c>
      <c r="K781" s="5">
        <f t="shared" si="81"/>
        <v>776.3771254113817</v>
      </c>
      <c r="L781" s="5">
        <f t="shared" si="77"/>
        <v>783.2771254113817</v>
      </c>
      <c r="M781" s="5">
        <f t="shared" si="78"/>
        <v>808.6771254113817</v>
      </c>
      <c r="N781" s="19">
        <f t="shared" si="79"/>
        <v>795.9771254113816</v>
      </c>
      <c r="O781" s="4">
        <v>18.6</v>
      </c>
      <c r="P781" s="4">
        <v>58.4</v>
      </c>
      <c r="Q781" s="4">
        <v>74.4</v>
      </c>
      <c r="S781" s="48">
        <v>3.365</v>
      </c>
      <c r="V781" s="48">
        <v>0.092</v>
      </c>
      <c r="Y781" s="25">
        <v>-0.024</v>
      </c>
      <c r="Z781" s="19">
        <v>795.9771254113816</v>
      </c>
    </row>
    <row r="782" spans="1:26" ht="12.75">
      <c r="A782" s="1">
        <v>37035</v>
      </c>
      <c r="B782" s="17">
        <v>144</v>
      </c>
      <c r="C782" s="3">
        <v>0.866898119</v>
      </c>
      <c r="D782" s="18">
        <v>0.866898119</v>
      </c>
      <c r="E782" s="2">
        <v>7726</v>
      </c>
      <c r="F782" s="20">
        <v>0</v>
      </c>
      <c r="G782" s="62">
        <v>38.88101964</v>
      </c>
      <c r="H782" s="62">
        <v>-76.57788838</v>
      </c>
      <c r="I782" s="47">
        <v>971.4</v>
      </c>
      <c r="J782" s="4">
        <f t="shared" si="80"/>
        <v>926.41</v>
      </c>
      <c r="K782" s="5">
        <f t="shared" si="81"/>
        <v>744.0453718021103</v>
      </c>
      <c r="L782" s="5">
        <f t="shared" si="77"/>
        <v>750.9453718021102</v>
      </c>
      <c r="M782" s="5">
        <f t="shared" si="78"/>
        <v>776.3453718021102</v>
      </c>
      <c r="N782" s="19">
        <f t="shared" si="79"/>
        <v>763.6453718021103</v>
      </c>
      <c r="O782" s="4">
        <v>19</v>
      </c>
      <c r="P782" s="4">
        <v>58.5</v>
      </c>
      <c r="Q782" s="4">
        <v>72.4</v>
      </c>
      <c r="S782" s="48">
        <v>2.94</v>
      </c>
      <c r="V782" s="48">
        <v>0.093</v>
      </c>
      <c r="Y782" s="25">
        <v>-0.021</v>
      </c>
      <c r="Z782" s="19">
        <v>763.6453718021103</v>
      </c>
    </row>
    <row r="783" spans="1:26" ht="12.75">
      <c r="A783" s="1">
        <v>37035</v>
      </c>
      <c r="B783" s="17">
        <v>144</v>
      </c>
      <c r="C783" s="3">
        <v>0.867013872</v>
      </c>
      <c r="D783" s="18">
        <v>0.867013872</v>
      </c>
      <c r="E783" s="2">
        <v>7736</v>
      </c>
      <c r="F783" s="20">
        <v>0</v>
      </c>
      <c r="G783" s="62">
        <v>38.88354178</v>
      </c>
      <c r="H783" s="62">
        <v>-76.58615844</v>
      </c>
      <c r="I783" s="47">
        <v>971.2</v>
      </c>
      <c r="J783" s="4">
        <f t="shared" si="80"/>
        <v>926.21</v>
      </c>
      <c r="K783" s="5">
        <f t="shared" si="81"/>
        <v>745.8382816064442</v>
      </c>
      <c r="L783" s="5">
        <f t="shared" si="77"/>
        <v>752.7382816064442</v>
      </c>
      <c r="M783" s="5">
        <f t="shared" si="78"/>
        <v>778.1382816064441</v>
      </c>
      <c r="N783" s="19">
        <f t="shared" si="79"/>
        <v>765.4382816064442</v>
      </c>
      <c r="O783" s="4">
        <v>18.9</v>
      </c>
      <c r="P783" s="4">
        <v>59.6</v>
      </c>
      <c r="Q783" s="4">
        <v>71.4</v>
      </c>
      <c r="S783" s="48">
        <v>3.149</v>
      </c>
      <c r="V783" s="48">
        <v>0.103</v>
      </c>
      <c r="Y783" s="25">
        <v>-0.021</v>
      </c>
      <c r="Z783" s="19">
        <v>765.4382816064442</v>
      </c>
    </row>
    <row r="784" spans="1:26" ht="12.75">
      <c r="A784" s="1">
        <v>37035</v>
      </c>
      <c r="B784" s="17">
        <v>144</v>
      </c>
      <c r="C784" s="3">
        <v>0.867129624</v>
      </c>
      <c r="D784" s="18">
        <v>0.867129624</v>
      </c>
      <c r="E784" s="2">
        <v>7746</v>
      </c>
      <c r="F784" s="20">
        <v>0</v>
      </c>
      <c r="G784" s="62">
        <v>38.88620872</v>
      </c>
      <c r="H784" s="62">
        <v>-76.59468915</v>
      </c>
      <c r="I784" s="47">
        <v>971</v>
      </c>
      <c r="J784" s="4">
        <f t="shared" si="80"/>
        <v>926.01</v>
      </c>
      <c r="K784" s="5">
        <f t="shared" si="81"/>
        <v>747.6315786023242</v>
      </c>
      <c r="L784" s="5">
        <f t="shared" si="77"/>
        <v>754.5315786023242</v>
      </c>
      <c r="M784" s="5">
        <f t="shared" si="78"/>
        <v>779.9315786023242</v>
      </c>
      <c r="N784" s="19">
        <f t="shared" si="79"/>
        <v>767.2315786023241</v>
      </c>
      <c r="O784" s="4">
        <v>19</v>
      </c>
      <c r="P784" s="4">
        <v>58.4</v>
      </c>
      <c r="Q784" s="4">
        <v>76.9</v>
      </c>
      <c r="S784" s="48">
        <v>3.436</v>
      </c>
      <c r="V784" s="48">
        <v>0.093</v>
      </c>
      <c r="Y784" s="25">
        <v>-0.022</v>
      </c>
      <c r="Z784" s="19">
        <v>767.2315786023241</v>
      </c>
    </row>
    <row r="785" spans="1:26" ht="12.75">
      <c r="A785" s="1">
        <v>37035</v>
      </c>
      <c r="B785" s="17">
        <v>144</v>
      </c>
      <c r="C785" s="3">
        <v>0.867245376</v>
      </c>
      <c r="D785" s="18">
        <v>0.867245376</v>
      </c>
      <c r="E785" s="2">
        <v>7756</v>
      </c>
      <c r="F785" s="20">
        <v>0</v>
      </c>
      <c r="G785" s="62">
        <v>38.88881201</v>
      </c>
      <c r="H785" s="62">
        <v>-76.60328742</v>
      </c>
      <c r="I785" s="47">
        <v>971.8</v>
      </c>
      <c r="J785" s="4">
        <f t="shared" si="80"/>
        <v>926.81</v>
      </c>
      <c r="K785" s="5">
        <f t="shared" si="81"/>
        <v>740.4607130995489</v>
      </c>
      <c r="L785" s="5">
        <f t="shared" si="77"/>
        <v>747.3607130995489</v>
      </c>
      <c r="M785" s="5">
        <f t="shared" si="78"/>
        <v>772.7607130995489</v>
      </c>
      <c r="N785" s="19">
        <f t="shared" si="79"/>
        <v>760.0607130995488</v>
      </c>
      <c r="O785" s="4">
        <v>19.1</v>
      </c>
      <c r="P785" s="4">
        <v>58.2</v>
      </c>
      <c r="Q785" s="4">
        <v>80.5</v>
      </c>
      <c r="S785" s="48">
        <v>2.891</v>
      </c>
      <c r="V785" s="48">
        <v>0.092</v>
      </c>
      <c r="Y785" s="25">
        <v>-0.023</v>
      </c>
      <c r="Z785" s="19">
        <v>760.0607130995488</v>
      </c>
    </row>
    <row r="786" spans="1:26" ht="12.75">
      <c r="A786" s="1">
        <v>37035</v>
      </c>
      <c r="B786" s="17">
        <v>144</v>
      </c>
      <c r="C786" s="3">
        <v>0.867361128</v>
      </c>
      <c r="D786" s="18">
        <v>0.867361128</v>
      </c>
      <c r="E786" s="2">
        <v>7766</v>
      </c>
      <c r="F786" s="20">
        <v>0</v>
      </c>
      <c r="G786" s="62">
        <v>38.89138508</v>
      </c>
      <c r="H786" s="62">
        <v>-76.61184804</v>
      </c>
      <c r="I786" s="47">
        <v>972.2</v>
      </c>
      <c r="J786" s="4">
        <f t="shared" si="80"/>
        <v>927.21</v>
      </c>
      <c r="K786" s="5">
        <f t="shared" si="81"/>
        <v>736.8776011586449</v>
      </c>
      <c r="L786" s="5">
        <f t="shared" si="77"/>
        <v>743.7776011586449</v>
      </c>
      <c r="M786" s="5">
        <f t="shared" si="78"/>
        <v>769.1776011586448</v>
      </c>
      <c r="N786" s="19">
        <f t="shared" si="79"/>
        <v>756.4776011586448</v>
      </c>
      <c r="O786" s="4">
        <v>19.1</v>
      </c>
      <c r="P786" s="4">
        <v>58.1</v>
      </c>
      <c r="Q786" s="4">
        <v>77.9</v>
      </c>
      <c r="S786" s="48">
        <v>3.139</v>
      </c>
      <c r="V786" s="48">
        <v>0.092</v>
      </c>
      <c r="Y786" s="25">
        <v>-0.024</v>
      </c>
      <c r="Z786" s="19">
        <v>756.4776011586448</v>
      </c>
    </row>
    <row r="787" spans="1:26" ht="12.75">
      <c r="A787" s="1">
        <v>37035</v>
      </c>
      <c r="B787" s="17">
        <v>144</v>
      </c>
      <c r="C787" s="3">
        <v>0.867476881</v>
      </c>
      <c r="D787" s="18">
        <v>0.867476881</v>
      </c>
      <c r="E787" s="2">
        <v>7776</v>
      </c>
      <c r="F787" s="20">
        <v>0</v>
      </c>
      <c r="G787" s="62">
        <v>38.893957</v>
      </c>
      <c r="H787" s="62">
        <v>-76.62039648</v>
      </c>
      <c r="I787" s="47">
        <v>972.1</v>
      </c>
      <c r="J787" s="4">
        <f t="shared" si="80"/>
        <v>927.11</v>
      </c>
      <c r="K787" s="5">
        <f t="shared" si="81"/>
        <v>737.7732342079636</v>
      </c>
      <c r="L787" s="5">
        <f t="shared" si="77"/>
        <v>744.6732342079636</v>
      </c>
      <c r="M787" s="5">
        <f t="shared" si="78"/>
        <v>770.0732342079635</v>
      </c>
      <c r="N787" s="19">
        <f t="shared" si="79"/>
        <v>757.3732342079636</v>
      </c>
      <c r="O787" s="4">
        <v>19</v>
      </c>
      <c r="P787" s="4">
        <v>58.9</v>
      </c>
      <c r="Q787" s="4">
        <v>77.9</v>
      </c>
      <c r="S787" s="48">
        <v>3.24</v>
      </c>
      <c r="V787" s="48">
        <v>0.091</v>
      </c>
      <c r="Y787" s="25">
        <v>-0.023</v>
      </c>
      <c r="Z787" s="19">
        <v>757.3732342079636</v>
      </c>
    </row>
    <row r="788" spans="1:26" ht="12.75">
      <c r="A788" s="1">
        <v>37035</v>
      </c>
      <c r="B788" s="17">
        <v>144</v>
      </c>
      <c r="C788" s="3">
        <v>0.867592573</v>
      </c>
      <c r="D788" s="18">
        <v>0.867592573</v>
      </c>
      <c r="E788" s="2">
        <v>7786</v>
      </c>
      <c r="F788" s="20">
        <v>0</v>
      </c>
      <c r="G788" s="62">
        <v>38.89653159</v>
      </c>
      <c r="H788" s="62">
        <v>-76.62893013</v>
      </c>
      <c r="I788" s="47">
        <v>971.8</v>
      </c>
      <c r="J788" s="4">
        <f t="shared" si="80"/>
        <v>926.81</v>
      </c>
      <c r="K788" s="5">
        <f t="shared" si="81"/>
        <v>740.4607130995489</v>
      </c>
      <c r="L788" s="5">
        <f t="shared" si="77"/>
        <v>747.3607130995489</v>
      </c>
      <c r="M788" s="5">
        <f t="shared" si="78"/>
        <v>772.7607130995489</v>
      </c>
      <c r="N788" s="19">
        <f t="shared" si="79"/>
        <v>760.0607130995488</v>
      </c>
      <c r="O788" s="4">
        <v>19</v>
      </c>
      <c r="P788" s="4">
        <v>58.5</v>
      </c>
      <c r="Q788" s="4">
        <v>77</v>
      </c>
      <c r="S788" s="48">
        <v>5.828</v>
      </c>
      <c r="V788" s="48">
        <v>0.104</v>
      </c>
      <c r="Y788" s="25">
        <v>-0.021</v>
      </c>
      <c r="Z788" s="19">
        <v>760.0607130995488</v>
      </c>
    </row>
    <row r="789" spans="1:26" ht="12.75">
      <c r="A789" s="1">
        <v>37035</v>
      </c>
      <c r="B789" s="17">
        <v>144</v>
      </c>
      <c r="C789" s="3">
        <v>0.867708325</v>
      </c>
      <c r="D789" s="18">
        <v>0.867708325</v>
      </c>
      <c r="E789" s="2">
        <v>7796</v>
      </c>
      <c r="F789" s="20">
        <v>0</v>
      </c>
      <c r="G789" s="62">
        <v>38.89906945</v>
      </c>
      <c r="H789" s="62">
        <v>-76.63733986</v>
      </c>
      <c r="I789" s="47">
        <v>975.1</v>
      </c>
      <c r="J789" s="4">
        <f t="shared" si="80"/>
        <v>930.11</v>
      </c>
      <c r="K789" s="5">
        <f t="shared" si="81"/>
        <v>710.9461746424569</v>
      </c>
      <c r="L789" s="5">
        <f t="shared" si="77"/>
        <v>717.8461746424568</v>
      </c>
      <c r="M789" s="5">
        <f t="shared" si="78"/>
        <v>743.2461746424568</v>
      </c>
      <c r="N789" s="19">
        <f t="shared" si="79"/>
        <v>730.5461746424569</v>
      </c>
      <c r="O789" s="4">
        <v>19.3</v>
      </c>
      <c r="P789" s="4">
        <v>58.4</v>
      </c>
      <c r="Q789" s="4">
        <v>78</v>
      </c>
      <c r="S789" s="48">
        <v>3.12</v>
      </c>
      <c r="V789" s="48">
        <v>0.103</v>
      </c>
      <c r="Y789" s="25">
        <v>-0.021</v>
      </c>
      <c r="Z789" s="19">
        <v>730.5461746424569</v>
      </c>
    </row>
    <row r="790" spans="1:26" ht="12.75">
      <c r="A790" s="1">
        <v>37035</v>
      </c>
      <c r="B790" s="17">
        <v>144</v>
      </c>
      <c r="C790" s="3">
        <v>0.867824078</v>
      </c>
      <c r="D790" s="18">
        <v>0.867824078</v>
      </c>
      <c r="E790" s="2">
        <v>7806</v>
      </c>
      <c r="F790" s="20">
        <v>0</v>
      </c>
      <c r="G790" s="62">
        <v>38.90159142</v>
      </c>
      <c r="H790" s="62">
        <v>-76.64577385</v>
      </c>
      <c r="I790" s="47">
        <v>977.1</v>
      </c>
      <c r="J790" s="4">
        <f t="shared" si="80"/>
        <v>932.11</v>
      </c>
      <c r="K790" s="5">
        <f t="shared" si="81"/>
        <v>693.1094967746914</v>
      </c>
      <c r="L790" s="5">
        <f t="shared" si="77"/>
        <v>700.0094967746913</v>
      </c>
      <c r="M790" s="5">
        <f t="shared" si="78"/>
        <v>725.4094967746913</v>
      </c>
      <c r="N790" s="19">
        <f t="shared" si="79"/>
        <v>712.7094967746914</v>
      </c>
      <c r="O790" s="4">
        <v>19.9</v>
      </c>
      <c r="P790" s="4">
        <v>57.5</v>
      </c>
      <c r="Q790" s="4">
        <v>78.9</v>
      </c>
      <c r="S790" s="48">
        <v>4.442</v>
      </c>
      <c r="V790" s="48">
        <v>0.102</v>
      </c>
      <c r="Y790" s="25">
        <v>-0.024</v>
      </c>
      <c r="Z790" s="19">
        <v>712.7094967746914</v>
      </c>
    </row>
    <row r="791" spans="1:26" ht="12.75">
      <c r="A791" s="1">
        <v>37035</v>
      </c>
      <c r="B791" s="17">
        <v>144</v>
      </c>
      <c r="C791" s="3">
        <v>0.86793983</v>
      </c>
      <c r="D791" s="18">
        <v>0.86793983</v>
      </c>
      <c r="E791" s="2">
        <v>7816</v>
      </c>
      <c r="F791" s="20">
        <v>0</v>
      </c>
      <c r="G791" s="62">
        <v>38.9042015</v>
      </c>
      <c r="H791" s="62">
        <v>-76.65436638</v>
      </c>
      <c r="I791" s="47">
        <v>974.9</v>
      </c>
      <c r="J791" s="4">
        <f t="shared" si="80"/>
        <v>929.91</v>
      </c>
      <c r="K791" s="5">
        <f t="shared" si="81"/>
        <v>712.7319514414173</v>
      </c>
      <c r="L791" s="5">
        <f t="shared" si="77"/>
        <v>719.6319514414173</v>
      </c>
      <c r="M791" s="5">
        <f t="shared" si="78"/>
        <v>745.0319514414173</v>
      </c>
      <c r="N791" s="19">
        <f t="shared" si="79"/>
        <v>732.3319514414172</v>
      </c>
      <c r="O791" s="4">
        <v>19.2</v>
      </c>
      <c r="P791" s="4">
        <v>58.4</v>
      </c>
      <c r="Q791" s="4">
        <v>80.4</v>
      </c>
      <c r="S791" s="48">
        <v>3.04</v>
      </c>
      <c r="V791" s="48">
        <v>0.103</v>
      </c>
      <c r="Y791" s="25">
        <v>-0.022</v>
      </c>
      <c r="Z791" s="19">
        <v>732.3319514414172</v>
      </c>
    </row>
    <row r="792" spans="1:26" ht="12.75">
      <c r="A792" s="1">
        <v>37035</v>
      </c>
      <c r="B792" s="17">
        <v>144</v>
      </c>
      <c r="C792" s="3">
        <v>0.868055582</v>
      </c>
      <c r="D792" s="18">
        <v>0.868055582</v>
      </c>
      <c r="E792" s="2">
        <v>7826</v>
      </c>
      <c r="F792" s="20">
        <v>0</v>
      </c>
      <c r="G792" s="62">
        <v>38.90676856</v>
      </c>
      <c r="H792" s="62">
        <v>-76.6633592</v>
      </c>
      <c r="I792" s="47">
        <v>979.1</v>
      </c>
      <c r="J792" s="4">
        <f t="shared" si="80"/>
        <v>934.11</v>
      </c>
      <c r="K792" s="5">
        <f t="shared" si="81"/>
        <v>675.3110495368395</v>
      </c>
      <c r="L792" s="5">
        <f t="shared" si="77"/>
        <v>682.2110495368395</v>
      </c>
      <c r="M792" s="5">
        <f t="shared" si="78"/>
        <v>707.6110495368395</v>
      </c>
      <c r="N792" s="19">
        <f t="shared" si="79"/>
        <v>694.9110495368395</v>
      </c>
      <c r="O792" s="4">
        <v>19.9</v>
      </c>
      <c r="P792" s="4">
        <v>57.2</v>
      </c>
      <c r="Q792" s="4">
        <v>80.4</v>
      </c>
      <c r="S792" s="48">
        <v>3.326</v>
      </c>
      <c r="V792" s="48">
        <v>0.112</v>
      </c>
      <c r="Y792" s="25">
        <v>-0.024</v>
      </c>
      <c r="Z792" s="19">
        <v>694.9110495368395</v>
      </c>
    </row>
    <row r="793" spans="1:26" ht="12.75">
      <c r="A793" s="1">
        <v>37035</v>
      </c>
      <c r="B793" s="17">
        <v>144</v>
      </c>
      <c r="C793" s="3">
        <v>0.868171275</v>
      </c>
      <c r="D793" s="18">
        <v>0.868171275</v>
      </c>
      <c r="E793" s="2">
        <v>7836</v>
      </c>
      <c r="F793" s="20">
        <v>0</v>
      </c>
      <c r="G793" s="62">
        <v>38.90913</v>
      </c>
      <c r="H793" s="62">
        <v>-76.67188967</v>
      </c>
      <c r="I793" s="47">
        <v>979.2</v>
      </c>
      <c r="J793" s="4">
        <f t="shared" si="80"/>
        <v>934.21</v>
      </c>
      <c r="K793" s="5">
        <f t="shared" si="81"/>
        <v>674.4221277911082</v>
      </c>
      <c r="L793" s="5">
        <f t="shared" si="77"/>
        <v>681.3221277911082</v>
      </c>
      <c r="M793" s="5">
        <f t="shared" si="78"/>
        <v>706.7221277911082</v>
      </c>
      <c r="N793" s="19">
        <f t="shared" si="79"/>
        <v>694.0221277911082</v>
      </c>
      <c r="O793" s="4">
        <v>19.9</v>
      </c>
      <c r="P793" s="4">
        <v>56.4</v>
      </c>
      <c r="Q793" s="4">
        <v>80.6</v>
      </c>
      <c r="S793" s="48">
        <v>2.923</v>
      </c>
      <c r="V793" s="48">
        <v>0.104</v>
      </c>
      <c r="Y793" s="25">
        <v>-0.022</v>
      </c>
      <c r="Z793" s="19">
        <v>694.0221277911082</v>
      </c>
    </row>
    <row r="794" spans="1:26" ht="12.75">
      <c r="A794" s="1">
        <v>37035</v>
      </c>
      <c r="B794" s="17">
        <v>144</v>
      </c>
      <c r="C794" s="3">
        <v>0.868287027</v>
      </c>
      <c r="D794" s="18">
        <v>0.868287027</v>
      </c>
      <c r="E794" s="2">
        <v>7846</v>
      </c>
      <c r="F794" s="20">
        <v>0</v>
      </c>
      <c r="G794" s="62">
        <v>38.91141852</v>
      </c>
      <c r="H794" s="62">
        <v>-76.68074035</v>
      </c>
      <c r="I794" s="47">
        <v>982</v>
      </c>
      <c r="J794" s="4">
        <f t="shared" si="80"/>
        <v>937.01</v>
      </c>
      <c r="K794" s="5">
        <f t="shared" si="81"/>
        <v>649.5708743894149</v>
      </c>
      <c r="L794" s="5">
        <f t="shared" si="77"/>
        <v>656.4708743894149</v>
      </c>
      <c r="M794" s="5">
        <f t="shared" si="78"/>
        <v>681.8708743894149</v>
      </c>
      <c r="N794" s="19">
        <f t="shared" si="79"/>
        <v>669.1708743894148</v>
      </c>
      <c r="O794" s="4">
        <v>19.9</v>
      </c>
      <c r="P794" s="4">
        <v>57.1</v>
      </c>
      <c r="Q794" s="4">
        <v>80.9</v>
      </c>
      <c r="S794" s="48">
        <v>3.13</v>
      </c>
      <c r="V794" s="48">
        <v>0.103</v>
      </c>
      <c r="Y794" s="25">
        <v>-0.023</v>
      </c>
      <c r="Z794" s="19">
        <v>669.1708743894148</v>
      </c>
    </row>
    <row r="795" spans="1:26" ht="12.75">
      <c r="A795" s="1">
        <v>37035</v>
      </c>
      <c r="B795" s="17">
        <v>144</v>
      </c>
      <c r="C795" s="3">
        <v>0.868402779</v>
      </c>
      <c r="D795" s="18">
        <v>0.868402779</v>
      </c>
      <c r="E795" s="2">
        <v>7856</v>
      </c>
      <c r="F795" s="20">
        <v>0</v>
      </c>
      <c r="G795" s="62">
        <v>38.91358636</v>
      </c>
      <c r="H795" s="62">
        <v>-76.68970262</v>
      </c>
      <c r="I795" s="47">
        <v>982.9</v>
      </c>
      <c r="J795" s="4">
        <f t="shared" si="80"/>
        <v>937.91</v>
      </c>
      <c r="K795" s="5">
        <f t="shared" si="81"/>
        <v>641.5987403156228</v>
      </c>
      <c r="L795" s="5">
        <f t="shared" si="77"/>
        <v>648.4987403156227</v>
      </c>
      <c r="M795" s="5">
        <f t="shared" si="78"/>
        <v>673.8987403156227</v>
      </c>
      <c r="N795" s="19">
        <f t="shared" si="79"/>
        <v>661.1987403156227</v>
      </c>
      <c r="O795" s="4">
        <v>20</v>
      </c>
      <c r="P795" s="4">
        <v>57.5</v>
      </c>
      <c r="Q795" s="4">
        <v>80.4</v>
      </c>
      <c r="S795" s="48">
        <v>3.305</v>
      </c>
      <c r="V795" s="48">
        <v>0.092</v>
      </c>
      <c r="Y795" s="25">
        <v>-0.021</v>
      </c>
      <c r="Z795" s="19">
        <v>661.1987403156227</v>
      </c>
    </row>
    <row r="796" spans="1:26" ht="12.75">
      <c r="A796" s="1">
        <v>37035</v>
      </c>
      <c r="B796" s="17">
        <v>144</v>
      </c>
      <c r="C796" s="3">
        <v>0.868518531</v>
      </c>
      <c r="D796" s="18">
        <v>0.868518531</v>
      </c>
      <c r="E796" s="2">
        <v>7866</v>
      </c>
      <c r="F796" s="20">
        <v>0</v>
      </c>
      <c r="G796" s="62">
        <v>38.91567603</v>
      </c>
      <c r="H796" s="62">
        <v>-76.69868478</v>
      </c>
      <c r="I796" s="47">
        <v>984.7</v>
      </c>
      <c r="J796" s="4">
        <f t="shared" si="80"/>
        <v>939.71</v>
      </c>
      <c r="K796" s="5">
        <f t="shared" si="81"/>
        <v>625.6773962219827</v>
      </c>
      <c r="L796" s="5">
        <f t="shared" si="77"/>
        <v>632.5773962219827</v>
      </c>
      <c r="M796" s="5">
        <f t="shared" si="78"/>
        <v>657.9773962219826</v>
      </c>
      <c r="N796" s="19">
        <f t="shared" si="79"/>
        <v>645.2773962219826</v>
      </c>
      <c r="O796" s="4">
        <v>20.1</v>
      </c>
      <c r="P796" s="4">
        <v>58.1</v>
      </c>
      <c r="Q796" s="4">
        <v>79.9</v>
      </c>
      <c r="S796" s="48">
        <v>3.029</v>
      </c>
      <c r="V796" s="48">
        <v>0.084</v>
      </c>
      <c r="Y796" s="25">
        <v>-0.021</v>
      </c>
      <c r="Z796" s="19">
        <v>645.2773962219826</v>
      </c>
    </row>
    <row r="797" spans="1:26" ht="12.75">
      <c r="A797" s="1">
        <v>37035</v>
      </c>
      <c r="B797" s="17">
        <v>144</v>
      </c>
      <c r="C797" s="3">
        <v>0.868634284</v>
      </c>
      <c r="D797" s="18">
        <v>0.868634284</v>
      </c>
      <c r="E797" s="2">
        <v>7876</v>
      </c>
      <c r="F797" s="20">
        <v>0</v>
      </c>
      <c r="G797" s="62">
        <v>38.91775261</v>
      </c>
      <c r="H797" s="62">
        <v>-76.70763577</v>
      </c>
      <c r="I797" s="47">
        <v>986.7</v>
      </c>
      <c r="J797" s="4">
        <f t="shared" si="80"/>
        <v>941.71</v>
      </c>
      <c r="K797" s="5">
        <f t="shared" si="81"/>
        <v>608.0227428221114</v>
      </c>
      <c r="L797" s="5">
        <f t="shared" si="77"/>
        <v>614.9227428221113</v>
      </c>
      <c r="M797" s="5">
        <f t="shared" si="78"/>
        <v>640.3227428221113</v>
      </c>
      <c r="N797" s="19">
        <f t="shared" si="79"/>
        <v>627.6227428221114</v>
      </c>
      <c r="O797" s="4">
        <v>20.4</v>
      </c>
      <c r="P797" s="4">
        <v>57.7</v>
      </c>
      <c r="Q797" s="4">
        <v>80.5</v>
      </c>
      <c r="S797" s="48">
        <v>3.201</v>
      </c>
      <c r="V797" s="48">
        <v>0.103</v>
      </c>
      <c r="Y797" s="25">
        <v>-0.021</v>
      </c>
      <c r="Z797" s="19">
        <v>627.6227428221114</v>
      </c>
    </row>
    <row r="798" spans="1:26" ht="12.75">
      <c r="A798" s="1">
        <v>37035</v>
      </c>
      <c r="B798" s="17">
        <v>144</v>
      </c>
      <c r="C798" s="3">
        <v>0.868749976</v>
      </c>
      <c r="D798" s="18">
        <v>0.868749976</v>
      </c>
      <c r="E798" s="2">
        <v>7886</v>
      </c>
      <c r="F798" s="20">
        <v>0</v>
      </c>
      <c r="G798" s="62">
        <v>38.91989931</v>
      </c>
      <c r="H798" s="62">
        <v>-76.71662205</v>
      </c>
      <c r="I798" s="47">
        <v>983.7</v>
      </c>
      <c r="J798" s="4">
        <f t="shared" si="80"/>
        <v>938.71</v>
      </c>
      <c r="K798" s="5">
        <f t="shared" si="81"/>
        <v>634.5188184347717</v>
      </c>
      <c r="L798" s="5">
        <f t="shared" si="77"/>
        <v>641.4188184347717</v>
      </c>
      <c r="M798" s="5">
        <f t="shared" si="78"/>
        <v>666.8188184347716</v>
      </c>
      <c r="N798" s="19">
        <f t="shared" si="79"/>
        <v>654.1188184347716</v>
      </c>
      <c r="O798" s="4">
        <v>20.1</v>
      </c>
      <c r="P798" s="4">
        <v>57.7</v>
      </c>
      <c r="Q798" s="4">
        <v>81.9</v>
      </c>
      <c r="S798" s="48">
        <v>4.004</v>
      </c>
      <c r="V798" s="48">
        <v>0.082</v>
      </c>
      <c r="Y798" s="25">
        <v>-0.021</v>
      </c>
      <c r="Z798" s="19">
        <v>654.1188184347716</v>
      </c>
    </row>
    <row r="799" spans="1:26" ht="12.75">
      <c r="A799" s="1">
        <v>37035</v>
      </c>
      <c r="B799" s="17">
        <v>144</v>
      </c>
      <c r="C799" s="3">
        <v>0.868865728</v>
      </c>
      <c r="D799" s="18">
        <v>0.868865728</v>
      </c>
      <c r="E799" s="2">
        <v>7896</v>
      </c>
      <c r="F799" s="20">
        <v>0</v>
      </c>
      <c r="G799" s="62">
        <v>38.92213828</v>
      </c>
      <c r="H799" s="62">
        <v>-76.72570637</v>
      </c>
      <c r="I799" s="47">
        <v>985.2</v>
      </c>
      <c r="J799" s="4">
        <f t="shared" si="80"/>
        <v>940.21</v>
      </c>
      <c r="K799" s="5">
        <f t="shared" si="81"/>
        <v>621.2602127419367</v>
      </c>
      <c r="L799" s="5">
        <f t="shared" si="77"/>
        <v>628.1602127419367</v>
      </c>
      <c r="M799" s="5">
        <f t="shared" si="78"/>
        <v>653.5602127419367</v>
      </c>
      <c r="N799" s="19">
        <f t="shared" si="79"/>
        <v>640.8602127419367</v>
      </c>
      <c r="O799" s="4">
        <v>20.4</v>
      </c>
      <c r="P799" s="4">
        <v>57.1</v>
      </c>
      <c r="Q799" s="4">
        <v>82.4</v>
      </c>
      <c r="S799" s="48">
        <v>3.707</v>
      </c>
      <c r="V799" s="48">
        <v>0.083</v>
      </c>
      <c r="Y799" s="25">
        <v>-0.015</v>
      </c>
      <c r="Z799" s="19">
        <v>640.8602127419367</v>
      </c>
    </row>
    <row r="800" spans="1:26" ht="12.75">
      <c r="A800" s="1">
        <v>37035</v>
      </c>
      <c r="B800" s="17">
        <v>144</v>
      </c>
      <c r="C800" s="3">
        <v>0.868981481</v>
      </c>
      <c r="D800" s="18">
        <v>0.868981481</v>
      </c>
      <c r="E800" s="2">
        <v>7906</v>
      </c>
      <c r="F800" s="20">
        <v>0</v>
      </c>
      <c r="G800" s="62">
        <v>38.92433007</v>
      </c>
      <c r="H800" s="62">
        <v>-76.73458798</v>
      </c>
      <c r="I800" s="47">
        <v>984.4</v>
      </c>
      <c r="J800" s="4">
        <f t="shared" si="80"/>
        <v>939.41</v>
      </c>
      <c r="K800" s="5">
        <f t="shared" si="81"/>
        <v>628.3288345896922</v>
      </c>
      <c r="L800" s="5">
        <f t="shared" si="77"/>
        <v>635.2288345896922</v>
      </c>
      <c r="M800" s="5">
        <f t="shared" si="78"/>
        <v>660.6288345896921</v>
      </c>
      <c r="N800" s="19">
        <f t="shared" si="79"/>
        <v>647.9288345896921</v>
      </c>
      <c r="O800" s="4">
        <v>20.5</v>
      </c>
      <c r="P800" s="4">
        <v>56.6</v>
      </c>
      <c r="Q800" s="4">
        <v>80.4</v>
      </c>
      <c r="S800" s="48">
        <v>3.029</v>
      </c>
      <c r="V800" s="48">
        <v>0.082</v>
      </c>
      <c r="Y800" s="25">
        <v>-0.015</v>
      </c>
      <c r="Z800" s="19">
        <v>647.9288345896921</v>
      </c>
    </row>
    <row r="801" spans="1:26" ht="12.75">
      <c r="A801" s="1">
        <v>37035</v>
      </c>
      <c r="B801" s="17">
        <v>144</v>
      </c>
      <c r="C801" s="3">
        <v>0.869097233</v>
      </c>
      <c r="D801" s="18">
        <v>0.869097233</v>
      </c>
      <c r="E801" s="2">
        <v>7916</v>
      </c>
      <c r="F801" s="20">
        <v>0</v>
      </c>
      <c r="G801" s="62">
        <v>38.9265091</v>
      </c>
      <c r="H801" s="62">
        <v>-76.74352442</v>
      </c>
      <c r="I801" s="47">
        <v>984.1</v>
      </c>
      <c r="J801" s="4">
        <f t="shared" si="80"/>
        <v>939.11</v>
      </c>
      <c r="K801" s="5">
        <f t="shared" si="81"/>
        <v>630.9811198278353</v>
      </c>
      <c r="L801" s="5">
        <f t="shared" si="77"/>
        <v>637.8811198278353</v>
      </c>
      <c r="M801" s="5">
        <f t="shared" si="78"/>
        <v>663.2811198278353</v>
      </c>
      <c r="N801" s="19">
        <f t="shared" si="79"/>
        <v>650.5811198278352</v>
      </c>
      <c r="O801" s="4">
        <v>20.9</v>
      </c>
      <c r="P801" s="4">
        <v>53.6</v>
      </c>
      <c r="Q801" s="4">
        <v>81.5</v>
      </c>
      <c r="S801" s="48">
        <v>3.668</v>
      </c>
      <c r="V801" s="48">
        <v>0.102</v>
      </c>
      <c r="Y801" s="25">
        <v>-0.016</v>
      </c>
      <c r="Z801" s="19">
        <v>650.5811198278352</v>
      </c>
    </row>
    <row r="802" spans="1:26" ht="12.75">
      <c r="A802" s="1">
        <v>37035</v>
      </c>
      <c r="B802" s="17">
        <v>144</v>
      </c>
      <c r="C802" s="3">
        <v>0.869212985</v>
      </c>
      <c r="D802" s="18">
        <v>0.869212985</v>
      </c>
      <c r="E802" s="2">
        <v>7926</v>
      </c>
      <c r="F802" s="20">
        <v>0</v>
      </c>
      <c r="G802" s="62">
        <v>38.92864902</v>
      </c>
      <c r="H802" s="62">
        <v>-76.75242002</v>
      </c>
      <c r="I802" s="47">
        <v>987.6</v>
      </c>
      <c r="J802" s="4">
        <f t="shared" si="80"/>
        <v>942.61</v>
      </c>
      <c r="K802" s="5">
        <f t="shared" si="81"/>
        <v>600.0903780400096</v>
      </c>
      <c r="L802" s="5">
        <f t="shared" si="77"/>
        <v>606.9903780400095</v>
      </c>
      <c r="M802" s="5">
        <f t="shared" si="78"/>
        <v>632.3903780400095</v>
      </c>
      <c r="N802" s="19">
        <f t="shared" si="79"/>
        <v>619.6903780400096</v>
      </c>
      <c r="O802" s="4">
        <v>21.4</v>
      </c>
      <c r="P802" s="4">
        <v>52.3</v>
      </c>
      <c r="Q802" s="4">
        <v>79.5</v>
      </c>
      <c r="S802" s="48">
        <v>2.821</v>
      </c>
      <c r="V802" s="48">
        <v>0.092</v>
      </c>
      <c r="Y802" s="25">
        <v>-0.018</v>
      </c>
      <c r="Z802" s="19">
        <v>619.6903780400096</v>
      </c>
    </row>
    <row r="803" spans="1:26" ht="12.75">
      <c r="A803" s="1">
        <v>37035</v>
      </c>
      <c r="B803" s="17">
        <v>144</v>
      </c>
      <c r="C803" s="3">
        <v>0.869328678</v>
      </c>
      <c r="D803" s="18">
        <v>0.869328678</v>
      </c>
      <c r="E803" s="2">
        <v>7936</v>
      </c>
      <c r="F803" s="20">
        <v>0</v>
      </c>
      <c r="G803" s="62">
        <v>38.93077828</v>
      </c>
      <c r="H803" s="62">
        <v>-76.76122221</v>
      </c>
      <c r="I803" s="47">
        <v>988.8</v>
      </c>
      <c r="J803" s="4">
        <f t="shared" si="80"/>
        <v>943.81</v>
      </c>
      <c r="K803" s="5">
        <f t="shared" si="81"/>
        <v>589.5256649957284</v>
      </c>
      <c r="L803" s="5">
        <f t="shared" si="77"/>
        <v>596.4256649957284</v>
      </c>
      <c r="M803" s="5">
        <f t="shared" si="78"/>
        <v>621.8256649957284</v>
      </c>
      <c r="N803" s="19">
        <f t="shared" si="79"/>
        <v>609.1256649957284</v>
      </c>
      <c r="O803" s="4">
        <v>20.8</v>
      </c>
      <c r="P803" s="4">
        <v>54.8</v>
      </c>
      <c r="Q803" s="4">
        <v>77.9</v>
      </c>
      <c r="S803" s="48">
        <v>3.405</v>
      </c>
      <c r="V803" s="48">
        <v>0.103</v>
      </c>
      <c r="Y803" s="25">
        <v>-0.019</v>
      </c>
      <c r="Z803" s="19">
        <v>609.1256649957284</v>
      </c>
    </row>
    <row r="804" spans="1:26" ht="12.75">
      <c r="A804" s="1">
        <v>37035</v>
      </c>
      <c r="B804" s="17">
        <v>144</v>
      </c>
      <c r="C804" s="3">
        <v>0.86944443</v>
      </c>
      <c r="D804" s="18">
        <v>0.86944443</v>
      </c>
      <c r="E804" s="2">
        <v>7946</v>
      </c>
      <c r="F804" s="20">
        <v>0</v>
      </c>
      <c r="G804" s="62">
        <v>38.93297507</v>
      </c>
      <c r="H804" s="62">
        <v>-76.77001712</v>
      </c>
      <c r="I804" s="47">
        <v>991.8</v>
      </c>
      <c r="J804" s="4">
        <f t="shared" si="80"/>
        <v>946.81</v>
      </c>
      <c r="K804" s="5">
        <f t="shared" si="81"/>
        <v>563.1725374245228</v>
      </c>
      <c r="L804" s="5">
        <f t="shared" si="77"/>
        <v>570.0725374245228</v>
      </c>
      <c r="M804" s="5">
        <f t="shared" si="78"/>
        <v>595.4725374245228</v>
      </c>
      <c r="N804" s="19">
        <f t="shared" si="79"/>
        <v>582.7725374245229</v>
      </c>
      <c r="O804" s="4">
        <v>21</v>
      </c>
      <c r="P804" s="4">
        <v>55.5</v>
      </c>
      <c r="Q804" s="4">
        <v>78.6</v>
      </c>
      <c r="S804" s="48">
        <v>2.762</v>
      </c>
      <c r="V804" s="48">
        <v>0.074</v>
      </c>
      <c r="Y804" s="25">
        <v>-0.021</v>
      </c>
      <c r="Z804" s="19">
        <v>582.7725374245229</v>
      </c>
    </row>
    <row r="805" spans="1:26" ht="12.75">
      <c r="A805" s="1">
        <v>37035</v>
      </c>
      <c r="B805" s="17">
        <v>144</v>
      </c>
      <c r="C805" s="3">
        <v>0.869560182</v>
      </c>
      <c r="D805" s="18">
        <v>0.869560182</v>
      </c>
      <c r="E805" s="2">
        <v>7956</v>
      </c>
      <c r="F805" s="20">
        <v>0</v>
      </c>
      <c r="G805" s="62">
        <v>38.9352327</v>
      </c>
      <c r="H805" s="62">
        <v>-76.77913668</v>
      </c>
      <c r="I805" s="47">
        <v>992.9</v>
      </c>
      <c r="J805" s="4">
        <f t="shared" si="80"/>
        <v>947.91</v>
      </c>
      <c r="K805" s="5">
        <f t="shared" si="81"/>
        <v>553.5306404313563</v>
      </c>
      <c r="L805" s="5">
        <f t="shared" si="77"/>
        <v>560.4306404313563</v>
      </c>
      <c r="M805" s="5">
        <f t="shared" si="78"/>
        <v>585.8306404313563</v>
      </c>
      <c r="N805" s="19">
        <f t="shared" si="79"/>
        <v>573.1306404313564</v>
      </c>
      <c r="O805" s="4">
        <v>21.3</v>
      </c>
      <c r="P805" s="4">
        <v>55.4</v>
      </c>
      <c r="Q805" s="4">
        <v>80.9</v>
      </c>
      <c r="S805" s="48">
        <v>2.456</v>
      </c>
      <c r="V805" s="48">
        <v>0.092</v>
      </c>
      <c r="Y805" s="25">
        <v>-0.019</v>
      </c>
      <c r="Z805" s="19">
        <v>573.1306404313564</v>
      </c>
    </row>
    <row r="806" spans="1:26" ht="12.75">
      <c r="A806" s="1">
        <v>37035</v>
      </c>
      <c r="B806" s="17">
        <v>144</v>
      </c>
      <c r="C806" s="3">
        <v>0.869675934</v>
      </c>
      <c r="D806" s="18">
        <v>0.869675934</v>
      </c>
      <c r="E806" s="2">
        <v>7966</v>
      </c>
      <c r="F806" s="20">
        <v>0</v>
      </c>
      <c r="G806" s="62">
        <v>38.93744152</v>
      </c>
      <c r="H806" s="62">
        <v>-76.78833933</v>
      </c>
      <c r="I806" s="47">
        <v>993.4</v>
      </c>
      <c r="J806" s="4">
        <f t="shared" si="80"/>
        <v>948.41</v>
      </c>
      <c r="K806" s="5">
        <f t="shared" si="81"/>
        <v>549.151658210827</v>
      </c>
      <c r="L806" s="5">
        <f aca="true" t="shared" si="82" ref="L806:L841">K806+6.9</f>
        <v>556.051658210827</v>
      </c>
      <c r="M806" s="5">
        <f t="shared" si="78"/>
        <v>581.451658210827</v>
      </c>
      <c r="N806" s="19">
        <f t="shared" si="79"/>
        <v>568.7516582108269</v>
      </c>
      <c r="O806" s="4">
        <v>21.2</v>
      </c>
      <c r="P806" s="4">
        <v>55.5</v>
      </c>
      <c r="Q806" s="4">
        <v>81.3</v>
      </c>
      <c r="S806" s="48">
        <v>4.381</v>
      </c>
      <c r="V806" s="48">
        <v>0.103</v>
      </c>
      <c r="Y806" s="25">
        <v>-0.011</v>
      </c>
      <c r="Z806" s="19">
        <v>568.7516582108269</v>
      </c>
    </row>
    <row r="807" spans="1:26" ht="12.75">
      <c r="A807" s="1">
        <v>37035</v>
      </c>
      <c r="B807" s="17">
        <v>144</v>
      </c>
      <c r="C807" s="3">
        <v>0.869791687</v>
      </c>
      <c r="D807" s="18">
        <v>0.869791687</v>
      </c>
      <c r="E807" s="2">
        <v>7976</v>
      </c>
      <c r="F807" s="20">
        <v>0</v>
      </c>
      <c r="G807" s="62">
        <v>38.93967269</v>
      </c>
      <c r="H807" s="62">
        <v>-76.79767923</v>
      </c>
      <c r="I807" s="47">
        <v>996.1</v>
      </c>
      <c r="J807" s="4">
        <f t="shared" si="80"/>
        <v>951.11</v>
      </c>
      <c r="K807" s="5">
        <f t="shared" si="81"/>
        <v>525.5449746233159</v>
      </c>
      <c r="L807" s="5">
        <f t="shared" si="82"/>
        <v>532.4449746233158</v>
      </c>
      <c r="M807" s="5">
        <f t="shared" si="78"/>
        <v>557.8449746233158</v>
      </c>
      <c r="N807" s="19">
        <f t="shared" si="79"/>
        <v>545.1449746233159</v>
      </c>
      <c r="O807" s="4">
        <v>21.5</v>
      </c>
      <c r="P807" s="4">
        <v>55.1</v>
      </c>
      <c r="Q807" s="4">
        <v>82.9</v>
      </c>
      <c r="S807" s="48">
        <v>2.961</v>
      </c>
      <c r="V807" s="48">
        <v>0.083</v>
      </c>
      <c r="Y807" s="25">
        <v>-0.016</v>
      </c>
      <c r="Z807" s="19">
        <v>545.1449746233159</v>
      </c>
    </row>
    <row r="808" spans="1:26" ht="12.75">
      <c r="A808" s="1">
        <v>37035</v>
      </c>
      <c r="B808" s="17">
        <v>144</v>
      </c>
      <c r="C808" s="3">
        <v>0.869907379</v>
      </c>
      <c r="D808" s="18">
        <v>0.869907379</v>
      </c>
      <c r="E808" s="2">
        <v>7986</v>
      </c>
      <c r="F808" s="20">
        <v>0</v>
      </c>
      <c r="G808" s="62">
        <v>38.94190651</v>
      </c>
      <c r="H808" s="62">
        <v>-76.80682543</v>
      </c>
      <c r="I808" s="47">
        <v>997.6</v>
      </c>
      <c r="J808" s="4">
        <f t="shared" si="80"/>
        <v>952.61</v>
      </c>
      <c r="K808" s="5">
        <f t="shared" si="81"/>
        <v>512.4590905272355</v>
      </c>
      <c r="L808" s="5">
        <f t="shared" si="82"/>
        <v>519.3590905272355</v>
      </c>
      <c r="M808" s="5">
        <f t="shared" si="78"/>
        <v>544.7590905272355</v>
      </c>
      <c r="N808" s="19">
        <f t="shared" si="79"/>
        <v>532.0590905272354</v>
      </c>
      <c r="O808" s="4">
        <v>21.8</v>
      </c>
      <c r="P808" s="4">
        <v>54.9</v>
      </c>
      <c r="Q808" s="4">
        <v>82.4</v>
      </c>
      <c r="S808" s="48">
        <v>2.941</v>
      </c>
      <c r="V808" s="48">
        <v>0.083</v>
      </c>
      <c r="Y808" s="25">
        <v>-0.019</v>
      </c>
      <c r="Z808" s="19">
        <v>532.0590905272354</v>
      </c>
    </row>
    <row r="809" spans="1:26" ht="12.75">
      <c r="A809" s="1">
        <v>37035</v>
      </c>
      <c r="B809" s="17">
        <v>144</v>
      </c>
      <c r="C809" s="3">
        <v>0.870023131</v>
      </c>
      <c r="D809" s="18">
        <v>0.870023131</v>
      </c>
      <c r="E809" s="2">
        <v>7996</v>
      </c>
      <c r="F809" s="20">
        <v>0</v>
      </c>
      <c r="G809" s="62">
        <v>38.94411788</v>
      </c>
      <c r="H809" s="62">
        <v>-76.81625856</v>
      </c>
      <c r="I809" s="47">
        <v>997.5</v>
      </c>
      <c r="J809" s="4">
        <f t="shared" si="80"/>
        <v>952.51</v>
      </c>
      <c r="K809" s="5">
        <f t="shared" si="81"/>
        <v>513.3308415329082</v>
      </c>
      <c r="L809" s="5">
        <f t="shared" si="82"/>
        <v>520.2308415329081</v>
      </c>
      <c r="M809" s="5">
        <f t="shared" si="78"/>
        <v>545.6308415329081</v>
      </c>
      <c r="N809" s="19">
        <f t="shared" si="79"/>
        <v>532.9308415329081</v>
      </c>
      <c r="O809" s="4">
        <v>21.9</v>
      </c>
      <c r="P809" s="4">
        <v>54.4</v>
      </c>
      <c r="Q809" s="4">
        <v>83.5</v>
      </c>
      <c r="S809" s="48">
        <v>3.02</v>
      </c>
      <c r="V809" s="48">
        <v>0.093</v>
      </c>
      <c r="Y809" s="25">
        <v>-0.02</v>
      </c>
      <c r="Z809" s="19">
        <v>532.9308415329081</v>
      </c>
    </row>
    <row r="810" spans="1:26" ht="12.75">
      <c r="A810" s="1">
        <v>37035</v>
      </c>
      <c r="B810" s="17">
        <v>144</v>
      </c>
      <c r="C810" s="3">
        <v>0.870138884</v>
      </c>
      <c r="D810" s="18">
        <v>0.870138884</v>
      </c>
      <c r="E810" s="2">
        <v>8006</v>
      </c>
      <c r="F810" s="20">
        <v>0</v>
      </c>
      <c r="G810" s="62">
        <v>38.9462929</v>
      </c>
      <c r="H810" s="62">
        <v>-76.82581152</v>
      </c>
      <c r="I810" s="47">
        <v>999.8</v>
      </c>
      <c r="J810" s="4">
        <f t="shared" si="80"/>
        <v>954.81</v>
      </c>
      <c r="K810" s="5">
        <f t="shared" si="81"/>
        <v>493.30368571926306</v>
      </c>
      <c r="L810" s="5">
        <f t="shared" si="82"/>
        <v>500.20368571926304</v>
      </c>
      <c r="M810" s="5">
        <f t="shared" si="78"/>
        <v>525.603685719263</v>
      </c>
      <c r="N810" s="19">
        <f t="shared" si="79"/>
        <v>512.903685719263</v>
      </c>
      <c r="O810" s="4">
        <v>22</v>
      </c>
      <c r="P810" s="4">
        <v>53.6</v>
      </c>
      <c r="Q810" s="4">
        <v>82.8</v>
      </c>
      <c r="S810" s="48">
        <v>4.688</v>
      </c>
      <c r="V810" s="48">
        <v>0.102</v>
      </c>
      <c r="Y810" s="25">
        <v>-0.022</v>
      </c>
      <c r="Z810" s="19">
        <v>512.903685719263</v>
      </c>
    </row>
    <row r="811" spans="1:26" ht="12.75">
      <c r="A811" s="1">
        <v>37035</v>
      </c>
      <c r="B811" s="17">
        <v>144</v>
      </c>
      <c r="C811" s="3">
        <v>0.870254636</v>
      </c>
      <c r="D811" s="18">
        <v>0.870254636</v>
      </c>
      <c r="E811" s="2">
        <v>8016</v>
      </c>
      <c r="F811" s="20">
        <v>0</v>
      </c>
      <c r="G811" s="62">
        <v>38.94846058</v>
      </c>
      <c r="H811" s="62">
        <v>-76.83527264</v>
      </c>
      <c r="I811" s="47">
        <v>1003.1</v>
      </c>
      <c r="J811" s="4">
        <f t="shared" si="80"/>
        <v>958.11</v>
      </c>
      <c r="K811" s="5">
        <f t="shared" si="81"/>
        <v>464.65317580609616</v>
      </c>
      <c r="L811" s="5">
        <f t="shared" si="82"/>
        <v>471.55317580609614</v>
      </c>
      <c r="M811" s="5">
        <f t="shared" si="78"/>
        <v>496.95317580609617</v>
      </c>
      <c r="N811" s="19">
        <f t="shared" si="79"/>
        <v>484.2531758060961</v>
      </c>
      <c r="O811" s="4">
        <v>22.4</v>
      </c>
      <c r="P811" s="4">
        <v>53.9</v>
      </c>
      <c r="Q811" s="4">
        <v>82.5</v>
      </c>
      <c r="S811" s="48">
        <v>2.763</v>
      </c>
      <c r="V811" s="48">
        <v>0.104</v>
      </c>
      <c r="Y811" s="25">
        <v>-0.024</v>
      </c>
      <c r="Z811" s="19">
        <v>484.2531758060961</v>
      </c>
    </row>
    <row r="812" spans="1:26" ht="12.75">
      <c r="A812" s="1">
        <v>37035</v>
      </c>
      <c r="B812" s="17">
        <v>144</v>
      </c>
      <c r="C812" s="3">
        <v>0.870370388</v>
      </c>
      <c r="D812" s="18">
        <v>0.870370388</v>
      </c>
      <c r="E812" s="2">
        <v>8026</v>
      </c>
      <c r="F812" s="20">
        <v>0</v>
      </c>
      <c r="G812" s="62">
        <v>38.95061173</v>
      </c>
      <c r="H812" s="62">
        <v>-76.84457088</v>
      </c>
      <c r="I812" s="47">
        <v>1003.2</v>
      </c>
      <c r="J812" s="4">
        <f t="shared" si="80"/>
        <v>958.21</v>
      </c>
      <c r="K812" s="5">
        <f t="shared" si="81"/>
        <v>463.78651978001045</v>
      </c>
      <c r="L812" s="5">
        <f t="shared" si="82"/>
        <v>470.6865197800104</v>
      </c>
      <c r="M812" s="5">
        <f t="shared" si="78"/>
        <v>496.08651978001046</v>
      </c>
      <c r="N812" s="19">
        <f t="shared" si="79"/>
        <v>483.3865197800104</v>
      </c>
      <c r="O812" s="4">
        <v>22.4</v>
      </c>
      <c r="P812" s="4">
        <v>53.3</v>
      </c>
      <c r="Q812" s="4">
        <v>82.9</v>
      </c>
      <c r="S812" s="48">
        <v>3.374</v>
      </c>
      <c r="V812" s="48">
        <v>0.092</v>
      </c>
      <c r="Y812" s="25">
        <v>-0.026</v>
      </c>
      <c r="Z812" s="19">
        <v>483.3865197800104</v>
      </c>
    </row>
    <row r="813" spans="1:26" ht="12.75">
      <c r="A813" s="1">
        <v>37035</v>
      </c>
      <c r="B813" s="17">
        <v>144</v>
      </c>
      <c r="C813" s="3">
        <v>0.87048614</v>
      </c>
      <c r="D813" s="18">
        <v>0.87048614</v>
      </c>
      <c r="E813" s="2">
        <v>8036</v>
      </c>
      <c r="F813" s="20">
        <v>0</v>
      </c>
      <c r="G813" s="62">
        <v>38.95283415</v>
      </c>
      <c r="H813" s="62">
        <v>-76.85395712</v>
      </c>
      <c r="I813" s="47">
        <v>1003.1</v>
      </c>
      <c r="J813" s="4">
        <f t="shared" si="80"/>
        <v>958.11</v>
      </c>
      <c r="K813" s="5">
        <f t="shared" si="81"/>
        <v>464.65317580609616</v>
      </c>
      <c r="L813" s="5">
        <f t="shared" si="82"/>
        <v>471.55317580609614</v>
      </c>
      <c r="M813" s="5">
        <f t="shared" si="78"/>
        <v>496.95317580609617</v>
      </c>
      <c r="N813" s="19">
        <f t="shared" si="79"/>
        <v>484.2531758060961</v>
      </c>
      <c r="O813" s="4">
        <v>22.5</v>
      </c>
      <c r="P813" s="4">
        <v>52.5</v>
      </c>
      <c r="Q813" s="4">
        <v>82.4</v>
      </c>
      <c r="S813" s="48">
        <v>2.91</v>
      </c>
      <c r="V813" s="48">
        <v>0.092</v>
      </c>
      <c r="Y813" s="25">
        <v>-0.026</v>
      </c>
      <c r="Z813" s="19">
        <v>484.2531758060961</v>
      </c>
    </row>
    <row r="814" spans="1:26" ht="12.75">
      <c r="A814" s="1">
        <v>37035</v>
      </c>
      <c r="B814" s="17">
        <v>144</v>
      </c>
      <c r="C814" s="3">
        <v>0.870601833</v>
      </c>
      <c r="D814" s="18">
        <v>0.870601833</v>
      </c>
      <c r="E814" s="2">
        <v>8046</v>
      </c>
      <c r="F814" s="20">
        <v>0</v>
      </c>
      <c r="G814" s="62">
        <v>38.95517299</v>
      </c>
      <c r="H814" s="62">
        <v>-76.86349134</v>
      </c>
      <c r="I814" s="47">
        <v>1002.7</v>
      </c>
      <c r="J814" s="4">
        <f t="shared" si="80"/>
        <v>957.71</v>
      </c>
      <c r="K814" s="5">
        <f t="shared" si="81"/>
        <v>468.1207046940547</v>
      </c>
      <c r="L814" s="5">
        <f t="shared" si="82"/>
        <v>475.0207046940547</v>
      </c>
      <c r="M814" s="5">
        <f t="shared" si="78"/>
        <v>500.42070469405473</v>
      </c>
      <c r="N814" s="19">
        <f t="shared" si="79"/>
        <v>487.7207046940547</v>
      </c>
      <c r="O814" s="4">
        <v>22.4</v>
      </c>
      <c r="P814" s="4">
        <v>52.2</v>
      </c>
      <c r="Q814" s="4">
        <v>80.9</v>
      </c>
      <c r="S814" s="48">
        <v>3.406</v>
      </c>
      <c r="V814" s="48">
        <v>0.082</v>
      </c>
      <c r="Y814" s="25">
        <v>-0.028</v>
      </c>
      <c r="Z814" s="19">
        <v>487.7207046940547</v>
      </c>
    </row>
    <row r="815" spans="1:26" ht="12.75">
      <c r="A815" s="1">
        <v>37035</v>
      </c>
      <c r="B815" s="17">
        <v>144</v>
      </c>
      <c r="C815" s="3">
        <v>0.870717585</v>
      </c>
      <c r="D815" s="18">
        <v>0.870717585</v>
      </c>
      <c r="E815" s="2">
        <v>8056</v>
      </c>
      <c r="F815" s="20">
        <v>0</v>
      </c>
      <c r="G815" s="62">
        <v>38.95752521</v>
      </c>
      <c r="H815" s="62">
        <v>-76.87270263</v>
      </c>
      <c r="I815" s="47">
        <v>1003.4</v>
      </c>
      <c r="J815" s="4">
        <f t="shared" si="80"/>
        <v>958.41</v>
      </c>
      <c r="K815" s="5">
        <f t="shared" si="81"/>
        <v>462.05347903074664</v>
      </c>
      <c r="L815" s="5">
        <f t="shared" si="82"/>
        <v>468.9534790307466</v>
      </c>
      <c r="M815" s="5">
        <f t="shared" si="78"/>
        <v>494.35347903074666</v>
      </c>
      <c r="N815" s="19">
        <f t="shared" si="79"/>
        <v>481.65347903074667</v>
      </c>
      <c r="O815" s="4">
        <v>22.5</v>
      </c>
      <c r="P815" s="4">
        <v>52</v>
      </c>
      <c r="Q815" s="4">
        <v>80</v>
      </c>
      <c r="S815" s="48">
        <v>3.314</v>
      </c>
      <c r="V815" s="48">
        <v>0.091</v>
      </c>
      <c r="Y815" s="25">
        <v>-0.031</v>
      </c>
      <c r="Z815" s="19">
        <v>481.65347903074667</v>
      </c>
    </row>
    <row r="816" spans="1:26" ht="12.75">
      <c r="A816" s="1">
        <v>37035</v>
      </c>
      <c r="B816" s="17">
        <v>144</v>
      </c>
      <c r="C816" s="3">
        <v>0.870833337</v>
      </c>
      <c r="D816" s="18">
        <v>0.870833337</v>
      </c>
      <c r="E816" s="2">
        <v>8066</v>
      </c>
      <c r="F816" s="20">
        <v>0</v>
      </c>
      <c r="G816" s="62">
        <v>38.95981717</v>
      </c>
      <c r="H816" s="62">
        <v>-76.88162618</v>
      </c>
      <c r="I816" s="47">
        <v>1005.8</v>
      </c>
      <c r="J816" s="4">
        <f t="shared" si="80"/>
        <v>960.81</v>
      </c>
      <c r="K816" s="5">
        <f t="shared" si="81"/>
        <v>441.28515264691623</v>
      </c>
      <c r="L816" s="5">
        <f t="shared" si="82"/>
        <v>448.1851526469162</v>
      </c>
      <c r="M816" s="5">
        <f t="shared" si="78"/>
        <v>473.58515264691624</v>
      </c>
      <c r="N816" s="19">
        <f t="shared" si="79"/>
        <v>460.88515264691625</v>
      </c>
      <c r="O816" s="4">
        <v>22.5</v>
      </c>
      <c r="P816" s="4">
        <v>52.2</v>
      </c>
      <c r="Q816" s="4">
        <v>80.3</v>
      </c>
      <c r="S816" s="48">
        <v>9.408</v>
      </c>
      <c r="V816" s="48">
        <v>0.092</v>
      </c>
      <c r="Y816" s="25">
        <v>-0.028</v>
      </c>
      <c r="Z816" s="19">
        <v>460.88515264691625</v>
      </c>
    </row>
    <row r="817" spans="1:26" ht="12.75">
      <c r="A817" s="1">
        <v>37035</v>
      </c>
      <c r="B817" s="17">
        <v>144</v>
      </c>
      <c r="C817" s="3">
        <v>0.87094909</v>
      </c>
      <c r="D817" s="18">
        <v>0.87094909</v>
      </c>
      <c r="E817" s="2">
        <v>8076</v>
      </c>
      <c r="F817" s="20">
        <v>0</v>
      </c>
      <c r="G817" s="62">
        <v>38.96240577</v>
      </c>
      <c r="H817" s="62">
        <v>-76.89046639</v>
      </c>
      <c r="I817" s="47">
        <v>1004.4</v>
      </c>
      <c r="J817" s="4">
        <f t="shared" si="80"/>
        <v>959.41</v>
      </c>
      <c r="K817" s="5">
        <f t="shared" si="81"/>
        <v>453.39369643950005</v>
      </c>
      <c r="L817" s="5">
        <f t="shared" si="82"/>
        <v>460.2936964395</v>
      </c>
      <c r="M817" s="5">
        <f t="shared" si="78"/>
        <v>485.69369643950006</v>
      </c>
      <c r="N817" s="19">
        <f t="shared" si="79"/>
        <v>472.9936964395</v>
      </c>
      <c r="O817" s="4">
        <v>22.8</v>
      </c>
      <c r="P817" s="4">
        <v>53.3</v>
      </c>
      <c r="Q817" s="4">
        <v>79.1</v>
      </c>
      <c r="S817" s="48">
        <v>2.958</v>
      </c>
      <c r="V817" s="48">
        <v>0.07</v>
      </c>
      <c r="Y817" s="25">
        <v>-0.036</v>
      </c>
      <c r="Z817" s="19">
        <v>472.9936964395</v>
      </c>
    </row>
    <row r="818" spans="1:26" ht="12.75">
      <c r="A818" s="1">
        <v>37035</v>
      </c>
      <c r="B818" s="17">
        <v>144</v>
      </c>
      <c r="C818" s="3">
        <v>0.871064842</v>
      </c>
      <c r="D818" s="18">
        <v>0.871064842</v>
      </c>
      <c r="E818" s="2">
        <v>8086</v>
      </c>
      <c r="F818" s="20">
        <v>0</v>
      </c>
      <c r="G818" s="62">
        <v>38.96652961</v>
      </c>
      <c r="H818" s="62">
        <v>-76.89809455</v>
      </c>
      <c r="I818" s="47">
        <v>1007.1</v>
      </c>
      <c r="J818" s="4">
        <f t="shared" si="80"/>
        <v>962.11</v>
      </c>
      <c r="K818" s="5">
        <f t="shared" si="81"/>
        <v>430.0572924881548</v>
      </c>
      <c r="L818" s="5">
        <f t="shared" si="82"/>
        <v>436.9572924881548</v>
      </c>
      <c r="M818" s="5">
        <f t="shared" si="78"/>
        <v>462.3572924881548</v>
      </c>
      <c r="N818" s="19">
        <f t="shared" si="79"/>
        <v>449.6572924881548</v>
      </c>
      <c r="O818" s="4">
        <v>22.8</v>
      </c>
      <c r="P818" s="4">
        <v>52.4</v>
      </c>
      <c r="Q818" s="4">
        <v>78.3</v>
      </c>
      <c r="S818" s="48">
        <v>7.021</v>
      </c>
      <c r="V818" s="48">
        <v>0.091</v>
      </c>
      <c r="Y818" s="25">
        <v>-0.033</v>
      </c>
      <c r="Z818" s="19">
        <v>449.6572924881548</v>
      </c>
    </row>
    <row r="819" spans="1:26" ht="12.75">
      <c r="A819" s="1">
        <v>37035</v>
      </c>
      <c r="B819" s="17">
        <v>144</v>
      </c>
      <c r="C819" s="3">
        <v>0.871180534</v>
      </c>
      <c r="D819" s="18">
        <v>0.871180534</v>
      </c>
      <c r="E819" s="2">
        <v>8096</v>
      </c>
      <c r="F819" s="20">
        <v>0</v>
      </c>
      <c r="G819" s="62">
        <v>38.97277307</v>
      </c>
      <c r="H819" s="62">
        <v>-76.90233105</v>
      </c>
      <c r="I819" s="47">
        <v>1010.1</v>
      </c>
      <c r="J819" s="4">
        <f t="shared" si="80"/>
        <v>965.11</v>
      </c>
      <c r="K819" s="5">
        <f t="shared" si="81"/>
        <v>404.204640234928</v>
      </c>
      <c r="L819" s="5">
        <f t="shared" si="82"/>
        <v>411.10464023492796</v>
      </c>
      <c r="M819" s="5">
        <f t="shared" si="78"/>
        <v>436.504640234928</v>
      </c>
      <c r="N819" s="19">
        <f t="shared" si="79"/>
        <v>423.804640234928</v>
      </c>
      <c r="O819" s="4">
        <v>23.1</v>
      </c>
      <c r="P819" s="4">
        <v>52.4</v>
      </c>
      <c r="Q819" s="4">
        <v>79.5</v>
      </c>
      <c r="S819" s="48">
        <v>4.847</v>
      </c>
      <c r="V819" s="48">
        <v>0.103</v>
      </c>
      <c r="Y819" s="25">
        <v>-0.025</v>
      </c>
      <c r="Z819" s="19">
        <v>423.804640234928</v>
      </c>
    </row>
    <row r="820" spans="1:26" ht="12.75">
      <c r="A820" s="1">
        <v>37035</v>
      </c>
      <c r="B820" s="17">
        <v>144</v>
      </c>
      <c r="C820" s="3">
        <v>0.871296287</v>
      </c>
      <c r="D820" s="18">
        <v>0.871296287</v>
      </c>
      <c r="E820" s="2">
        <v>8106</v>
      </c>
      <c r="F820" s="20">
        <v>0</v>
      </c>
      <c r="G820" s="62">
        <v>38.98013981</v>
      </c>
      <c r="H820" s="62">
        <v>-76.90361703</v>
      </c>
      <c r="I820" s="47">
        <v>1009.2</v>
      </c>
      <c r="J820" s="4">
        <f t="shared" si="80"/>
        <v>964.21</v>
      </c>
      <c r="K820" s="5">
        <f t="shared" si="81"/>
        <v>411.9519882921758</v>
      </c>
      <c r="L820" s="5">
        <f t="shared" si="82"/>
        <v>418.8519882921758</v>
      </c>
      <c r="M820" s="5">
        <f t="shared" si="78"/>
        <v>444.25198829217584</v>
      </c>
      <c r="N820" s="19">
        <f t="shared" si="79"/>
        <v>431.5519882921758</v>
      </c>
      <c r="O820" s="4">
        <v>22.7</v>
      </c>
      <c r="P820" s="4">
        <v>52.3</v>
      </c>
      <c r="Q820" s="4">
        <v>78</v>
      </c>
      <c r="S820" s="48">
        <v>3.286</v>
      </c>
      <c r="V820" s="48">
        <v>0.103</v>
      </c>
      <c r="Y820" s="25">
        <v>-0.017</v>
      </c>
      <c r="Z820" s="19">
        <v>431.5519882921758</v>
      </c>
    </row>
    <row r="821" spans="1:26" ht="12.75">
      <c r="A821" s="1">
        <v>37035</v>
      </c>
      <c r="B821" s="17">
        <v>144</v>
      </c>
      <c r="C821" s="3">
        <v>0.871412039</v>
      </c>
      <c r="D821" s="18">
        <v>0.871412039</v>
      </c>
      <c r="E821" s="2">
        <v>8116</v>
      </c>
      <c r="F821" s="20">
        <v>0</v>
      </c>
      <c r="G821" s="62">
        <v>38.9875655</v>
      </c>
      <c r="H821" s="62">
        <v>-76.90466293</v>
      </c>
      <c r="I821" s="47">
        <v>1011.9</v>
      </c>
      <c r="J821" s="4">
        <f t="shared" si="80"/>
        <v>966.91</v>
      </c>
      <c r="K821" s="5">
        <f t="shared" si="81"/>
        <v>388.7315946201632</v>
      </c>
      <c r="L821" s="5">
        <f t="shared" si="82"/>
        <v>395.6315946201632</v>
      </c>
      <c r="M821" s="5">
        <f t="shared" si="78"/>
        <v>421.0315946201632</v>
      </c>
      <c r="N821" s="19">
        <f t="shared" si="79"/>
        <v>408.3315946201632</v>
      </c>
      <c r="O821" s="4">
        <v>22.6</v>
      </c>
      <c r="P821" s="4">
        <v>52.8</v>
      </c>
      <c r="Q821" s="4">
        <v>78.9</v>
      </c>
      <c r="S821" s="48">
        <v>2.87</v>
      </c>
      <c r="V821" s="48">
        <v>0.093</v>
      </c>
      <c r="Y821" s="25">
        <v>-0.019</v>
      </c>
      <c r="Z821" s="19">
        <v>408.3315946201632</v>
      </c>
    </row>
    <row r="822" spans="1:26" ht="12.75">
      <c r="A822" s="1">
        <v>37035</v>
      </c>
      <c r="B822" s="17">
        <v>144</v>
      </c>
      <c r="C822" s="3">
        <v>0.871527791</v>
      </c>
      <c r="D822" s="18">
        <v>0.871527791</v>
      </c>
      <c r="E822" s="2">
        <v>8126</v>
      </c>
      <c r="F822" s="20">
        <v>0</v>
      </c>
      <c r="G822" s="62">
        <v>38.99466818</v>
      </c>
      <c r="H822" s="62">
        <v>-76.9081408</v>
      </c>
      <c r="I822" s="47">
        <v>1014.5</v>
      </c>
      <c r="J822" s="4">
        <f t="shared" si="80"/>
        <v>969.51</v>
      </c>
      <c r="K822" s="5">
        <f t="shared" si="81"/>
        <v>366.43241722937927</v>
      </c>
      <c r="L822" s="5">
        <f t="shared" si="82"/>
        <v>373.33241722937925</v>
      </c>
      <c r="M822" s="5">
        <f t="shared" si="78"/>
        <v>398.7324172293793</v>
      </c>
      <c r="N822" s="19">
        <f t="shared" si="79"/>
        <v>386.03241722937923</v>
      </c>
      <c r="O822" s="4">
        <v>22.7</v>
      </c>
      <c r="P822" s="4">
        <v>52.4</v>
      </c>
      <c r="Q822" s="4">
        <v>78.9</v>
      </c>
      <c r="S822" s="48">
        <v>2.474</v>
      </c>
      <c r="V822" s="48">
        <v>0.082</v>
      </c>
      <c r="Y822" s="25">
        <v>-0.021</v>
      </c>
      <c r="Z822" s="19">
        <v>386.03241722937923</v>
      </c>
    </row>
    <row r="823" spans="1:26" ht="12.75">
      <c r="A823" s="1">
        <v>37035</v>
      </c>
      <c r="B823" s="17">
        <v>144</v>
      </c>
      <c r="C823" s="3">
        <v>0.871643543</v>
      </c>
      <c r="D823" s="18">
        <v>0.871643543</v>
      </c>
      <c r="E823" s="2">
        <v>8136</v>
      </c>
      <c r="F823" s="20">
        <v>0</v>
      </c>
      <c r="G823" s="62">
        <v>39.0012302</v>
      </c>
      <c r="H823" s="62">
        <v>-76.91226349</v>
      </c>
      <c r="I823" s="47">
        <v>1015.9</v>
      </c>
      <c r="J823" s="4">
        <f t="shared" si="80"/>
        <v>970.91</v>
      </c>
      <c r="K823" s="5">
        <f t="shared" si="81"/>
        <v>354.44992484316083</v>
      </c>
      <c r="L823" s="5">
        <f t="shared" si="82"/>
        <v>361.3499248431608</v>
      </c>
      <c r="M823" s="5">
        <f t="shared" si="78"/>
        <v>386.74992484316084</v>
      </c>
      <c r="N823" s="19">
        <f t="shared" si="79"/>
        <v>374.04992484316085</v>
      </c>
      <c r="O823" s="4">
        <v>22.6</v>
      </c>
      <c r="P823" s="4">
        <v>52.9</v>
      </c>
      <c r="Q823" s="4">
        <v>81</v>
      </c>
      <c r="S823" s="48">
        <v>1.874</v>
      </c>
      <c r="V823" s="48">
        <v>0.092</v>
      </c>
      <c r="Y823" s="25">
        <v>-0.004</v>
      </c>
      <c r="Z823" s="19">
        <v>374.04992484316085</v>
      </c>
    </row>
    <row r="824" spans="1:26" ht="12.75">
      <c r="A824" s="1">
        <v>37035</v>
      </c>
      <c r="B824" s="17">
        <v>144</v>
      </c>
      <c r="C824" s="3">
        <v>0.871759236</v>
      </c>
      <c r="D824" s="18">
        <v>0.871759236</v>
      </c>
      <c r="E824" s="2">
        <v>8146</v>
      </c>
      <c r="F824" s="20">
        <v>0</v>
      </c>
      <c r="G824" s="62">
        <v>39.00692383</v>
      </c>
      <c r="H824" s="62">
        <v>-76.91733191</v>
      </c>
      <c r="I824" s="47">
        <v>1017.2</v>
      </c>
      <c r="J824" s="4">
        <f t="shared" si="80"/>
        <v>972.21</v>
      </c>
      <c r="K824" s="5">
        <f t="shared" si="81"/>
        <v>343.3387856502895</v>
      </c>
      <c r="L824" s="5">
        <f t="shared" si="82"/>
        <v>350.23878565028946</v>
      </c>
      <c r="M824" s="5">
        <f t="shared" si="78"/>
        <v>375.6387856502895</v>
      </c>
      <c r="N824" s="19">
        <f t="shared" si="79"/>
        <v>362.93878565028945</v>
      </c>
      <c r="O824" s="4">
        <v>22.4</v>
      </c>
      <c r="P824" s="4">
        <v>53.9</v>
      </c>
      <c r="Q824" s="4">
        <v>77.4</v>
      </c>
      <c r="S824" s="48">
        <v>5.017</v>
      </c>
      <c r="V824" s="48">
        <v>0.091</v>
      </c>
      <c r="Y824" s="25">
        <v>-0.016</v>
      </c>
      <c r="Z824" s="19">
        <v>362.93878565028945</v>
      </c>
    </row>
    <row r="825" spans="1:26" ht="12.75">
      <c r="A825" s="1">
        <v>37035</v>
      </c>
      <c r="B825" s="17">
        <v>144</v>
      </c>
      <c r="C825" s="3">
        <v>0.871874988</v>
      </c>
      <c r="D825" s="18">
        <v>0.871874988</v>
      </c>
      <c r="E825" s="2">
        <v>8156</v>
      </c>
      <c r="F825" s="20">
        <v>0</v>
      </c>
      <c r="G825" s="62">
        <v>39.01176455</v>
      </c>
      <c r="H825" s="62">
        <v>-76.92334652</v>
      </c>
      <c r="I825" s="47">
        <v>1018.1</v>
      </c>
      <c r="J825" s="4">
        <f t="shared" si="80"/>
        <v>973.11</v>
      </c>
      <c r="K825" s="5">
        <f t="shared" si="81"/>
        <v>335.6551585164266</v>
      </c>
      <c r="L825" s="5">
        <f t="shared" si="82"/>
        <v>342.55515851642656</v>
      </c>
      <c r="M825" s="5">
        <f t="shared" si="78"/>
        <v>367.9551585164266</v>
      </c>
      <c r="N825" s="19">
        <f t="shared" si="79"/>
        <v>355.2551585164266</v>
      </c>
      <c r="O825" s="4">
        <v>22.2</v>
      </c>
      <c r="P825" s="4">
        <v>53.9</v>
      </c>
      <c r="Q825" s="4">
        <v>74.5</v>
      </c>
      <c r="S825" s="48">
        <v>3.286</v>
      </c>
      <c r="V825" s="48">
        <v>0.093</v>
      </c>
      <c r="Y825" s="25">
        <v>-0.016</v>
      </c>
      <c r="Z825" s="19">
        <v>355.2551585164266</v>
      </c>
    </row>
    <row r="826" spans="1:26" ht="12.75">
      <c r="A826" s="1">
        <v>37035</v>
      </c>
      <c r="B826" s="17">
        <v>144</v>
      </c>
      <c r="C826" s="3">
        <v>0.87199074</v>
      </c>
      <c r="D826" s="18">
        <v>0.87199074</v>
      </c>
      <c r="E826" s="2">
        <v>8166</v>
      </c>
      <c r="F826" s="20">
        <v>0</v>
      </c>
      <c r="G826" s="62">
        <v>39.0139171</v>
      </c>
      <c r="H826" s="62">
        <v>-76.93086802</v>
      </c>
      <c r="I826" s="47">
        <v>1022.6</v>
      </c>
      <c r="J826" s="4">
        <f t="shared" si="80"/>
        <v>977.61</v>
      </c>
      <c r="K826" s="5">
        <f t="shared" si="81"/>
        <v>297.3433070373903</v>
      </c>
      <c r="L826" s="5">
        <f t="shared" si="82"/>
        <v>304.24330703739025</v>
      </c>
      <c r="M826" s="5">
        <f t="shared" si="78"/>
        <v>329.6433070373903</v>
      </c>
      <c r="N826" s="19">
        <f t="shared" si="79"/>
        <v>316.94330703739024</v>
      </c>
      <c r="O826" s="4">
        <v>22.5</v>
      </c>
      <c r="P826" s="4">
        <v>54.3</v>
      </c>
      <c r="Q826" s="4">
        <v>68.9</v>
      </c>
      <c r="S826" s="48">
        <v>2.75</v>
      </c>
      <c r="V826" s="48">
        <v>0.093</v>
      </c>
      <c r="Y826" s="25">
        <v>-0.017</v>
      </c>
      <c r="Z826" s="19">
        <v>316.94330703739024</v>
      </c>
    </row>
    <row r="827" spans="1:26" ht="12.75">
      <c r="A827" s="1">
        <v>37035</v>
      </c>
      <c r="B827" s="17">
        <v>144</v>
      </c>
      <c r="C827" s="3">
        <v>0.872106493</v>
      </c>
      <c r="D827" s="18">
        <v>0.872106493</v>
      </c>
      <c r="E827" s="2">
        <v>8176</v>
      </c>
      <c r="F827" s="20">
        <v>0</v>
      </c>
      <c r="G827" s="62">
        <v>39.01274775</v>
      </c>
      <c r="H827" s="62">
        <v>-76.93743812</v>
      </c>
      <c r="I827" s="47">
        <v>1024.9</v>
      </c>
      <c r="J827" s="4">
        <f t="shared" si="80"/>
        <v>979.9100000000001</v>
      </c>
      <c r="K827" s="5">
        <f t="shared" si="81"/>
        <v>277.8297419708671</v>
      </c>
      <c r="L827" s="5">
        <f t="shared" si="82"/>
        <v>284.72974197086705</v>
      </c>
      <c r="M827" s="5">
        <f t="shared" si="78"/>
        <v>310.1297419708671</v>
      </c>
      <c r="N827" s="19">
        <f t="shared" si="79"/>
        <v>297.4297419708671</v>
      </c>
      <c r="O827" s="4">
        <v>22.8</v>
      </c>
      <c r="P827" s="4">
        <v>54.6</v>
      </c>
      <c r="Q827" s="4">
        <v>66.5</v>
      </c>
      <c r="S827" s="48">
        <v>3.179</v>
      </c>
      <c r="V827" s="48">
        <v>0.093</v>
      </c>
      <c r="Y827" s="25">
        <v>-0.019</v>
      </c>
      <c r="Z827" s="19">
        <v>297.4297419708671</v>
      </c>
    </row>
    <row r="828" spans="1:26" ht="12.75">
      <c r="A828" s="1">
        <v>37035</v>
      </c>
      <c r="B828" s="17">
        <v>144</v>
      </c>
      <c r="C828" s="3">
        <v>0.872222245</v>
      </c>
      <c r="D828" s="18">
        <v>0.872222245</v>
      </c>
      <c r="E828" s="2">
        <v>8186</v>
      </c>
      <c r="F828" s="20">
        <v>0</v>
      </c>
      <c r="G828" s="62">
        <v>39.00929413</v>
      </c>
      <c r="H828" s="62">
        <v>-76.94218675</v>
      </c>
      <c r="I828" s="47">
        <v>1030.4</v>
      </c>
      <c r="J828" s="4">
        <f t="shared" si="80"/>
        <v>985.4100000000001</v>
      </c>
      <c r="K828" s="5">
        <f t="shared" si="81"/>
        <v>231.35196555132356</v>
      </c>
      <c r="L828" s="5">
        <f t="shared" si="82"/>
        <v>238.25196555132356</v>
      </c>
      <c r="M828" s="5">
        <f t="shared" si="78"/>
        <v>263.65196555132354</v>
      </c>
      <c r="N828" s="19">
        <f t="shared" si="79"/>
        <v>250.95196555132355</v>
      </c>
      <c r="O828" s="4">
        <v>23</v>
      </c>
      <c r="P828" s="4">
        <v>54</v>
      </c>
      <c r="Q828" s="4">
        <v>65.9</v>
      </c>
      <c r="S828" s="48">
        <v>2.691</v>
      </c>
      <c r="V828" s="48">
        <v>0.102</v>
      </c>
      <c r="Y828" s="25">
        <v>-0.022</v>
      </c>
      <c r="Z828" s="19">
        <v>250.95196555132355</v>
      </c>
    </row>
    <row r="829" spans="1:26" ht="12.75">
      <c r="A829" s="1">
        <v>37035</v>
      </c>
      <c r="B829" s="17">
        <v>144</v>
      </c>
      <c r="C829" s="3">
        <v>0.872337937</v>
      </c>
      <c r="D829" s="18">
        <v>0.872337937</v>
      </c>
      <c r="E829" s="2">
        <v>8196</v>
      </c>
      <c r="F829" s="20">
        <v>0</v>
      </c>
      <c r="G829" s="62">
        <v>39.00502723</v>
      </c>
      <c r="H829" s="62">
        <v>-76.9446591</v>
      </c>
      <c r="I829" s="47">
        <v>1038.3</v>
      </c>
      <c r="J829" s="4">
        <f t="shared" si="80"/>
        <v>993.31</v>
      </c>
      <c r="K829" s="5">
        <f t="shared" si="81"/>
        <v>165.04489390804315</v>
      </c>
      <c r="L829" s="5">
        <f t="shared" si="82"/>
        <v>171.94489390804316</v>
      </c>
      <c r="M829" s="5">
        <f t="shared" si="78"/>
        <v>197.34489390804316</v>
      </c>
      <c r="N829" s="19">
        <f t="shared" si="79"/>
        <v>184.64489390804317</v>
      </c>
      <c r="O829" s="4">
        <v>23.6</v>
      </c>
      <c r="P829" s="4">
        <v>53.1</v>
      </c>
      <c r="Q829" s="4">
        <v>66.5</v>
      </c>
      <c r="S829" s="48">
        <v>3.316</v>
      </c>
      <c r="V829" s="48">
        <v>0.091</v>
      </c>
      <c r="Y829" s="25">
        <v>-0.023</v>
      </c>
      <c r="Z829" s="19">
        <v>184.64489390804317</v>
      </c>
    </row>
    <row r="830" spans="1:26" ht="12.75">
      <c r="A830" s="1">
        <v>37035</v>
      </c>
      <c r="B830" s="17">
        <v>144</v>
      </c>
      <c r="C830" s="3">
        <v>0.87245369</v>
      </c>
      <c r="D830" s="18">
        <v>0.87245369</v>
      </c>
      <c r="E830" s="2">
        <v>8206</v>
      </c>
      <c r="F830" s="20">
        <v>0</v>
      </c>
      <c r="G830" s="62">
        <v>39.00072085</v>
      </c>
      <c r="H830" s="62">
        <v>-76.94435547</v>
      </c>
      <c r="I830" s="47">
        <v>1043.8</v>
      </c>
      <c r="J830" s="4">
        <f t="shared" si="80"/>
        <v>998.81</v>
      </c>
      <c r="K830" s="5">
        <f t="shared" si="81"/>
        <v>119.19238643863717</v>
      </c>
      <c r="L830" s="5">
        <f t="shared" si="82"/>
        <v>126.09238643863718</v>
      </c>
      <c r="M830" s="5">
        <f t="shared" si="78"/>
        <v>151.49238643863717</v>
      </c>
      <c r="N830" s="19">
        <f t="shared" si="79"/>
        <v>138.79238643863718</v>
      </c>
      <c r="O830" s="4">
        <v>23.9</v>
      </c>
      <c r="P830" s="4">
        <v>52.6</v>
      </c>
      <c r="Q830" s="4">
        <v>65.9</v>
      </c>
      <c r="S830" s="48">
        <v>3.049</v>
      </c>
      <c r="V830" s="48">
        <v>0.102</v>
      </c>
      <c r="Y830" s="25">
        <v>-0.024</v>
      </c>
      <c r="Z830" s="19">
        <v>138.79238643863718</v>
      </c>
    </row>
    <row r="831" spans="1:26" ht="12.75">
      <c r="A831" s="1">
        <v>37035</v>
      </c>
      <c r="B831" s="17">
        <v>144</v>
      </c>
      <c r="C831" s="3">
        <v>0.872569442</v>
      </c>
      <c r="D831" s="18">
        <v>0.872569442</v>
      </c>
      <c r="E831" s="2">
        <v>8216</v>
      </c>
      <c r="F831" s="20">
        <v>0</v>
      </c>
      <c r="G831" s="62">
        <v>38.99722742</v>
      </c>
      <c r="H831" s="62">
        <v>-76.94092283</v>
      </c>
      <c r="I831" s="47">
        <v>1047.8</v>
      </c>
      <c r="J831" s="4">
        <f t="shared" si="80"/>
        <v>1002.81</v>
      </c>
      <c r="K831" s="5">
        <f t="shared" si="81"/>
        <v>86.00341979742792</v>
      </c>
      <c r="L831" s="5">
        <f t="shared" si="82"/>
        <v>92.90341979742793</v>
      </c>
      <c r="M831" s="5">
        <f t="shared" si="78"/>
        <v>118.30341979742792</v>
      </c>
      <c r="N831" s="19">
        <f t="shared" si="79"/>
        <v>105.60341979742793</v>
      </c>
      <c r="O831" s="4">
        <v>24.3</v>
      </c>
      <c r="P831" s="4">
        <v>52.3</v>
      </c>
      <c r="Q831" s="4">
        <v>66.5</v>
      </c>
      <c r="S831" s="48">
        <v>2.671</v>
      </c>
      <c r="V831" s="48">
        <v>0.091</v>
      </c>
      <c r="Y831" s="25">
        <v>-0.024</v>
      </c>
      <c r="Z831" s="19">
        <v>105.60341979742793</v>
      </c>
    </row>
    <row r="832" spans="1:26" ht="12.75">
      <c r="A832" s="1">
        <v>37035</v>
      </c>
      <c r="B832" s="17">
        <v>144</v>
      </c>
      <c r="C832" s="3">
        <v>0.872685194</v>
      </c>
      <c r="D832" s="18">
        <v>0.872685194</v>
      </c>
      <c r="E832" s="2">
        <v>8226</v>
      </c>
      <c r="F832" s="20">
        <v>0</v>
      </c>
      <c r="G832" s="62">
        <v>38.99393309</v>
      </c>
      <c r="H832" s="62">
        <v>-76.93748682</v>
      </c>
      <c r="I832" s="47">
        <v>1052.6</v>
      </c>
      <c r="J832" s="4">
        <f t="shared" si="80"/>
        <v>1007.6099999999999</v>
      </c>
      <c r="K832" s="5">
        <f t="shared" si="81"/>
        <v>46.35096675395622</v>
      </c>
      <c r="L832" s="5">
        <f t="shared" si="82"/>
        <v>53.25096675395622</v>
      </c>
      <c r="M832" s="5">
        <f t="shared" si="78"/>
        <v>78.65096675395623</v>
      </c>
      <c r="N832" s="19">
        <f t="shared" si="79"/>
        <v>65.95096675395622</v>
      </c>
      <c r="O832" s="4">
        <v>24.7</v>
      </c>
      <c r="P832" s="4">
        <v>51.9</v>
      </c>
      <c r="Q832" s="4">
        <v>64.5</v>
      </c>
      <c r="S832" s="48">
        <v>2.911</v>
      </c>
      <c r="V832" s="48">
        <v>0.102</v>
      </c>
      <c r="Y832" s="25">
        <v>-0.026</v>
      </c>
      <c r="Z832" s="19">
        <v>65.95096675395622</v>
      </c>
    </row>
    <row r="833" spans="1:26" ht="12.75">
      <c r="A833" s="1">
        <v>37035</v>
      </c>
      <c r="B833" s="17">
        <v>144</v>
      </c>
      <c r="C833" s="3">
        <v>0.872800946</v>
      </c>
      <c r="D833" s="18">
        <v>0.872800946</v>
      </c>
      <c r="E833" s="2">
        <v>8236</v>
      </c>
      <c r="F833" s="20">
        <v>0</v>
      </c>
      <c r="G833" s="62">
        <v>38.9909902</v>
      </c>
      <c r="H833" s="62">
        <v>-76.93407036</v>
      </c>
      <c r="I833" s="47">
        <v>1056.1</v>
      </c>
      <c r="J833" s="4">
        <f t="shared" si="80"/>
        <v>1011.1099999999999</v>
      </c>
      <c r="K833" s="5">
        <f t="shared" si="81"/>
        <v>17.556622888862226</v>
      </c>
      <c r="L833" s="5">
        <f t="shared" si="82"/>
        <v>24.456622888862228</v>
      </c>
      <c r="M833" s="5">
        <f t="shared" si="78"/>
        <v>49.85662288886222</v>
      </c>
      <c r="N833" s="19">
        <f t="shared" si="79"/>
        <v>37.15662288886222</v>
      </c>
      <c r="O833" s="4">
        <v>24.9</v>
      </c>
      <c r="P833" s="4">
        <v>51.6</v>
      </c>
      <c r="Q833" s="4">
        <v>65.4</v>
      </c>
      <c r="S833" s="48">
        <v>3.209</v>
      </c>
      <c r="V833" s="48">
        <v>0.102</v>
      </c>
      <c r="Y833" s="25">
        <v>-0.029</v>
      </c>
      <c r="Z833" s="19">
        <v>37.15662288886222</v>
      </c>
    </row>
    <row r="834" spans="1:26" ht="12.75">
      <c r="A834" s="1">
        <v>37035</v>
      </c>
      <c r="B834" s="17">
        <v>144</v>
      </c>
      <c r="C834" s="3">
        <v>0.872916639</v>
      </c>
      <c r="D834" s="18">
        <v>0.872916639</v>
      </c>
      <c r="E834" s="2">
        <v>8246</v>
      </c>
      <c r="F834" s="20">
        <v>0</v>
      </c>
      <c r="G834" s="62">
        <v>38.98799054</v>
      </c>
      <c r="H834" s="62">
        <v>-76.93067145</v>
      </c>
      <c r="I834" s="47">
        <v>1060.7</v>
      </c>
      <c r="J834" s="4">
        <f t="shared" si="80"/>
        <v>1015.71</v>
      </c>
      <c r="K834" s="5">
        <f t="shared" si="81"/>
        <v>-20.136158805346895</v>
      </c>
      <c r="L834" s="5">
        <f t="shared" si="82"/>
        <v>-13.236158805346895</v>
      </c>
      <c r="M834" s="5">
        <f t="shared" si="78"/>
        <v>12.163841194653102</v>
      </c>
      <c r="N834" s="19">
        <f t="shared" si="79"/>
        <v>-0.5361588053468962</v>
      </c>
      <c r="O834" s="4">
        <v>25.5</v>
      </c>
      <c r="P834" s="4">
        <v>50.9</v>
      </c>
      <c r="Q834" s="4">
        <v>63.4</v>
      </c>
      <c r="S834" s="48">
        <v>3.277</v>
      </c>
      <c r="V834" s="48">
        <v>0.102</v>
      </c>
      <c r="Y834" s="25">
        <v>-0.031</v>
      </c>
      <c r="Z834" s="19">
        <v>-0.5361588053468962</v>
      </c>
    </row>
    <row r="835" spans="1:26" ht="12.75">
      <c r="A835" s="1">
        <v>37035</v>
      </c>
      <c r="B835" s="17">
        <v>144</v>
      </c>
      <c r="C835" s="3">
        <v>0.873032391</v>
      </c>
      <c r="D835" s="18">
        <v>0.873032391</v>
      </c>
      <c r="E835" s="2">
        <v>8256</v>
      </c>
      <c r="F835" s="20">
        <v>0</v>
      </c>
      <c r="G835" s="62">
        <v>38.98515625</v>
      </c>
      <c r="H835" s="62">
        <v>-76.92745758</v>
      </c>
      <c r="I835" s="47">
        <v>1060.9</v>
      </c>
      <c r="J835" s="4">
        <f t="shared" si="80"/>
        <v>1015.9100000000001</v>
      </c>
      <c r="K835" s="5">
        <f t="shared" si="81"/>
        <v>-21.771100654477408</v>
      </c>
      <c r="L835" s="5">
        <f t="shared" si="82"/>
        <v>-14.871100654477408</v>
      </c>
      <c r="M835" s="5">
        <f t="shared" si="78"/>
        <v>10.52889934552259</v>
      </c>
      <c r="N835" s="19">
        <f t="shared" si="79"/>
        <v>-2.171100654477409</v>
      </c>
      <c r="O835" s="4">
        <v>25.9</v>
      </c>
      <c r="P835" s="4">
        <v>50.9</v>
      </c>
      <c r="Q835" s="4">
        <v>65.5</v>
      </c>
      <c r="S835" s="48">
        <v>2.692</v>
      </c>
      <c r="V835" s="48">
        <v>0.083</v>
      </c>
      <c r="Y835" s="25">
        <v>-0.01</v>
      </c>
      <c r="Z835" s="19">
        <v>-2.171100654477409</v>
      </c>
    </row>
    <row r="836" spans="1:26" ht="12.75">
      <c r="A836" s="1">
        <v>37035</v>
      </c>
      <c r="B836" s="17">
        <v>144</v>
      </c>
      <c r="C836" s="3">
        <v>0.873148143</v>
      </c>
      <c r="D836" s="18">
        <v>0.873148143</v>
      </c>
      <c r="E836" s="2">
        <v>8266</v>
      </c>
      <c r="F836" s="20">
        <v>0</v>
      </c>
      <c r="G836" s="62">
        <v>38.98245191</v>
      </c>
      <c r="H836" s="62">
        <v>-76.92438963</v>
      </c>
      <c r="I836" s="47">
        <v>1060.6</v>
      </c>
      <c r="J836" s="4">
        <f t="shared" si="80"/>
        <v>1015.6099999999999</v>
      </c>
      <c r="K836" s="5">
        <f t="shared" si="81"/>
        <v>-19.318567152754692</v>
      </c>
      <c r="L836" s="5">
        <f t="shared" si="82"/>
        <v>-12.418567152754692</v>
      </c>
      <c r="M836" s="5">
        <f t="shared" si="78"/>
        <v>12.981432847245305</v>
      </c>
      <c r="N836" s="19">
        <f t="shared" si="79"/>
        <v>0.2814328472453065</v>
      </c>
      <c r="O836" s="4">
        <v>25.6</v>
      </c>
      <c r="P836" s="4">
        <v>51.9</v>
      </c>
      <c r="Q836" s="4">
        <v>64.9</v>
      </c>
      <c r="S836" s="48">
        <v>0.009</v>
      </c>
      <c r="V836" s="48">
        <v>0.069</v>
      </c>
      <c r="Y836" s="25">
        <v>-0.059</v>
      </c>
      <c r="Z836" s="19">
        <v>0.2814328472453065</v>
      </c>
    </row>
    <row r="837" spans="1:26" ht="12.75">
      <c r="A837" s="1">
        <v>37035</v>
      </c>
      <c r="B837" s="17">
        <v>144</v>
      </c>
      <c r="C837" s="3">
        <v>0.873263896</v>
      </c>
      <c r="D837" s="18">
        <v>0.873263896</v>
      </c>
      <c r="E837" s="2">
        <v>8276</v>
      </c>
      <c r="F837" s="20">
        <v>0</v>
      </c>
      <c r="G837" s="62">
        <v>38.98017899</v>
      </c>
      <c r="H837" s="62">
        <v>-76.92182832</v>
      </c>
      <c r="I837" s="47">
        <v>1058.8</v>
      </c>
      <c r="J837" s="4">
        <f t="shared" si="80"/>
        <v>1013.81</v>
      </c>
      <c r="K837" s="5">
        <f t="shared" si="81"/>
        <v>-4.588135414464784</v>
      </c>
      <c r="L837" s="5">
        <f t="shared" si="82"/>
        <v>2.3118645855352167</v>
      </c>
      <c r="M837" s="5">
        <f t="shared" si="78"/>
        <v>27.711864585535213</v>
      </c>
      <c r="N837" s="19">
        <f t="shared" si="79"/>
        <v>15.011864585535214</v>
      </c>
      <c r="O837" s="4">
        <v>25.2</v>
      </c>
      <c r="P837" s="4">
        <v>51.2</v>
      </c>
      <c r="S837" s="48">
        <v>0.039</v>
      </c>
      <c r="V837" s="48">
        <v>0.06</v>
      </c>
      <c r="Y837" s="25">
        <v>-0.063</v>
      </c>
      <c r="Z837" s="19">
        <v>15.011864585535214</v>
      </c>
    </row>
    <row r="838" spans="1:26" ht="12.75">
      <c r="A838" s="1">
        <v>37035</v>
      </c>
      <c r="B838" s="17">
        <v>144</v>
      </c>
      <c r="C838" s="3">
        <v>0.873379648</v>
      </c>
      <c r="D838" s="18">
        <v>0.873379648</v>
      </c>
      <c r="E838" s="2">
        <v>8286</v>
      </c>
      <c r="F838" s="20">
        <v>0</v>
      </c>
      <c r="G838" s="62">
        <v>38.9786671</v>
      </c>
      <c r="H838" s="62">
        <v>-76.92010537</v>
      </c>
      <c r="I838" s="47">
        <v>1060.2</v>
      </c>
      <c r="J838" s="4">
        <f t="shared" si="80"/>
        <v>1015.21</v>
      </c>
      <c r="K838" s="5">
        <f t="shared" si="81"/>
        <v>-16.04739531896117</v>
      </c>
      <c r="L838" s="5">
        <f t="shared" si="82"/>
        <v>-9.147395318961168</v>
      </c>
      <c r="M838" s="5">
        <f t="shared" si="78"/>
        <v>16.25260468103883</v>
      </c>
      <c r="N838" s="19">
        <f t="shared" si="79"/>
        <v>3.5526046810388303</v>
      </c>
      <c r="O838" s="4">
        <v>25.3</v>
      </c>
      <c r="P838" s="4">
        <v>50.7</v>
      </c>
      <c r="S838" s="48">
        <v>0.036</v>
      </c>
      <c r="V838" s="48">
        <v>0.069</v>
      </c>
      <c r="Y838" s="25">
        <v>-0.059</v>
      </c>
      <c r="Z838" s="19">
        <v>3.5526046810388303</v>
      </c>
    </row>
    <row r="839" spans="1:26" ht="12.75">
      <c r="A839" s="1">
        <v>37035</v>
      </c>
      <c r="B839" s="17">
        <v>144</v>
      </c>
      <c r="C839" s="3">
        <v>0.8734954</v>
      </c>
      <c r="D839" s="18">
        <v>0.8734954</v>
      </c>
      <c r="E839" s="2">
        <v>8296</v>
      </c>
      <c r="F839" s="20">
        <v>0</v>
      </c>
      <c r="G839" s="62">
        <v>38.9779366</v>
      </c>
      <c r="H839" s="62">
        <v>-76.91930598</v>
      </c>
      <c r="I839" s="47">
        <v>1060.5</v>
      </c>
      <c r="J839" s="4">
        <f t="shared" si="80"/>
        <v>1015.51</v>
      </c>
      <c r="K839" s="5">
        <f t="shared" si="81"/>
        <v>-18.50089499367995</v>
      </c>
      <c r="L839" s="5">
        <f t="shared" si="82"/>
        <v>-11.60089499367995</v>
      </c>
      <c r="M839" s="5">
        <f t="shared" si="78"/>
        <v>13.799105006320048</v>
      </c>
      <c r="N839" s="19">
        <f t="shared" si="79"/>
        <v>1.0991050063200491</v>
      </c>
      <c r="O839" s="4">
        <v>25.6</v>
      </c>
      <c r="P839" s="4">
        <v>51.3</v>
      </c>
      <c r="S839" s="48">
        <v>0.034</v>
      </c>
      <c r="V839" s="48">
        <v>0.069</v>
      </c>
      <c r="Y839" s="25">
        <v>-0.06</v>
      </c>
      <c r="Z839" s="19">
        <v>1.0991050063200491</v>
      </c>
    </row>
    <row r="840" spans="1:26" ht="12.75">
      <c r="A840" s="1">
        <v>37035</v>
      </c>
      <c r="B840" s="17">
        <v>144</v>
      </c>
      <c r="C840" s="3">
        <v>0.873611093</v>
      </c>
      <c r="D840" s="18">
        <v>0.873611093</v>
      </c>
      <c r="E840" s="2">
        <v>8306</v>
      </c>
      <c r="F840" s="20">
        <v>0</v>
      </c>
      <c r="G840" s="62">
        <v>38.97786683</v>
      </c>
      <c r="H840" s="62">
        <v>-76.91927983</v>
      </c>
      <c r="I840" s="47">
        <v>1060.4</v>
      </c>
      <c r="J840" s="4">
        <f t="shared" si="80"/>
        <v>1015.4100000000001</v>
      </c>
      <c r="K840" s="5">
        <f t="shared" si="81"/>
        <v>-17.683142312264298</v>
      </c>
      <c r="L840" s="5">
        <f t="shared" si="82"/>
        <v>-10.783142312264298</v>
      </c>
      <c r="M840" s="5">
        <f t="shared" si="78"/>
        <v>14.616857687735699</v>
      </c>
      <c r="N840" s="19">
        <f t="shared" si="79"/>
        <v>1.9168576877357006</v>
      </c>
      <c r="O840" s="4">
        <v>25.8</v>
      </c>
      <c r="P840" s="4">
        <v>50.5</v>
      </c>
      <c r="S840" s="48">
        <v>0.036</v>
      </c>
      <c r="V840" s="48">
        <v>0.071</v>
      </c>
      <c r="Y840" s="25">
        <v>-0.06</v>
      </c>
      <c r="Z840" s="19">
        <v>1.9168576877357006</v>
      </c>
    </row>
    <row r="841" spans="1:26" ht="12.75">
      <c r="A841" s="1">
        <v>37035</v>
      </c>
      <c r="B841" s="17">
        <v>144</v>
      </c>
      <c r="C841" s="3">
        <v>0.873726845</v>
      </c>
      <c r="D841" s="18">
        <v>0.873726845</v>
      </c>
      <c r="E841" s="2">
        <v>8313</v>
      </c>
      <c r="F841" s="20">
        <v>1</v>
      </c>
      <c r="G841" s="62">
        <v>38.97786683</v>
      </c>
      <c r="H841" s="62">
        <v>-76.91927983</v>
      </c>
      <c r="I841" s="47">
        <v>1060.3</v>
      </c>
      <c r="J841" s="4">
        <f t="shared" si="80"/>
        <v>1015.31</v>
      </c>
      <c r="K841" s="5">
        <f t="shared" si="81"/>
        <v>-16.86530909264495</v>
      </c>
      <c r="L841" s="5">
        <f t="shared" si="82"/>
        <v>-9.965309092644949</v>
      </c>
      <c r="M841" s="5">
        <f>K841+32.3</f>
        <v>15.434690907355048</v>
      </c>
      <c r="N841" s="19">
        <f>AVERAGE(L841:M841)</f>
        <v>2.7346909073550494</v>
      </c>
      <c r="O841" s="4">
        <v>26</v>
      </c>
      <c r="P841" s="4">
        <v>50.5</v>
      </c>
      <c r="S841" s="48">
        <v>0.035</v>
      </c>
      <c r="V841" s="48">
        <v>0.071</v>
      </c>
      <c r="Y841" s="25">
        <v>-0.059</v>
      </c>
      <c r="Z841" s="19">
        <v>2.7346909073550494</v>
      </c>
    </row>
    <row r="842" ht="12.75">
      <c r="Y842" s="2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65"/>
  <sheetViews>
    <sheetView zoomScale="75" zoomScaleNormal="75" workbookViewId="0" topLeftCell="A737">
      <selection activeCell="L753" sqref="L753"/>
    </sheetView>
  </sheetViews>
  <sheetFormatPr defaultColWidth="9.140625" defaultRowHeight="12.75"/>
  <cols>
    <col min="1" max="1" width="12.00390625" style="0" customWidth="1"/>
    <col min="2" max="2" width="12.140625" style="0" customWidth="1"/>
    <col min="3" max="3" width="10.57421875" style="0" customWidth="1"/>
  </cols>
  <sheetData>
    <row r="2" spans="1:4" ht="12.75">
      <c r="A2" t="s">
        <v>96</v>
      </c>
      <c r="B2" t="s">
        <v>97</v>
      </c>
      <c r="C2" t="s">
        <v>98</v>
      </c>
      <c r="D2" t="s">
        <v>99</v>
      </c>
    </row>
    <row r="3" spans="1:2" ht="12.75">
      <c r="A3" t="s">
        <v>100</v>
      </c>
      <c r="B3">
        <v>2.07</v>
      </c>
    </row>
    <row r="5" spans="1:4" ht="12.75">
      <c r="A5" t="s">
        <v>101</v>
      </c>
      <c r="B5" t="s">
        <v>102</v>
      </c>
      <c r="C5" t="s">
        <v>103</v>
      </c>
      <c r="D5" t="s">
        <v>104</v>
      </c>
    </row>
    <row r="6" spans="1:4" ht="12.75">
      <c r="A6" t="s">
        <v>105</v>
      </c>
      <c r="B6" t="s">
        <v>106</v>
      </c>
      <c r="C6">
        <v>84</v>
      </c>
      <c r="D6">
        <v>121</v>
      </c>
    </row>
    <row r="8" spans="1:2" ht="12.75">
      <c r="A8" t="s">
        <v>107</v>
      </c>
      <c r="B8" t="s">
        <v>108</v>
      </c>
    </row>
    <row r="9" spans="1:3" ht="12.75">
      <c r="A9" t="s">
        <v>109</v>
      </c>
      <c r="B9" t="s">
        <v>110</v>
      </c>
      <c r="C9" t="s">
        <v>111</v>
      </c>
    </row>
    <row r="11" spans="1:4" ht="12.75">
      <c r="A11" t="s">
        <v>112</v>
      </c>
      <c r="B11" t="s">
        <v>113</v>
      </c>
      <c r="C11" t="s">
        <v>114</v>
      </c>
      <c r="D11" t="s">
        <v>115</v>
      </c>
    </row>
    <row r="12" spans="1:4" ht="12.75">
      <c r="A12" t="s">
        <v>116</v>
      </c>
      <c r="B12" t="s">
        <v>117</v>
      </c>
      <c r="C12" s="56">
        <v>37035</v>
      </c>
      <c r="D12" s="57">
        <v>0.7665856481481481</v>
      </c>
    </row>
    <row r="13" spans="1:4" ht="12.75">
      <c r="A13" t="s">
        <v>116</v>
      </c>
      <c r="B13" t="s">
        <v>118</v>
      </c>
      <c r="C13" s="56">
        <v>37035</v>
      </c>
      <c r="D13" s="57">
        <v>0.7666666666666666</v>
      </c>
    </row>
    <row r="15" spans="1:4" ht="12.75">
      <c r="A15" t="s">
        <v>112</v>
      </c>
      <c r="B15" t="s">
        <v>113</v>
      </c>
      <c r="C15" t="s">
        <v>114</v>
      </c>
      <c r="D15" t="s">
        <v>115</v>
      </c>
    </row>
    <row r="16" spans="1:4" ht="12.75">
      <c r="A16" t="s">
        <v>119</v>
      </c>
      <c r="B16" t="s">
        <v>120</v>
      </c>
      <c r="C16" s="56">
        <v>37035</v>
      </c>
      <c r="D16" s="57">
        <v>0.7772916666666667</v>
      </c>
    </row>
    <row r="17" spans="1:4" ht="12.75">
      <c r="A17" t="s">
        <v>121</v>
      </c>
      <c r="B17" t="s">
        <v>122</v>
      </c>
      <c r="C17" s="56">
        <v>37035</v>
      </c>
      <c r="D17" s="57">
        <v>0.7774189814814815</v>
      </c>
    </row>
    <row r="18" spans="1:4" ht="12.75">
      <c r="A18" t="s">
        <v>123</v>
      </c>
      <c r="B18" t="s">
        <v>124</v>
      </c>
      <c r="C18" s="56">
        <v>37035</v>
      </c>
      <c r="D18" s="57">
        <v>0.7775347222222222</v>
      </c>
    </row>
    <row r="19" spans="1:4" ht="12.75">
      <c r="A19" t="s">
        <v>125</v>
      </c>
      <c r="B19" t="s">
        <v>126</v>
      </c>
      <c r="C19" s="56">
        <v>37035</v>
      </c>
      <c r="D19" s="57">
        <v>0.7776736111111111</v>
      </c>
    </row>
    <row r="20" spans="1:4" ht="12.75">
      <c r="A20" t="s">
        <v>127</v>
      </c>
      <c r="B20" t="s">
        <v>128</v>
      </c>
      <c r="C20" s="56">
        <v>37035</v>
      </c>
      <c r="D20" s="57">
        <v>0.7777893518518518</v>
      </c>
    </row>
    <row r="21" spans="1:4" ht="12.75">
      <c r="A21" t="s">
        <v>129</v>
      </c>
      <c r="B21" t="s">
        <v>130</v>
      </c>
      <c r="C21" s="56">
        <v>37035</v>
      </c>
      <c r="D21" s="57">
        <v>0.7779282407407407</v>
      </c>
    </row>
    <row r="22" spans="1:4" ht="12.75">
      <c r="A22" t="s">
        <v>131</v>
      </c>
      <c r="B22" t="s">
        <v>132</v>
      </c>
      <c r="C22" s="56">
        <v>37035</v>
      </c>
      <c r="D22" s="57">
        <v>0.7780555555555555</v>
      </c>
    </row>
    <row r="23" spans="1:4" ht="12.75">
      <c r="A23" t="s">
        <v>133</v>
      </c>
      <c r="B23" t="s">
        <v>134</v>
      </c>
      <c r="C23" s="56">
        <v>37035</v>
      </c>
      <c r="D23" s="57">
        <v>0.7781828703703703</v>
      </c>
    </row>
    <row r="24" spans="1:4" ht="12.75">
      <c r="A24" t="s">
        <v>135</v>
      </c>
      <c r="B24" t="s">
        <v>136</v>
      </c>
      <c r="C24" s="56">
        <v>37035</v>
      </c>
      <c r="D24" s="57">
        <v>0.7783217592592592</v>
      </c>
    </row>
    <row r="25" spans="1:4" ht="12.75">
      <c r="A25" t="s">
        <v>137</v>
      </c>
      <c r="B25" t="s">
        <v>138</v>
      </c>
      <c r="C25" s="56">
        <v>37035</v>
      </c>
      <c r="D25" s="57">
        <v>0.7784606481481481</v>
      </c>
    </row>
    <row r="26" spans="1:4" ht="12.75">
      <c r="A26" t="s">
        <v>139</v>
      </c>
      <c r="B26" t="s">
        <v>140</v>
      </c>
      <c r="C26" s="56">
        <v>37035</v>
      </c>
      <c r="D26" s="57">
        <v>0.778587962962963</v>
      </c>
    </row>
    <row r="27" spans="1:4" ht="12.75">
      <c r="A27" t="s">
        <v>141</v>
      </c>
      <c r="B27" t="s">
        <v>142</v>
      </c>
      <c r="C27" s="56">
        <v>37035</v>
      </c>
      <c r="D27" s="57">
        <v>0.7787152777777777</v>
      </c>
    </row>
    <row r="28" spans="1:4" ht="12.75">
      <c r="A28" t="s">
        <v>143</v>
      </c>
      <c r="B28" t="s">
        <v>144</v>
      </c>
      <c r="C28" s="56">
        <v>37035</v>
      </c>
      <c r="D28" s="57">
        <v>0.7788541666666666</v>
      </c>
    </row>
    <row r="29" spans="1:4" ht="12.75">
      <c r="A29" t="s">
        <v>145</v>
      </c>
      <c r="B29" t="s">
        <v>146</v>
      </c>
      <c r="C29" s="56">
        <v>37035</v>
      </c>
      <c r="D29" s="57">
        <v>0.7789930555555555</v>
      </c>
    </row>
    <row r="30" spans="1:4" ht="12.75">
      <c r="A30" t="s">
        <v>147</v>
      </c>
      <c r="B30" t="s">
        <v>148</v>
      </c>
      <c r="C30" s="56">
        <v>37035</v>
      </c>
      <c r="D30" s="57">
        <v>0.7791319444444444</v>
      </c>
    </row>
    <row r="31" spans="1:4" ht="12.75">
      <c r="A31" t="s">
        <v>149</v>
      </c>
      <c r="B31" t="s">
        <v>146</v>
      </c>
      <c r="C31" s="56">
        <v>37035</v>
      </c>
      <c r="D31" s="57">
        <v>0.7792476851851852</v>
      </c>
    </row>
    <row r="32" spans="1:4" ht="12.75">
      <c r="A32" t="s">
        <v>150</v>
      </c>
      <c r="B32" t="s">
        <v>151</v>
      </c>
      <c r="C32" s="56">
        <v>37035</v>
      </c>
      <c r="D32" s="57">
        <v>0.779375</v>
      </c>
    </row>
    <row r="33" spans="1:4" ht="12.75">
      <c r="A33" t="s">
        <v>152</v>
      </c>
      <c r="B33" t="s">
        <v>142</v>
      </c>
      <c r="C33" s="56">
        <v>37035</v>
      </c>
      <c r="D33" s="57">
        <v>0.7795023148148149</v>
      </c>
    </row>
    <row r="34" spans="1:4" ht="12.75">
      <c r="A34" t="s">
        <v>153</v>
      </c>
      <c r="B34" t="s">
        <v>151</v>
      </c>
      <c r="C34" s="56">
        <v>37035</v>
      </c>
      <c r="D34" s="57">
        <v>0.7796412037037036</v>
      </c>
    </row>
    <row r="35" spans="1:4" ht="12.75">
      <c r="A35" t="s">
        <v>154</v>
      </c>
      <c r="B35" t="s">
        <v>151</v>
      </c>
      <c r="C35" s="56">
        <v>37035</v>
      </c>
      <c r="D35" s="57">
        <v>0.7797569444444444</v>
      </c>
    </row>
    <row r="36" spans="1:4" ht="12.75">
      <c r="A36" t="s">
        <v>155</v>
      </c>
      <c r="B36" t="s">
        <v>138</v>
      </c>
      <c r="C36" s="56">
        <v>37035</v>
      </c>
      <c r="D36" s="57">
        <v>0.7798842592592593</v>
      </c>
    </row>
    <row r="37" spans="1:4" ht="12.75">
      <c r="A37" t="s">
        <v>147</v>
      </c>
      <c r="B37" t="s">
        <v>156</v>
      </c>
      <c r="C37" s="56">
        <v>37035</v>
      </c>
      <c r="D37" s="57">
        <v>0.7800115740740741</v>
      </c>
    </row>
    <row r="38" spans="1:4" ht="12.75">
      <c r="A38" t="s">
        <v>157</v>
      </c>
      <c r="B38" t="s">
        <v>138</v>
      </c>
      <c r="C38" s="56">
        <v>37035</v>
      </c>
      <c r="D38" s="57">
        <v>0.7801273148148148</v>
      </c>
    </row>
    <row r="39" spans="1:4" ht="12.75">
      <c r="A39" t="s">
        <v>157</v>
      </c>
      <c r="B39" t="s">
        <v>144</v>
      </c>
      <c r="C39" s="56">
        <v>37035</v>
      </c>
      <c r="D39" s="57">
        <v>0.7802430555555556</v>
      </c>
    </row>
    <row r="40" spans="1:4" ht="12.75">
      <c r="A40" t="s">
        <v>158</v>
      </c>
      <c r="B40" t="s">
        <v>159</v>
      </c>
      <c r="C40" s="56">
        <v>37035</v>
      </c>
      <c r="D40" s="57">
        <v>0.7803819444444445</v>
      </c>
    </row>
    <row r="41" spans="1:4" ht="12.75">
      <c r="A41" t="s">
        <v>143</v>
      </c>
      <c r="B41" t="s">
        <v>160</v>
      </c>
      <c r="C41" s="56">
        <v>37035</v>
      </c>
      <c r="D41" s="57">
        <v>0.7805324074074074</v>
      </c>
    </row>
    <row r="42" spans="1:4" ht="12.75">
      <c r="A42" t="s">
        <v>161</v>
      </c>
      <c r="B42" t="s">
        <v>159</v>
      </c>
      <c r="C42" s="56">
        <v>37035</v>
      </c>
      <c r="D42" s="57">
        <v>0.7806597222222221</v>
      </c>
    </row>
    <row r="43" spans="1:4" ht="12.75">
      <c r="A43" t="s">
        <v>162</v>
      </c>
      <c r="B43" t="s">
        <v>160</v>
      </c>
      <c r="C43" s="56">
        <v>37035</v>
      </c>
      <c r="D43" s="57">
        <v>0.780798611111111</v>
      </c>
    </row>
    <row r="44" spans="1:4" ht="12.75">
      <c r="A44" t="s">
        <v>162</v>
      </c>
      <c r="B44" t="s">
        <v>163</v>
      </c>
      <c r="C44" s="56">
        <v>37035</v>
      </c>
      <c r="D44" s="57">
        <v>0.7809143518518519</v>
      </c>
    </row>
    <row r="45" spans="1:4" ht="12.75">
      <c r="A45" t="s">
        <v>161</v>
      </c>
      <c r="B45" t="s">
        <v>164</v>
      </c>
      <c r="C45" s="56">
        <v>37035</v>
      </c>
      <c r="D45" s="57">
        <v>0.7810300925925926</v>
      </c>
    </row>
    <row r="46" spans="1:4" ht="12.75">
      <c r="A46" t="s">
        <v>161</v>
      </c>
      <c r="B46" t="s">
        <v>164</v>
      </c>
      <c r="C46" s="56">
        <v>37035</v>
      </c>
      <c r="D46" s="57">
        <v>0.7811574074074074</v>
      </c>
    </row>
    <row r="47" spans="1:4" ht="12.75">
      <c r="A47" t="s">
        <v>165</v>
      </c>
      <c r="B47" t="s">
        <v>166</v>
      </c>
      <c r="C47" s="56">
        <v>37035</v>
      </c>
      <c r="D47" s="57">
        <v>0.7812731481481481</v>
      </c>
    </row>
    <row r="48" spans="1:4" ht="12.75">
      <c r="A48" t="s">
        <v>165</v>
      </c>
      <c r="B48" t="s">
        <v>166</v>
      </c>
      <c r="C48" s="56">
        <v>37035</v>
      </c>
      <c r="D48" s="57">
        <v>0.7814004629629631</v>
      </c>
    </row>
    <row r="49" spans="1:4" ht="12.75">
      <c r="A49" t="s">
        <v>143</v>
      </c>
      <c r="B49" t="s">
        <v>167</v>
      </c>
      <c r="C49" s="56">
        <v>37035</v>
      </c>
      <c r="D49" s="57">
        <v>0.7815162037037037</v>
      </c>
    </row>
    <row r="50" spans="1:4" ht="12.75">
      <c r="A50" t="s">
        <v>168</v>
      </c>
      <c r="B50" t="s">
        <v>156</v>
      </c>
      <c r="C50" s="56">
        <v>37035</v>
      </c>
      <c r="D50" s="57">
        <v>0.7816435185185185</v>
      </c>
    </row>
    <row r="51" spans="1:4" ht="12.75">
      <c r="A51" t="s">
        <v>169</v>
      </c>
      <c r="B51" t="s">
        <v>170</v>
      </c>
      <c r="C51" s="56">
        <v>37035</v>
      </c>
      <c r="D51" s="57">
        <v>0.7817708333333333</v>
      </c>
    </row>
    <row r="52" spans="1:4" ht="12.75">
      <c r="A52" t="s">
        <v>171</v>
      </c>
      <c r="B52" t="s">
        <v>172</v>
      </c>
      <c r="C52" s="56">
        <v>37035</v>
      </c>
      <c r="D52" s="57">
        <v>0.7818865740740741</v>
      </c>
    </row>
    <row r="53" spans="1:4" ht="12.75">
      <c r="A53" t="s">
        <v>173</v>
      </c>
      <c r="B53" t="s">
        <v>144</v>
      </c>
      <c r="C53" s="56">
        <v>37035</v>
      </c>
      <c r="D53" s="57">
        <v>0.7820023148148149</v>
      </c>
    </row>
    <row r="54" spans="1:4" ht="12.75">
      <c r="A54" t="s">
        <v>174</v>
      </c>
      <c r="B54" t="s">
        <v>175</v>
      </c>
      <c r="C54" s="56">
        <v>37035</v>
      </c>
      <c r="D54" s="57">
        <v>0.7821412037037038</v>
      </c>
    </row>
    <row r="55" spans="1:4" ht="12.75">
      <c r="A55" t="s">
        <v>176</v>
      </c>
      <c r="B55" t="s">
        <v>177</v>
      </c>
      <c r="C55" s="56">
        <v>37035</v>
      </c>
      <c r="D55" s="57">
        <v>0.7822569444444444</v>
      </c>
    </row>
    <row r="56" spans="1:4" ht="12.75">
      <c r="A56" t="s">
        <v>178</v>
      </c>
      <c r="B56" t="s">
        <v>179</v>
      </c>
      <c r="C56" s="56">
        <v>37035</v>
      </c>
      <c r="D56" s="57">
        <v>0.7823726851851852</v>
      </c>
    </row>
    <row r="57" spans="1:4" ht="12.75">
      <c r="A57" t="s">
        <v>180</v>
      </c>
      <c r="B57" t="s">
        <v>181</v>
      </c>
      <c r="C57" s="56">
        <v>37035</v>
      </c>
      <c r="D57" s="57">
        <v>0.7825</v>
      </c>
    </row>
    <row r="58" spans="1:4" ht="12.75">
      <c r="A58" t="s">
        <v>182</v>
      </c>
      <c r="B58" t="s">
        <v>183</v>
      </c>
      <c r="C58" s="56">
        <v>37035</v>
      </c>
      <c r="D58" s="57">
        <v>0.7826273148148148</v>
      </c>
    </row>
    <row r="59" spans="1:4" ht="12.75">
      <c r="A59" t="s">
        <v>184</v>
      </c>
      <c r="B59" t="s">
        <v>185</v>
      </c>
      <c r="C59" s="56">
        <v>37035</v>
      </c>
      <c r="D59" s="57">
        <v>0.7827546296296296</v>
      </c>
    </row>
    <row r="60" spans="1:4" ht="12.75">
      <c r="A60" t="s">
        <v>186</v>
      </c>
      <c r="B60" t="s">
        <v>187</v>
      </c>
      <c r="C60" s="56">
        <v>37035</v>
      </c>
      <c r="D60" s="57">
        <v>0.7828819444444445</v>
      </c>
    </row>
    <row r="61" spans="1:4" ht="12.75">
      <c r="A61" t="s">
        <v>188</v>
      </c>
      <c r="B61" t="s">
        <v>189</v>
      </c>
      <c r="C61" s="56">
        <v>37035</v>
      </c>
      <c r="D61" s="57">
        <v>0.7829976851851851</v>
      </c>
    </row>
    <row r="62" spans="1:4" ht="12.75">
      <c r="A62" t="s">
        <v>190</v>
      </c>
      <c r="B62" t="s">
        <v>191</v>
      </c>
      <c r="C62" s="56">
        <v>37035</v>
      </c>
      <c r="D62" s="57">
        <v>0.7831134259259259</v>
      </c>
    </row>
    <row r="63" spans="1:4" ht="12.75">
      <c r="A63" t="s">
        <v>192</v>
      </c>
      <c r="B63" t="s">
        <v>193</v>
      </c>
      <c r="C63" s="56">
        <v>37035</v>
      </c>
      <c r="D63" s="57">
        <v>0.7832407407407408</v>
      </c>
    </row>
    <row r="64" spans="1:4" ht="12.75">
      <c r="A64" t="s">
        <v>194</v>
      </c>
      <c r="B64" t="s">
        <v>195</v>
      </c>
      <c r="C64" s="56">
        <v>37035</v>
      </c>
      <c r="D64" s="57">
        <v>0.7833796296296297</v>
      </c>
    </row>
    <row r="65" spans="1:4" ht="12.75">
      <c r="A65" t="s">
        <v>196</v>
      </c>
      <c r="B65" t="s">
        <v>197</v>
      </c>
      <c r="C65" s="56">
        <v>37035</v>
      </c>
      <c r="D65" s="57">
        <v>0.7835069444444445</v>
      </c>
    </row>
    <row r="66" spans="1:4" ht="12.75">
      <c r="A66" t="s">
        <v>198</v>
      </c>
      <c r="B66" t="s">
        <v>199</v>
      </c>
      <c r="C66" s="56">
        <v>37035</v>
      </c>
      <c r="D66" s="57">
        <v>0.7836226851851852</v>
      </c>
    </row>
    <row r="67" spans="1:4" ht="12.75">
      <c r="A67" t="s">
        <v>200</v>
      </c>
      <c r="B67" t="s">
        <v>201</v>
      </c>
      <c r="C67" s="56">
        <v>37035</v>
      </c>
      <c r="D67" s="57">
        <v>0.7837615740740741</v>
      </c>
    </row>
    <row r="68" spans="1:4" ht="12.75">
      <c r="A68" t="s">
        <v>202</v>
      </c>
      <c r="B68" t="s">
        <v>203</v>
      </c>
      <c r="C68" s="56">
        <v>37035</v>
      </c>
      <c r="D68" s="57">
        <v>0.7838888888888889</v>
      </c>
    </row>
    <row r="69" spans="1:4" ht="12.75">
      <c r="A69" t="s">
        <v>204</v>
      </c>
      <c r="B69" t="s">
        <v>205</v>
      </c>
      <c r="C69" s="56">
        <v>37035</v>
      </c>
      <c r="D69" s="57">
        <v>0.7840162037037036</v>
      </c>
    </row>
    <row r="70" spans="1:4" ht="12.75">
      <c r="A70" t="s">
        <v>206</v>
      </c>
      <c r="B70" t="s">
        <v>207</v>
      </c>
      <c r="C70" s="56">
        <v>37035</v>
      </c>
      <c r="D70" s="57">
        <v>0.7841550925925925</v>
      </c>
    </row>
    <row r="71" spans="1:4" ht="12.75">
      <c r="A71" t="s">
        <v>208</v>
      </c>
      <c r="B71" t="s">
        <v>209</v>
      </c>
      <c r="C71" s="56">
        <v>37035</v>
      </c>
      <c r="D71" s="57">
        <v>0.7842708333333334</v>
      </c>
    </row>
    <row r="72" spans="1:4" ht="12.75">
      <c r="A72" t="s">
        <v>210</v>
      </c>
      <c r="B72" t="s">
        <v>211</v>
      </c>
      <c r="C72" s="56">
        <v>37035</v>
      </c>
      <c r="D72" s="57">
        <v>0.7844097222222222</v>
      </c>
    </row>
    <row r="73" spans="1:4" ht="12.75">
      <c r="A73" t="s">
        <v>212</v>
      </c>
      <c r="B73" t="s">
        <v>213</v>
      </c>
      <c r="C73" s="56">
        <v>37035</v>
      </c>
      <c r="D73" s="57">
        <v>0.7845486111111111</v>
      </c>
    </row>
    <row r="74" spans="1:4" ht="12.75">
      <c r="A74" t="s">
        <v>214</v>
      </c>
      <c r="B74" t="s">
        <v>215</v>
      </c>
      <c r="C74" s="56">
        <v>37035</v>
      </c>
      <c r="D74" s="57">
        <v>0.7846643518518519</v>
      </c>
    </row>
    <row r="75" spans="1:4" ht="12.75">
      <c r="A75" t="s">
        <v>216</v>
      </c>
      <c r="B75" t="s">
        <v>217</v>
      </c>
      <c r="C75" s="56">
        <v>37035</v>
      </c>
      <c r="D75" s="57">
        <v>0.7847916666666667</v>
      </c>
    </row>
    <row r="76" spans="1:4" ht="12.75">
      <c r="A76" t="s">
        <v>218</v>
      </c>
      <c r="B76" t="s">
        <v>219</v>
      </c>
      <c r="C76" s="56">
        <v>37035</v>
      </c>
      <c r="D76" s="57">
        <v>0.7849189814814815</v>
      </c>
    </row>
    <row r="77" spans="1:4" ht="12.75">
      <c r="A77" t="s">
        <v>220</v>
      </c>
      <c r="B77" t="s">
        <v>221</v>
      </c>
      <c r="C77" s="56">
        <v>37035</v>
      </c>
      <c r="D77" s="57">
        <v>0.7850578703703704</v>
      </c>
    </row>
    <row r="78" spans="1:4" ht="12.75">
      <c r="A78" t="s">
        <v>222</v>
      </c>
      <c r="B78" t="s">
        <v>223</v>
      </c>
      <c r="C78" s="56">
        <v>37035</v>
      </c>
      <c r="D78" s="57">
        <v>0.7851851851851852</v>
      </c>
    </row>
    <row r="79" spans="1:4" ht="12.75">
      <c r="A79" t="s">
        <v>224</v>
      </c>
      <c r="B79" t="s">
        <v>225</v>
      </c>
      <c r="C79" s="56">
        <v>37035</v>
      </c>
      <c r="D79" s="57">
        <v>0.7853125</v>
      </c>
    </row>
    <row r="80" spans="1:4" ht="12.75">
      <c r="A80" t="s">
        <v>226</v>
      </c>
      <c r="B80" t="s">
        <v>227</v>
      </c>
      <c r="C80" s="56">
        <v>37035</v>
      </c>
      <c r="D80" s="57">
        <v>0.7854398148148148</v>
      </c>
    </row>
    <row r="81" spans="1:4" ht="12.75">
      <c r="A81" t="s">
        <v>228</v>
      </c>
      <c r="B81" t="s">
        <v>229</v>
      </c>
      <c r="C81" s="56">
        <v>37035</v>
      </c>
      <c r="D81" s="57">
        <v>0.7855671296296296</v>
      </c>
    </row>
    <row r="82" spans="1:4" ht="12.75">
      <c r="A82" t="s">
        <v>230</v>
      </c>
      <c r="B82" t="s">
        <v>231</v>
      </c>
      <c r="C82" s="56">
        <v>37035</v>
      </c>
      <c r="D82" s="57">
        <v>0.7857060185185185</v>
      </c>
    </row>
    <row r="83" spans="1:4" ht="12.75">
      <c r="A83" t="s">
        <v>232</v>
      </c>
      <c r="B83" t="s">
        <v>233</v>
      </c>
      <c r="C83" s="56">
        <v>37035</v>
      </c>
      <c r="D83" s="57">
        <v>0.7858217592592592</v>
      </c>
    </row>
    <row r="84" spans="1:4" ht="12.75">
      <c r="A84" t="s">
        <v>234</v>
      </c>
      <c r="B84" t="s">
        <v>235</v>
      </c>
      <c r="C84" s="56">
        <v>37035</v>
      </c>
      <c r="D84" s="57">
        <v>0.7859490740740741</v>
      </c>
    </row>
    <row r="85" spans="1:4" ht="12.75">
      <c r="A85" t="s">
        <v>236</v>
      </c>
      <c r="B85" t="s">
        <v>237</v>
      </c>
      <c r="C85" s="56">
        <v>37035</v>
      </c>
      <c r="D85" s="57">
        <v>0.7860648148148148</v>
      </c>
    </row>
    <row r="86" spans="1:4" ht="12.75">
      <c r="A86" t="s">
        <v>238</v>
      </c>
      <c r="B86" t="s">
        <v>239</v>
      </c>
      <c r="C86" s="56">
        <v>37035</v>
      </c>
      <c r="D86" s="57">
        <v>0.7861921296296296</v>
      </c>
    </row>
    <row r="87" spans="1:4" ht="12.75">
      <c r="A87" t="s">
        <v>240</v>
      </c>
      <c r="B87" t="s">
        <v>241</v>
      </c>
      <c r="C87" s="56">
        <v>37035</v>
      </c>
      <c r="D87" s="57">
        <v>0.7863310185185185</v>
      </c>
    </row>
    <row r="88" spans="1:4" ht="12.75">
      <c r="A88" t="s">
        <v>242</v>
      </c>
      <c r="B88" t="s">
        <v>243</v>
      </c>
      <c r="C88" s="56">
        <v>37035</v>
      </c>
      <c r="D88" s="57">
        <v>0.7864583333333334</v>
      </c>
    </row>
    <row r="89" spans="1:4" ht="12.75">
      <c r="A89" t="s">
        <v>244</v>
      </c>
      <c r="B89" t="s">
        <v>245</v>
      </c>
      <c r="C89" s="56">
        <v>37035</v>
      </c>
      <c r="D89" s="57">
        <v>0.7866087962962963</v>
      </c>
    </row>
    <row r="90" spans="1:4" ht="12.75">
      <c r="A90" t="s">
        <v>246</v>
      </c>
      <c r="B90" t="s">
        <v>247</v>
      </c>
      <c r="C90" s="56">
        <v>37035</v>
      </c>
      <c r="D90" s="57">
        <v>0.786724537037037</v>
      </c>
    </row>
    <row r="91" spans="1:4" ht="12.75">
      <c r="A91" t="s">
        <v>248</v>
      </c>
      <c r="B91" t="s">
        <v>249</v>
      </c>
      <c r="C91" s="56">
        <v>37035</v>
      </c>
      <c r="D91" s="57">
        <v>0.7868518518518518</v>
      </c>
    </row>
    <row r="92" spans="1:4" ht="12.75">
      <c r="A92" t="s">
        <v>250</v>
      </c>
      <c r="B92" t="s">
        <v>251</v>
      </c>
      <c r="C92" s="56">
        <v>37035</v>
      </c>
      <c r="D92" s="57">
        <v>0.7869675925925925</v>
      </c>
    </row>
    <row r="93" spans="1:4" ht="12.75">
      <c r="A93" t="s">
        <v>252</v>
      </c>
      <c r="B93" t="s">
        <v>253</v>
      </c>
      <c r="C93" s="56">
        <v>37035</v>
      </c>
      <c r="D93" s="57">
        <v>0.7870949074074075</v>
      </c>
    </row>
    <row r="94" spans="1:4" ht="12.75">
      <c r="A94" t="s">
        <v>254</v>
      </c>
      <c r="B94" t="s">
        <v>255</v>
      </c>
      <c r="C94" s="56">
        <v>37035</v>
      </c>
      <c r="D94" s="57">
        <v>0.7872222222222223</v>
      </c>
    </row>
    <row r="95" spans="1:4" ht="12.75">
      <c r="A95" t="s">
        <v>256</v>
      </c>
      <c r="B95" t="s">
        <v>257</v>
      </c>
      <c r="C95" s="56">
        <v>37035</v>
      </c>
      <c r="D95" s="57">
        <v>0.7873611111111112</v>
      </c>
    </row>
    <row r="96" spans="1:4" ht="12.75">
      <c r="A96" t="s">
        <v>258</v>
      </c>
      <c r="B96" t="s">
        <v>259</v>
      </c>
      <c r="C96" s="56">
        <v>37035</v>
      </c>
      <c r="D96" s="57">
        <v>0.7874768518518519</v>
      </c>
    </row>
    <row r="97" spans="1:4" ht="12.75">
      <c r="A97" t="s">
        <v>260</v>
      </c>
      <c r="B97" t="s">
        <v>261</v>
      </c>
      <c r="C97" s="56">
        <v>37035</v>
      </c>
      <c r="D97" s="57">
        <v>0.7876041666666667</v>
      </c>
    </row>
    <row r="98" spans="1:4" ht="12.75">
      <c r="A98" t="s">
        <v>262</v>
      </c>
      <c r="B98" t="s">
        <v>263</v>
      </c>
      <c r="C98" s="56">
        <v>37035</v>
      </c>
      <c r="D98" s="57">
        <v>0.7877430555555556</v>
      </c>
    </row>
    <row r="99" spans="1:4" ht="12.75">
      <c r="A99" t="s">
        <v>264</v>
      </c>
      <c r="B99" t="s">
        <v>265</v>
      </c>
      <c r="C99" s="56">
        <v>37035</v>
      </c>
      <c r="D99" s="57">
        <v>0.7878819444444445</v>
      </c>
    </row>
    <row r="100" spans="1:4" ht="12.75">
      <c r="A100" t="s">
        <v>266</v>
      </c>
      <c r="B100" t="s">
        <v>267</v>
      </c>
      <c r="C100" s="56">
        <v>37035</v>
      </c>
      <c r="D100" s="57">
        <v>0.7879976851851852</v>
      </c>
    </row>
    <row r="101" spans="1:4" ht="12.75">
      <c r="A101" t="s">
        <v>268</v>
      </c>
      <c r="B101" t="s">
        <v>269</v>
      </c>
      <c r="C101" s="56">
        <v>37035</v>
      </c>
      <c r="D101" s="57">
        <v>0.7881365740740741</v>
      </c>
    </row>
    <row r="102" spans="1:4" ht="12.75">
      <c r="A102" t="s">
        <v>270</v>
      </c>
      <c r="B102" t="s">
        <v>271</v>
      </c>
      <c r="C102" s="56">
        <v>37035</v>
      </c>
      <c r="D102" s="57">
        <v>0.7882638888888889</v>
      </c>
    </row>
    <row r="103" spans="1:4" ht="12.75">
      <c r="A103" t="s">
        <v>272</v>
      </c>
      <c r="B103" t="s">
        <v>273</v>
      </c>
      <c r="C103" s="56">
        <v>37035</v>
      </c>
      <c r="D103" s="57">
        <v>0.7883912037037036</v>
      </c>
    </row>
    <row r="104" spans="1:4" ht="12.75">
      <c r="A104" t="s">
        <v>274</v>
      </c>
      <c r="B104" t="s">
        <v>275</v>
      </c>
      <c r="C104" s="56">
        <v>37035</v>
      </c>
      <c r="D104" s="57">
        <v>0.7885185185185185</v>
      </c>
    </row>
    <row r="105" spans="1:4" ht="12.75">
      <c r="A105" t="s">
        <v>276</v>
      </c>
      <c r="B105" t="s">
        <v>277</v>
      </c>
      <c r="C105" s="56">
        <v>37035</v>
      </c>
      <c r="D105" s="57">
        <v>0.7886342592592593</v>
      </c>
    </row>
    <row r="106" spans="1:4" ht="12.75">
      <c r="A106" t="s">
        <v>278</v>
      </c>
      <c r="B106" t="s">
        <v>279</v>
      </c>
      <c r="C106" s="56">
        <v>37035</v>
      </c>
      <c r="D106" s="57">
        <v>0.78875</v>
      </c>
    </row>
    <row r="107" spans="1:4" ht="12.75">
      <c r="A107" t="s">
        <v>280</v>
      </c>
      <c r="B107" t="s">
        <v>281</v>
      </c>
      <c r="C107" s="56">
        <v>37035</v>
      </c>
      <c r="D107" s="57">
        <v>0.7888773148148148</v>
      </c>
    </row>
    <row r="108" spans="1:4" ht="12.75">
      <c r="A108" t="s">
        <v>282</v>
      </c>
      <c r="B108" t="s">
        <v>283</v>
      </c>
      <c r="C108" s="56">
        <v>37035</v>
      </c>
      <c r="D108" s="57">
        <v>0.7889930555555557</v>
      </c>
    </row>
    <row r="109" spans="1:4" ht="12.75">
      <c r="A109" t="s">
        <v>284</v>
      </c>
      <c r="B109" t="s">
        <v>285</v>
      </c>
      <c r="C109" s="56">
        <v>37035</v>
      </c>
      <c r="D109" s="57">
        <v>0.7891203703703704</v>
      </c>
    </row>
    <row r="110" spans="1:4" ht="12.75">
      <c r="A110" t="s">
        <v>286</v>
      </c>
      <c r="B110" t="s">
        <v>287</v>
      </c>
      <c r="C110" s="56">
        <v>37035</v>
      </c>
      <c r="D110" s="57">
        <v>0.7892476851851852</v>
      </c>
    </row>
    <row r="111" spans="1:4" ht="12.75">
      <c r="A111" t="s">
        <v>288</v>
      </c>
      <c r="B111" t="s">
        <v>289</v>
      </c>
      <c r="C111" s="56">
        <v>37035</v>
      </c>
      <c r="D111" s="57">
        <v>0.789375</v>
      </c>
    </row>
    <row r="112" spans="1:4" ht="12.75">
      <c r="A112" t="s">
        <v>290</v>
      </c>
      <c r="B112" t="s">
        <v>291</v>
      </c>
      <c r="C112" s="56">
        <v>37035</v>
      </c>
      <c r="D112" s="57">
        <v>0.7895023148148148</v>
      </c>
    </row>
    <row r="113" spans="1:4" ht="12.75">
      <c r="A113" t="s">
        <v>292</v>
      </c>
      <c r="B113" t="s">
        <v>293</v>
      </c>
      <c r="C113" s="56">
        <v>37035</v>
      </c>
      <c r="D113" s="57">
        <v>0.7896296296296296</v>
      </c>
    </row>
    <row r="114" spans="1:4" ht="12.75">
      <c r="A114" t="s">
        <v>294</v>
      </c>
      <c r="B114" t="s">
        <v>295</v>
      </c>
      <c r="C114" s="56">
        <v>37035</v>
      </c>
      <c r="D114" s="57">
        <v>0.7897569444444444</v>
      </c>
    </row>
    <row r="115" spans="1:4" ht="12.75">
      <c r="A115" t="s">
        <v>296</v>
      </c>
      <c r="B115" t="s">
        <v>297</v>
      </c>
      <c r="C115" s="56">
        <v>37035</v>
      </c>
      <c r="D115" s="57">
        <v>0.7898842592592592</v>
      </c>
    </row>
    <row r="116" spans="1:4" ht="12.75">
      <c r="A116" t="s">
        <v>298</v>
      </c>
      <c r="B116" t="s">
        <v>299</v>
      </c>
      <c r="C116" s="56">
        <v>37035</v>
      </c>
      <c r="D116" s="57">
        <v>0.790011574074074</v>
      </c>
    </row>
    <row r="117" spans="1:4" ht="12.75">
      <c r="A117" t="s">
        <v>300</v>
      </c>
      <c r="B117" t="s">
        <v>301</v>
      </c>
      <c r="C117" s="56">
        <v>37035</v>
      </c>
      <c r="D117" s="57">
        <v>0.790138888888889</v>
      </c>
    </row>
    <row r="118" spans="1:4" ht="12.75">
      <c r="A118" t="s">
        <v>302</v>
      </c>
      <c r="B118" t="s">
        <v>303</v>
      </c>
      <c r="C118" s="56">
        <v>37035</v>
      </c>
      <c r="D118" s="57">
        <v>0.7902546296296297</v>
      </c>
    </row>
    <row r="119" spans="1:4" ht="12.75">
      <c r="A119" t="s">
        <v>304</v>
      </c>
      <c r="B119" t="s">
        <v>305</v>
      </c>
      <c r="C119" s="56">
        <v>37035</v>
      </c>
      <c r="D119" s="57">
        <v>0.7903935185185186</v>
      </c>
    </row>
    <row r="120" spans="1:4" ht="12.75">
      <c r="A120" t="s">
        <v>306</v>
      </c>
      <c r="B120" t="s">
        <v>307</v>
      </c>
      <c r="C120" s="56">
        <v>37035</v>
      </c>
      <c r="D120" s="57">
        <v>0.7905092592592592</v>
      </c>
    </row>
    <row r="121" spans="1:4" ht="12.75">
      <c r="A121" t="s">
        <v>308</v>
      </c>
      <c r="B121" t="s">
        <v>309</v>
      </c>
      <c r="C121" s="56">
        <v>37035</v>
      </c>
      <c r="D121" s="57">
        <v>0.7906365740740741</v>
      </c>
    </row>
    <row r="122" spans="1:4" ht="12.75">
      <c r="A122" t="s">
        <v>310</v>
      </c>
      <c r="B122" t="s">
        <v>311</v>
      </c>
      <c r="C122" s="56">
        <v>37035</v>
      </c>
      <c r="D122" s="57">
        <v>0.7907523148148149</v>
      </c>
    </row>
    <row r="123" spans="1:4" ht="12.75">
      <c r="A123" t="s">
        <v>312</v>
      </c>
      <c r="B123" t="s">
        <v>313</v>
      </c>
      <c r="C123" s="56">
        <v>37035</v>
      </c>
      <c r="D123" s="57">
        <v>0.7908680555555555</v>
      </c>
    </row>
    <row r="124" spans="1:4" ht="12.75">
      <c r="A124" t="s">
        <v>314</v>
      </c>
      <c r="B124" t="s">
        <v>315</v>
      </c>
      <c r="C124" s="56">
        <v>37035</v>
      </c>
      <c r="D124" s="57">
        <v>0.7910069444444444</v>
      </c>
    </row>
    <row r="125" spans="1:4" ht="12.75">
      <c r="A125" t="s">
        <v>316</v>
      </c>
      <c r="B125" t="s">
        <v>317</v>
      </c>
      <c r="C125" s="56">
        <v>37035</v>
      </c>
      <c r="D125" s="57">
        <v>0.7911226851851851</v>
      </c>
    </row>
    <row r="126" spans="1:4" ht="12.75">
      <c r="A126" t="s">
        <v>318</v>
      </c>
      <c r="B126" t="s">
        <v>319</v>
      </c>
      <c r="C126" s="56">
        <v>37035</v>
      </c>
      <c r="D126" s="57">
        <v>0.79125</v>
      </c>
    </row>
    <row r="127" spans="1:4" ht="12.75">
      <c r="A127" t="s">
        <v>320</v>
      </c>
      <c r="B127" t="s">
        <v>321</v>
      </c>
      <c r="C127" s="56">
        <v>37035</v>
      </c>
      <c r="D127" s="57">
        <v>0.7913773148148149</v>
      </c>
    </row>
    <row r="128" spans="1:4" ht="12.75">
      <c r="A128" t="s">
        <v>322</v>
      </c>
      <c r="B128" t="s">
        <v>323</v>
      </c>
      <c r="C128" s="56">
        <v>37035</v>
      </c>
      <c r="D128" s="57">
        <v>0.7914930555555556</v>
      </c>
    </row>
    <row r="129" spans="1:4" ht="12.75">
      <c r="A129" t="s">
        <v>324</v>
      </c>
      <c r="B129" t="s">
        <v>325</v>
      </c>
      <c r="C129" s="56">
        <v>37035</v>
      </c>
      <c r="D129" s="57">
        <v>0.7916203703703704</v>
      </c>
    </row>
    <row r="130" spans="1:4" ht="12.75">
      <c r="A130" t="s">
        <v>326</v>
      </c>
      <c r="B130" t="s">
        <v>327</v>
      </c>
      <c r="C130" s="56">
        <v>37035</v>
      </c>
      <c r="D130" s="57">
        <v>0.7917361111111111</v>
      </c>
    </row>
    <row r="131" spans="1:4" ht="12.75">
      <c r="A131" t="s">
        <v>328</v>
      </c>
      <c r="B131" t="s">
        <v>329</v>
      </c>
      <c r="C131" s="56">
        <v>37035</v>
      </c>
      <c r="D131" s="57">
        <v>0.7918518518518519</v>
      </c>
    </row>
    <row r="132" spans="1:4" ht="12.75">
      <c r="A132" t="s">
        <v>330</v>
      </c>
      <c r="B132" t="s">
        <v>331</v>
      </c>
      <c r="C132" s="56">
        <v>37035</v>
      </c>
      <c r="D132" s="57">
        <v>0.7919907407407408</v>
      </c>
    </row>
    <row r="133" spans="1:4" ht="12.75">
      <c r="A133" t="s">
        <v>332</v>
      </c>
      <c r="B133" t="s">
        <v>333</v>
      </c>
      <c r="C133" s="56">
        <v>37035</v>
      </c>
      <c r="D133" s="57">
        <v>0.7921296296296297</v>
      </c>
    </row>
    <row r="134" spans="1:4" ht="12.75">
      <c r="A134" t="s">
        <v>334</v>
      </c>
      <c r="B134" t="s">
        <v>335</v>
      </c>
      <c r="C134" s="56">
        <v>37035</v>
      </c>
      <c r="D134" s="57">
        <v>0.7922569444444445</v>
      </c>
    </row>
    <row r="135" spans="1:4" ht="12.75">
      <c r="A135" t="s">
        <v>336</v>
      </c>
      <c r="B135" t="s">
        <v>337</v>
      </c>
      <c r="C135" s="56">
        <v>37035</v>
      </c>
      <c r="D135" s="57">
        <v>0.7923842592592593</v>
      </c>
    </row>
    <row r="136" spans="1:4" ht="12.75">
      <c r="A136" t="s">
        <v>338</v>
      </c>
      <c r="B136" t="s">
        <v>339</v>
      </c>
      <c r="C136" s="56">
        <v>37035</v>
      </c>
      <c r="D136" s="57">
        <v>0.7925</v>
      </c>
    </row>
    <row r="137" spans="1:4" ht="12.75">
      <c r="A137" t="s">
        <v>340</v>
      </c>
      <c r="B137" t="s">
        <v>341</v>
      </c>
      <c r="C137" s="56">
        <v>37035</v>
      </c>
      <c r="D137" s="57">
        <v>0.7926273148148147</v>
      </c>
    </row>
    <row r="138" spans="1:4" ht="12.75">
      <c r="A138" t="s">
        <v>342</v>
      </c>
      <c r="B138" t="s">
        <v>343</v>
      </c>
      <c r="C138" s="56">
        <v>37035</v>
      </c>
      <c r="D138" s="57">
        <v>0.7927546296296296</v>
      </c>
    </row>
    <row r="139" spans="1:4" ht="12.75">
      <c r="A139" t="s">
        <v>344</v>
      </c>
      <c r="B139" t="s">
        <v>345</v>
      </c>
      <c r="C139" s="56">
        <v>37035</v>
      </c>
      <c r="D139" s="57">
        <v>0.7928819444444444</v>
      </c>
    </row>
    <row r="140" spans="1:4" ht="12.75">
      <c r="A140" t="s">
        <v>346</v>
      </c>
      <c r="B140" t="s">
        <v>347</v>
      </c>
      <c r="C140" s="56">
        <v>37035</v>
      </c>
      <c r="D140" s="57">
        <v>0.7930092592592594</v>
      </c>
    </row>
    <row r="141" spans="1:4" ht="12.75">
      <c r="A141" t="s">
        <v>348</v>
      </c>
      <c r="B141" t="s">
        <v>349</v>
      </c>
      <c r="C141" s="56">
        <v>37035</v>
      </c>
      <c r="D141" s="57">
        <v>0.793125</v>
      </c>
    </row>
    <row r="142" spans="1:4" ht="12.75">
      <c r="A142" t="s">
        <v>350</v>
      </c>
      <c r="B142" t="s">
        <v>351</v>
      </c>
      <c r="C142" s="56">
        <v>37035</v>
      </c>
      <c r="D142" s="57">
        <v>0.7932407407407407</v>
      </c>
    </row>
    <row r="143" spans="1:4" ht="12.75">
      <c r="A143" t="s">
        <v>352</v>
      </c>
      <c r="B143" t="s">
        <v>353</v>
      </c>
      <c r="C143" s="56">
        <v>37035</v>
      </c>
      <c r="D143" s="57">
        <v>0.7933680555555555</v>
      </c>
    </row>
    <row r="144" spans="1:4" ht="12.75">
      <c r="A144" t="s">
        <v>354</v>
      </c>
      <c r="B144" t="s">
        <v>355</v>
      </c>
      <c r="C144" s="56">
        <v>37035</v>
      </c>
      <c r="D144" s="57">
        <v>0.7934953703703704</v>
      </c>
    </row>
    <row r="145" spans="1:4" ht="12.75">
      <c r="A145" t="s">
        <v>356</v>
      </c>
      <c r="B145" t="s">
        <v>357</v>
      </c>
      <c r="C145" s="56">
        <v>37035</v>
      </c>
      <c r="D145" s="57">
        <v>0.7936111111111112</v>
      </c>
    </row>
    <row r="146" spans="1:4" ht="12.75">
      <c r="A146" t="s">
        <v>358</v>
      </c>
      <c r="B146" t="s">
        <v>359</v>
      </c>
      <c r="C146" s="56">
        <v>37035</v>
      </c>
      <c r="D146" s="57">
        <v>0.79375</v>
      </c>
    </row>
    <row r="147" spans="1:4" ht="12.75">
      <c r="A147" t="s">
        <v>360</v>
      </c>
      <c r="B147" t="s">
        <v>361</v>
      </c>
      <c r="C147" s="56">
        <v>37035</v>
      </c>
      <c r="D147" s="57">
        <v>0.7938773148148148</v>
      </c>
    </row>
    <row r="148" spans="1:4" ht="12.75">
      <c r="A148" t="s">
        <v>362</v>
      </c>
      <c r="B148" t="s">
        <v>363</v>
      </c>
      <c r="C148" s="56">
        <v>37035</v>
      </c>
      <c r="D148" s="57">
        <v>0.7940046296296296</v>
      </c>
    </row>
    <row r="149" spans="1:4" ht="12.75">
      <c r="A149" t="s">
        <v>364</v>
      </c>
      <c r="B149" t="s">
        <v>365</v>
      </c>
      <c r="C149" s="56">
        <v>37035</v>
      </c>
      <c r="D149" s="57">
        <v>0.7941319444444445</v>
      </c>
    </row>
    <row r="150" spans="1:4" ht="12.75">
      <c r="A150" t="s">
        <v>366</v>
      </c>
      <c r="B150" t="s">
        <v>367</v>
      </c>
      <c r="C150" s="56">
        <v>37035</v>
      </c>
      <c r="D150" s="57">
        <v>0.7942476851851853</v>
      </c>
    </row>
    <row r="151" spans="1:4" ht="12.75">
      <c r="A151" t="s">
        <v>368</v>
      </c>
      <c r="B151" t="s">
        <v>369</v>
      </c>
      <c r="C151" s="56">
        <v>37035</v>
      </c>
      <c r="D151" s="57">
        <v>0.794375</v>
      </c>
    </row>
    <row r="152" spans="1:4" ht="12.75">
      <c r="A152" t="s">
        <v>370</v>
      </c>
      <c r="B152" t="s">
        <v>371</v>
      </c>
      <c r="C152" s="56">
        <v>37035</v>
      </c>
      <c r="D152" s="57">
        <v>0.7945138888888889</v>
      </c>
    </row>
    <row r="153" spans="1:4" ht="12.75">
      <c r="A153" t="s">
        <v>372</v>
      </c>
      <c r="B153" t="s">
        <v>373</v>
      </c>
      <c r="C153" s="56">
        <v>37035</v>
      </c>
      <c r="D153" s="57">
        <v>0.7946527777777778</v>
      </c>
    </row>
    <row r="154" spans="1:4" ht="12.75">
      <c r="A154" t="s">
        <v>374</v>
      </c>
      <c r="B154" t="s">
        <v>375</v>
      </c>
      <c r="C154" s="56">
        <v>37035</v>
      </c>
      <c r="D154" s="57">
        <v>0.7947800925925925</v>
      </c>
    </row>
    <row r="155" spans="1:4" ht="12.75">
      <c r="A155" t="s">
        <v>376</v>
      </c>
      <c r="B155" t="s">
        <v>377</v>
      </c>
      <c r="C155" s="56">
        <v>37035</v>
      </c>
      <c r="D155" s="57">
        <v>0.7949074074074075</v>
      </c>
    </row>
    <row r="156" spans="1:4" ht="12.75">
      <c r="A156" t="s">
        <v>378</v>
      </c>
      <c r="B156" t="s">
        <v>379</v>
      </c>
      <c r="C156" s="56">
        <v>37035</v>
      </c>
      <c r="D156" s="57">
        <v>0.7950231481481481</v>
      </c>
    </row>
    <row r="157" spans="1:4" ht="12.75">
      <c r="A157" t="s">
        <v>380</v>
      </c>
      <c r="B157" t="s">
        <v>381</v>
      </c>
      <c r="C157" s="56">
        <v>37035</v>
      </c>
      <c r="D157" s="57">
        <v>0.795162037037037</v>
      </c>
    </row>
    <row r="158" spans="1:4" ht="12.75">
      <c r="A158" t="s">
        <v>382</v>
      </c>
      <c r="B158" t="s">
        <v>383</v>
      </c>
      <c r="C158" s="56">
        <v>37035</v>
      </c>
      <c r="D158" s="57">
        <v>0.7952893518518519</v>
      </c>
    </row>
    <row r="159" spans="1:4" ht="12.75">
      <c r="A159" t="s">
        <v>384</v>
      </c>
      <c r="B159" t="s">
        <v>385</v>
      </c>
      <c r="C159" s="56">
        <v>37035</v>
      </c>
      <c r="D159" s="57">
        <v>0.7954050925925925</v>
      </c>
    </row>
    <row r="160" spans="1:4" ht="12.75">
      <c r="A160" t="s">
        <v>386</v>
      </c>
      <c r="B160" t="s">
        <v>387</v>
      </c>
      <c r="C160" s="56">
        <v>37035</v>
      </c>
      <c r="D160" s="57">
        <v>0.7955439814814814</v>
      </c>
    </row>
    <row r="161" spans="1:4" ht="12.75">
      <c r="A161" t="s">
        <v>388</v>
      </c>
      <c r="B161" t="s">
        <v>389</v>
      </c>
      <c r="C161" s="56">
        <v>37035</v>
      </c>
      <c r="D161" s="57">
        <v>0.7956597222222223</v>
      </c>
    </row>
    <row r="162" spans="1:4" ht="12.75">
      <c r="A162" t="s">
        <v>390</v>
      </c>
      <c r="B162" t="s">
        <v>391</v>
      </c>
      <c r="C162" s="56">
        <v>37035</v>
      </c>
      <c r="D162" s="57">
        <v>0.795775462962963</v>
      </c>
    </row>
    <row r="163" spans="1:4" ht="12.75">
      <c r="A163" t="s">
        <v>392</v>
      </c>
      <c r="B163" t="s">
        <v>393</v>
      </c>
      <c r="C163" s="56">
        <v>37035</v>
      </c>
      <c r="D163" s="57">
        <v>0.7959027777777777</v>
      </c>
    </row>
    <row r="164" spans="1:4" ht="12.75">
      <c r="A164" t="s">
        <v>394</v>
      </c>
      <c r="B164" t="s">
        <v>395</v>
      </c>
      <c r="C164" s="56">
        <v>37035</v>
      </c>
      <c r="D164" s="57">
        <v>0.7960185185185185</v>
      </c>
    </row>
    <row r="165" spans="1:4" ht="12.75">
      <c r="A165" t="s">
        <v>396</v>
      </c>
      <c r="B165" t="s">
        <v>397</v>
      </c>
      <c r="C165" s="56">
        <v>37035</v>
      </c>
      <c r="D165" s="57">
        <v>0.7961342592592593</v>
      </c>
    </row>
    <row r="166" spans="1:4" ht="12.75">
      <c r="A166" t="s">
        <v>398</v>
      </c>
      <c r="B166" t="s">
        <v>399</v>
      </c>
      <c r="C166" s="56">
        <v>37035</v>
      </c>
      <c r="D166" s="57">
        <v>0.7962731481481482</v>
      </c>
    </row>
    <row r="167" spans="1:4" ht="12.75">
      <c r="A167" t="s">
        <v>400</v>
      </c>
      <c r="B167" t="s">
        <v>401</v>
      </c>
      <c r="C167" s="56">
        <v>37035</v>
      </c>
      <c r="D167" s="57">
        <v>0.796400462962963</v>
      </c>
    </row>
    <row r="168" spans="1:4" ht="12.75">
      <c r="A168" t="s">
        <v>402</v>
      </c>
      <c r="B168" t="s">
        <v>403</v>
      </c>
      <c r="C168" s="56">
        <v>37035</v>
      </c>
      <c r="D168" s="57">
        <v>0.7965393518518519</v>
      </c>
    </row>
    <row r="169" spans="1:4" ht="12.75">
      <c r="A169" t="s">
        <v>404</v>
      </c>
      <c r="B169" t="s">
        <v>405</v>
      </c>
      <c r="C169" s="56">
        <v>37035</v>
      </c>
      <c r="D169" s="57">
        <v>0.7966666666666667</v>
      </c>
    </row>
    <row r="170" spans="1:4" ht="12.75">
      <c r="A170" t="s">
        <v>406</v>
      </c>
      <c r="B170" t="s">
        <v>407</v>
      </c>
      <c r="C170" s="56">
        <v>37035</v>
      </c>
      <c r="D170" s="57">
        <v>0.7967939814814815</v>
      </c>
    </row>
    <row r="171" spans="1:4" ht="12.75">
      <c r="A171" t="s">
        <v>408</v>
      </c>
      <c r="B171" t="s">
        <v>409</v>
      </c>
      <c r="C171" s="56">
        <v>37035</v>
      </c>
      <c r="D171" s="57">
        <v>0.7969097222222222</v>
      </c>
    </row>
    <row r="172" spans="1:4" ht="12.75">
      <c r="A172" t="s">
        <v>410</v>
      </c>
      <c r="B172" t="s">
        <v>411</v>
      </c>
      <c r="C172" s="56">
        <v>37035</v>
      </c>
      <c r="D172" s="57">
        <v>0.7970486111111111</v>
      </c>
    </row>
    <row r="173" spans="1:4" ht="12.75">
      <c r="A173" t="s">
        <v>412</v>
      </c>
      <c r="B173" t="s">
        <v>413</v>
      </c>
      <c r="C173" s="56">
        <v>37035</v>
      </c>
      <c r="D173" s="57">
        <v>0.7971643518518517</v>
      </c>
    </row>
    <row r="174" spans="1:4" ht="12.75">
      <c r="A174" t="s">
        <v>414</v>
      </c>
      <c r="B174" t="s">
        <v>415</v>
      </c>
      <c r="C174" s="56">
        <v>37035</v>
      </c>
      <c r="D174" s="57">
        <v>0.7972916666666667</v>
      </c>
    </row>
    <row r="175" spans="1:4" ht="12.75">
      <c r="A175" t="s">
        <v>416</v>
      </c>
      <c r="B175" t="s">
        <v>417</v>
      </c>
      <c r="C175" s="56">
        <v>37035</v>
      </c>
      <c r="D175" s="57">
        <v>0.7974074074074075</v>
      </c>
    </row>
    <row r="176" spans="1:4" ht="12.75">
      <c r="A176" t="s">
        <v>418</v>
      </c>
      <c r="B176" t="s">
        <v>419</v>
      </c>
      <c r="C176" s="56">
        <v>37035</v>
      </c>
      <c r="D176" s="57">
        <v>0.7975347222222222</v>
      </c>
    </row>
    <row r="177" spans="1:4" ht="12.75">
      <c r="A177" t="s">
        <v>420</v>
      </c>
      <c r="B177" t="s">
        <v>421</v>
      </c>
      <c r="C177" s="56">
        <v>37035</v>
      </c>
      <c r="D177" s="57">
        <v>0.797662037037037</v>
      </c>
    </row>
    <row r="178" spans="1:4" ht="12.75">
      <c r="A178" t="s">
        <v>422</v>
      </c>
      <c r="B178" t="s">
        <v>423</v>
      </c>
      <c r="C178" s="56">
        <v>37035</v>
      </c>
      <c r="D178" s="57">
        <v>0.7977893518518518</v>
      </c>
    </row>
    <row r="179" spans="1:4" ht="12.75">
      <c r="A179" t="s">
        <v>424</v>
      </c>
      <c r="B179" t="s">
        <v>425</v>
      </c>
      <c r="C179" s="56">
        <v>37035</v>
      </c>
      <c r="D179" s="57">
        <v>0.7979282407407408</v>
      </c>
    </row>
    <row r="180" spans="1:4" ht="12.75">
      <c r="A180" t="s">
        <v>426</v>
      </c>
      <c r="B180" t="s">
        <v>427</v>
      </c>
      <c r="C180" s="56">
        <v>37035</v>
      </c>
      <c r="D180" s="57">
        <v>0.7980555555555555</v>
      </c>
    </row>
    <row r="181" spans="1:4" ht="12.75">
      <c r="A181" t="s">
        <v>428</v>
      </c>
      <c r="B181" t="s">
        <v>429</v>
      </c>
      <c r="C181" s="56">
        <v>37035</v>
      </c>
      <c r="D181" s="57">
        <v>0.7981828703703703</v>
      </c>
    </row>
    <row r="182" spans="1:4" ht="12.75">
      <c r="A182" t="s">
        <v>430</v>
      </c>
      <c r="B182" t="s">
        <v>431</v>
      </c>
      <c r="C182" s="56">
        <v>37035</v>
      </c>
      <c r="D182" s="57">
        <v>0.7982986111111111</v>
      </c>
    </row>
    <row r="183" spans="1:4" ht="12.75">
      <c r="A183" t="s">
        <v>432</v>
      </c>
      <c r="B183" t="s">
        <v>433</v>
      </c>
      <c r="C183" s="56">
        <v>37035</v>
      </c>
      <c r="D183" s="57">
        <v>0.798425925925926</v>
      </c>
    </row>
    <row r="184" spans="1:4" ht="12.75">
      <c r="A184" t="s">
        <v>434</v>
      </c>
      <c r="B184" t="s">
        <v>435</v>
      </c>
      <c r="C184" s="56">
        <v>37035</v>
      </c>
      <c r="D184" s="57">
        <v>0.7985416666666666</v>
      </c>
    </row>
    <row r="185" spans="1:4" ht="12.75">
      <c r="A185" t="s">
        <v>436</v>
      </c>
      <c r="B185" t="s">
        <v>437</v>
      </c>
      <c r="C185" s="56">
        <v>37035</v>
      </c>
      <c r="D185" s="57">
        <v>0.7986689814814815</v>
      </c>
    </row>
    <row r="186" spans="1:4" ht="12.75">
      <c r="A186" t="s">
        <v>438</v>
      </c>
      <c r="B186" t="s">
        <v>439</v>
      </c>
      <c r="C186" s="56">
        <v>37035</v>
      </c>
      <c r="D186" s="57">
        <v>0.7987847222222223</v>
      </c>
    </row>
    <row r="187" spans="1:4" ht="12.75">
      <c r="A187" t="s">
        <v>440</v>
      </c>
      <c r="B187" t="s">
        <v>441</v>
      </c>
      <c r="C187" s="56">
        <v>37035</v>
      </c>
      <c r="D187" s="57">
        <v>0.7989004629629629</v>
      </c>
    </row>
    <row r="188" spans="1:4" ht="12.75">
      <c r="A188" t="s">
        <v>442</v>
      </c>
      <c r="B188" t="s">
        <v>443</v>
      </c>
      <c r="C188" s="56">
        <v>37035</v>
      </c>
      <c r="D188" s="57">
        <v>0.7990393518518518</v>
      </c>
    </row>
    <row r="189" spans="1:4" ht="12.75">
      <c r="A189" t="s">
        <v>444</v>
      </c>
      <c r="B189" t="s">
        <v>445</v>
      </c>
      <c r="C189" s="56">
        <v>37035</v>
      </c>
      <c r="D189" s="57">
        <v>0.7991666666666667</v>
      </c>
    </row>
    <row r="190" spans="1:4" ht="12.75">
      <c r="A190" t="s">
        <v>446</v>
      </c>
      <c r="B190" t="s">
        <v>447</v>
      </c>
      <c r="C190" s="56">
        <v>37035</v>
      </c>
      <c r="D190" s="57">
        <v>0.7992939814814815</v>
      </c>
    </row>
    <row r="191" spans="1:4" ht="12.75">
      <c r="A191" t="s">
        <v>448</v>
      </c>
      <c r="B191" t="s">
        <v>449</v>
      </c>
      <c r="C191" s="56">
        <v>37035</v>
      </c>
      <c r="D191" s="57">
        <v>0.7994212962962962</v>
      </c>
    </row>
    <row r="192" spans="1:4" ht="12.75">
      <c r="A192" t="s">
        <v>450</v>
      </c>
      <c r="B192" t="s">
        <v>451</v>
      </c>
      <c r="C192" s="56">
        <v>37035</v>
      </c>
      <c r="D192" s="57">
        <v>0.7995486111111111</v>
      </c>
    </row>
    <row r="193" spans="1:4" ht="12.75">
      <c r="A193" t="s">
        <v>452</v>
      </c>
      <c r="B193" t="s">
        <v>453</v>
      </c>
      <c r="C193" s="56">
        <v>37035</v>
      </c>
      <c r="D193" s="57">
        <v>0.799675925925926</v>
      </c>
    </row>
    <row r="194" spans="1:4" ht="12.75">
      <c r="A194" t="s">
        <v>454</v>
      </c>
      <c r="B194" t="s">
        <v>403</v>
      </c>
      <c r="C194" s="56">
        <v>37035</v>
      </c>
      <c r="D194" s="57">
        <v>0.7997916666666667</v>
      </c>
    </row>
    <row r="195" spans="1:4" ht="12.75">
      <c r="A195" t="s">
        <v>455</v>
      </c>
      <c r="B195" t="s">
        <v>456</v>
      </c>
      <c r="C195" s="56">
        <v>37035</v>
      </c>
      <c r="D195" s="57">
        <v>0.7999305555555556</v>
      </c>
    </row>
    <row r="196" spans="1:4" ht="12.75">
      <c r="A196" t="s">
        <v>457</v>
      </c>
      <c r="B196" t="s">
        <v>458</v>
      </c>
      <c r="C196" s="56">
        <v>37035</v>
      </c>
      <c r="D196" s="57">
        <v>0.8000578703703703</v>
      </c>
    </row>
    <row r="197" spans="1:4" ht="12.75">
      <c r="A197" t="s">
        <v>459</v>
      </c>
      <c r="B197" t="s">
        <v>460</v>
      </c>
      <c r="C197" s="56">
        <v>37035</v>
      </c>
      <c r="D197" s="57">
        <v>0.8001851851851852</v>
      </c>
    </row>
    <row r="198" spans="1:4" ht="12.75">
      <c r="A198" t="s">
        <v>461</v>
      </c>
      <c r="B198" t="s">
        <v>462</v>
      </c>
      <c r="C198" s="56">
        <v>37035</v>
      </c>
      <c r="D198" s="57">
        <v>0.8003125</v>
      </c>
    </row>
    <row r="199" spans="1:4" ht="12.75">
      <c r="A199" t="s">
        <v>463</v>
      </c>
      <c r="B199" t="s">
        <v>464</v>
      </c>
      <c r="C199" s="56">
        <v>37035</v>
      </c>
      <c r="D199" s="57">
        <v>0.8004398148148147</v>
      </c>
    </row>
    <row r="200" spans="1:4" ht="12.75">
      <c r="A200" t="s">
        <v>465</v>
      </c>
      <c r="B200" t="s">
        <v>466</v>
      </c>
      <c r="C200" s="56">
        <v>37035</v>
      </c>
      <c r="D200" s="57">
        <v>0.8005787037037037</v>
      </c>
    </row>
    <row r="201" spans="1:4" ht="12.75">
      <c r="A201" t="s">
        <v>467</v>
      </c>
      <c r="B201" t="s">
        <v>468</v>
      </c>
      <c r="C201" s="56">
        <v>37035</v>
      </c>
      <c r="D201" s="57">
        <v>0.8007060185185185</v>
      </c>
    </row>
    <row r="202" spans="1:4" ht="12.75">
      <c r="A202" t="s">
        <v>469</v>
      </c>
      <c r="B202" t="s">
        <v>470</v>
      </c>
      <c r="C202" s="56">
        <v>37035</v>
      </c>
      <c r="D202" s="57">
        <v>0.8008449074074074</v>
      </c>
    </row>
    <row r="203" spans="1:4" ht="12.75">
      <c r="A203" t="s">
        <v>471</v>
      </c>
      <c r="B203" t="s">
        <v>472</v>
      </c>
      <c r="C203" s="56">
        <v>37035</v>
      </c>
      <c r="D203" s="57">
        <v>0.800960648148148</v>
      </c>
    </row>
    <row r="204" spans="1:4" ht="12.75">
      <c r="A204" t="s">
        <v>473</v>
      </c>
      <c r="B204" t="s">
        <v>474</v>
      </c>
      <c r="C204" s="56">
        <v>37035</v>
      </c>
      <c r="D204" s="57">
        <v>0.801087962962963</v>
      </c>
    </row>
    <row r="205" spans="1:4" ht="12.75">
      <c r="A205" t="s">
        <v>475</v>
      </c>
      <c r="B205" t="s">
        <v>476</v>
      </c>
      <c r="C205" s="56">
        <v>37035</v>
      </c>
      <c r="D205" s="57">
        <v>0.8012152777777778</v>
      </c>
    </row>
    <row r="206" spans="1:4" ht="12.75">
      <c r="A206" t="s">
        <v>477</v>
      </c>
      <c r="B206" t="s">
        <v>478</v>
      </c>
      <c r="C206" s="56">
        <v>37035</v>
      </c>
      <c r="D206" s="57">
        <v>0.8013310185185185</v>
      </c>
    </row>
    <row r="207" spans="1:4" ht="12.75">
      <c r="A207" t="s">
        <v>479</v>
      </c>
      <c r="B207" t="s">
        <v>480</v>
      </c>
      <c r="C207" s="56">
        <v>37035</v>
      </c>
      <c r="D207" s="57">
        <v>0.8014699074074074</v>
      </c>
    </row>
    <row r="208" spans="1:4" ht="12.75">
      <c r="A208" t="s">
        <v>481</v>
      </c>
      <c r="B208" t="s">
        <v>482</v>
      </c>
      <c r="C208" s="56">
        <v>37035</v>
      </c>
      <c r="D208" s="57">
        <v>0.8015972222222222</v>
      </c>
    </row>
    <row r="209" spans="1:4" ht="12.75">
      <c r="A209" t="s">
        <v>483</v>
      </c>
      <c r="B209" t="s">
        <v>484</v>
      </c>
      <c r="C209" s="56">
        <v>37035</v>
      </c>
      <c r="D209" s="57">
        <v>0.801724537037037</v>
      </c>
    </row>
    <row r="210" spans="1:4" ht="12.75">
      <c r="A210" t="s">
        <v>485</v>
      </c>
      <c r="B210" t="s">
        <v>486</v>
      </c>
      <c r="C210" s="56">
        <v>37035</v>
      </c>
      <c r="D210" s="57">
        <v>0.801875</v>
      </c>
    </row>
    <row r="211" spans="1:4" ht="12.75">
      <c r="A211" t="s">
        <v>487</v>
      </c>
      <c r="B211" t="s">
        <v>488</v>
      </c>
      <c r="C211" s="56">
        <v>37035</v>
      </c>
      <c r="D211" s="57">
        <v>0.8020023148148149</v>
      </c>
    </row>
    <row r="212" spans="1:4" ht="12.75">
      <c r="A212" t="s">
        <v>489</v>
      </c>
      <c r="B212" t="s">
        <v>490</v>
      </c>
      <c r="C212" s="56">
        <v>37035</v>
      </c>
      <c r="D212" s="57">
        <v>0.8021412037037038</v>
      </c>
    </row>
    <row r="213" spans="1:4" ht="12.75">
      <c r="A213" t="s">
        <v>491</v>
      </c>
      <c r="B213" t="s">
        <v>492</v>
      </c>
      <c r="C213" s="56">
        <v>37035</v>
      </c>
      <c r="D213" s="57">
        <v>0.8022800925925927</v>
      </c>
    </row>
    <row r="214" spans="1:4" ht="12.75">
      <c r="A214" t="s">
        <v>493</v>
      </c>
      <c r="B214" t="s">
        <v>494</v>
      </c>
      <c r="C214" s="56">
        <v>37035</v>
      </c>
      <c r="D214" s="57">
        <v>0.8023958333333333</v>
      </c>
    </row>
    <row r="215" spans="1:4" ht="12.75">
      <c r="A215" t="s">
        <v>495</v>
      </c>
      <c r="B215" t="s">
        <v>496</v>
      </c>
      <c r="C215" s="56">
        <v>37035</v>
      </c>
      <c r="D215" s="57">
        <v>0.8025347222222222</v>
      </c>
    </row>
    <row r="216" spans="1:4" ht="12.75">
      <c r="A216" t="s">
        <v>497</v>
      </c>
      <c r="B216" t="s">
        <v>498</v>
      </c>
      <c r="C216" s="56">
        <v>37035</v>
      </c>
      <c r="D216" s="57">
        <v>0.8026504629629629</v>
      </c>
    </row>
    <row r="217" spans="1:4" ht="12.75">
      <c r="A217" t="s">
        <v>499</v>
      </c>
      <c r="B217" t="s">
        <v>500</v>
      </c>
      <c r="C217" s="56">
        <v>37035</v>
      </c>
      <c r="D217" s="57">
        <v>0.8027662037037038</v>
      </c>
    </row>
    <row r="218" spans="1:4" ht="12.75">
      <c r="A218" t="s">
        <v>501</v>
      </c>
      <c r="B218" t="s">
        <v>502</v>
      </c>
      <c r="C218" s="56">
        <v>37035</v>
      </c>
      <c r="D218" s="57">
        <v>0.8029050925925926</v>
      </c>
    </row>
    <row r="219" spans="1:4" ht="12.75">
      <c r="A219" t="s">
        <v>503</v>
      </c>
      <c r="B219" t="s">
        <v>504</v>
      </c>
      <c r="C219" s="56">
        <v>37035</v>
      </c>
      <c r="D219" s="57">
        <v>0.8030439814814815</v>
      </c>
    </row>
    <row r="220" spans="1:4" ht="12.75">
      <c r="A220" t="s">
        <v>505</v>
      </c>
      <c r="B220" t="s">
        <v>506</v>
      </c>
      <c r="C220" s="56">
        <v>37035</v>
      </c>
      <c r="D220" s="57">
        <v>0.8031597222222223</v>
      </c>
    </row>
    <row r="221" spans="1:4" ht="12.75">
      <c r="A221" t="s">
        <v>507</v>
      </c>
      <c r="B221" t="s">
        <v>508</v>
      </c>
      <c r="C221" s="56">
        <v>37035</v>
      </c>
      <c r="D221" s="57">
        <v>0.803298611111111</v>
      </c>
    </row>
    <row r="222" spans="1:4" ht="12.75">
      <c r="A222" t="s">
        <v>509</v>
      </c>
      <c r="B222" t="s">
        <v>510</v>
      </c>
      <c r="C222" s="56">
        <v>37035</v>
      </c>
      <c r="D222" s="57">
        <v>0.8034490740740741</v>
      </c>
    </row>
    <row r="223" spans="1:4" ht="12.75">
      <c r="A223" t="s">
        <v>511</v>
      </c>
      <c r="B223" t="s">
        <v>512</v>
      </c>
      <c r="C223" s="56">
        <v>37035</v>
      </c>
      <c r="D223" s="57">
        <v>0.8035763888888888</v>
      </c>
    </row>
    <row r="224" spans="1:4" ht="12.75">
      <c r="A224" t="s">
        <v>513</v>
      </c>
      <c r="B224" t="s">
        <v>514</v>
      </c>
      <c r="C224" s="56">
        <v>37035</v>
      </c>
      <c r="D224" s="57">
        <v>0.8037037037037037</v>
      </c>
    </row>
    <row r="225" spans="1:4" ht="12.75">
      <c r="A225" t="s">
        <v>515</v>
      </c>
      <c r="B225" t="s">
        <v>516</v>
      </c>
      <c r="C225" s="56">
        <v>37035</v>
      </c>
      <c r="D225" s="57">
        <v>0.8038310185185185</v>
      </c>
    </row>
    <row r="226" spans="1:4" ht="12.75">
      <c r="A226" t="s">
        <v>517</v>
      </c>
      <c r="B226" t="s">
        <v>518</v>
      </c>
      <c r="C226" s="56">
        <v>37035</v>
      </c>
      <c r="D226" s="57">
        <v>0.8039467592592593</v>
      </c>
    </row>
    <row r="227" spans="1:4" ht="12.75">
      <c r="A227" t="s">
        <v>519</v>
      </c>
      <c r="B227" t="s">
        <v>520</v>
      </c>
      <c r="C227" s="56">
        <v>37035</v>
      </c>
      <c r="D227" s="57">
        <v>0.8040856481481482</v>
      </c>
    </row>
    <row r="228" spans="1:4" ht="12.75">
      <c r="A228" t="s">
        <v>521</v>
      </c>
      <c r="B228" t="s">
        <v>522</v>
      </c>
      <c r="C228" s="56">
        <v>37035</v>
      </c>
      <c r="D228" s="57">
        <v>0.8042013888888889</v>
      </c>
    </row>
    <row r="229" spans="1:4" ht="12.75">
      <c r="A229" t="s">
        <v>523</v>
      </c>
      <c r="B229" t="s">
        <v>524</v>
      </c>
      <c r="C229" s="56">
        <v>37035</v>
      </c>
      <c r="D229" s="57">
        <v>0.8043287037037037</v>
      </c>
    </row>
    <row r="230" spans="1:4" ht="12.75">
      <c r="A230" t="s">
        <v>525</v>
      </c>
      <c r="B230" t="s">
        <v>526</v>
      </c>
      <c r="C230" s="56">
        <v>37035</v>
      </c>
      <c r="D230" s="57">
        <v>0.8044560185185184</v>
      </c>
    </row>
    <row r="231" spans="1:4" ht="12.75">
      <c r="A231" t="s">
        <v>527</v>
      </c>
      <c r="B231" t="s">
        <v>528</v>
      </c>
      <c r="C231" s="56">
        <v>37035</v>
      </c>
      <c r="D231" s="57">
        <v>0.8045949074074074</v>
      </c>
    </row>
    <row r="232" spans="1:4" ht="12.75">
      <c r="A232" t="s">
        <v>529</v>
      </c>
      <c r="B232" t="s">
        <v>530</v>
      </c>
      <c r="C232" s="56">
        <v>37035</v>
      </c>
      <c r="D232" s="57">
        <v>0.8047337962962963</v>
      </c>
    </row>
    <row r="233" spans="1:4" ht="12.75">
      <c r="A233" t="s">
        <v>531</v>
      </c>
      <c r="B233" t="s">
        <v>532</v>
      </c>
      <c r="C233" s="56">
        <v>37035</v>
      </c>
      <c r="D233" s="57">
        <v>0.8048611111111111</v>
      </c>
    </row>
    <row r="234" spans="1:4" ht="12.75">
      <c r="A234" t="s">
        <v>533</v>
      </c>
      <c r="B234" t="s">
        <v>534</v>
      </c>
      <c r="C234" s="56">
        <v>37035</v>
      </c>
      <c r="D234" s="57">
        <v>0.8049884259259259</v>
      </c>
    </row>
    <row r="235" spans="1:4" ht="12.75">
      <c r="A235" t="s">
        <v>535</v>
      </c>
      <c r="B235" t="s">
        <v>536</v>
      </c>
      <c r="C235" s="56">
        <v>37035</v>
      </c>
      <c r="D235" s="57">
        <v>0.8051273148148148</v>
      </c>
    </row>
    <row r="236" spans="1:4" ht="12.75">
      <c r="A236" t="s">
        <v>537</v>
      </c>
      <c r="B236" t="s">
        <v>538</v>
      </c>
      <c r="C236" s="56">
        <v>37035</v>
      </c>
      <c r="D236" s="57">
        <v>0.8052430555555555</v>
      </c>
    </row>
    <row r="237" spans="1:4" ht="12.75">
      <c r="A237" t="s">
        <v>539</v>
      </c>
      <c r="B237" t="s">
        <v>540</v>
      </c>
      <c r="C237" s="56">
        <v>37035</v>
      </c>
      <c r="D237" s="57">
        <v>0.8053703703703704</v>
      </c>
    </row>
    <row r="238" spans="1:4" ht="12.75">
      <c r="A238" t="s">
        <v>541</v>
      </c>
      <c r="B238" t="s">
        <v>542</v>
      </c>
      <c r="C238" s="56">
        <v>37035</v>
      </c>
      <c r="D238" s="57">
        <v>0.8055092592592592</v>
      </c>
    </row>
    <row r="239" spans="1:4" ht="12.75">
      <c r="A239" t="s">
        <v>543</v>
      </c>
      <c r="B239" t="s">
        <v>544</v>
      </c>
      <c r="C239" s="56">
        <v>37035</v>
      </c>
      <c r="D239" s="57">
        <v>0.805636574074074</v>
      </c>
    </row>
    <row r="240" spans="1:4" ht="12.75">
      <c r="A240" t="s">
        <v>545</v>
      </c>
      <c r="B240" t="s">
        <v>546</v>
      </c>
      <c r="C240" s="56">
        <v>37035</v>
      </c>
      <c r="D240" s="57">
        <v>0.8057523148148148</v>
      </c>
    </row>
    <row r="241" spans="1:4" ht="12.75">
      <c r="A241" t="s">
        <v>547</v>
      </c>
      <c r="B241" t="s">
        <v>548</v>
      </c>
      <c r="C241" s="56">
        <v>37035</v>
      </c>
      <c r="D241" s="57">
        <v>0.8058796296296297</v>
      </c>
    </row>
    <row r="242" spans="1:4" ht="12.75">
      <c r="A242" t="s">
        <v>549</v>
      </c>
      <c r="B242" t="s">
        <v>550</v>
      </c>
      <c r="C242" s="56">
        <v>37035</v>
      </c>
      <c r="D242" s="57">
        <v>0.8060185185185186</v>
      </c>
    </row>
    <row r="243" spans="1:4" ht="12.75">
      <c r="A243" t="s">
        <v>551</v>
      </c>
      <c r="B243" t="s">
        <v>552</v>
      </c>
      <c r="C243" s="56">
        <v>37035</v>
      </c>
      <c r="D243" s="57">
        <v>0.8061574074074075</v>
      </c>
    </row>
    <row r="244" spans="1:4" ht="12.75">
      <c r="A244" t="s">
        <v>553</v>
      </c>
      <c r="B244" t="s">
        <v>554</v>
      </c>
      <c r="C244" s="56">
        <v>37035</v>
      </c>
      <c r="D244" s="57">
        <v>0.8062847222222222</v>
      </c>
    </row>
    <row r="245" spans="1:4" ht="12.75">
      <c r="A245" t="s">
        <v>555</v>
      </c>
      <c r="B245" t="s">
        <v>556</v>
      </c>
      <c r="C245" s="56">
        <v>37035</v>
      </c>
      <c r="D245" s="57">
        <v>0.806412037037037</v>
      </c>
    </row>
    <row r="246" spans="1:4" ht="12.75">
      <c r="A246" t="s">
        <v>557</v>
      </c>
      <c r="B246" t="s">
        <v>558</v>
      </c>
      <c r="C246" s="56">
        <v>37035</v>
      </c>
      <c r="D246" s="57">
        <v>0.8065393518518519</v>
      </c>
    </row>
    <row r="247" spans="1:4" ht="12.75">
      <c r="A247" t="s">
        <v>559</v>
      </c>
      <c r="B247" t="s">
        <v>560</v>
      </c>
      <c r="C247" s="56">
        <v>37035</v>
      </c>
      <c r="D247" s="57">
        <v>0.8066782407407408</v>
      </c>
    </row>
    <row r="248" spans="1:4" ht="12.75">
      <c r="A248" t="s">
        <v>561</v>
      </c>
      <c r="B248" t="s">
        <v>562</v>
      </c>
      <c r="C248" s="56">
        <v>37035</v>
      </c>
      <c r="D248" s="57">
        <v>0.8067939814814814</v>
      </c>
    </row>
    <row r="249" spans="1:4" ht="12.75">
      <c r="A249" t="s">
        <v>563</v>
      </c>
      <c r="B249" t="s">
        <v>564</v>
      </c>
      <c r="C249" s="56">
        <v>37035</v>
      </c>
      <c r="D249" s="57">
        <v>0.8069097222222222</v>
      </c>
    </row>
    <row r="250" spans="1:4" ht="12.75">
      <c r="A250" t="s">
        <v>565</v>
      </c>
      <c r="B250" t="s">
        <v>566</v>
      </c>
      <c r="C250" s="56">
        <v>37035</v>
      </c>
      <c r="D250" s="57">
        <v>0.8070370370370371</v>
      </c>
    </row>
    <row r="251" spans="1:4" ht="12.75">
      <c r="A251" t="s">
        <v>567</v>
      </c>
      <c r="B251" t="s">
        <v>568</v>
      </c>
      <c r="C251" s="56">
        <v>37035</v>
      </c>
      <c r="D251" s="57">
        <v>0.807175925925926</v>
      </c>
    </row>
    <row r="252" spans="1:4" ht="12.75">
      <c r="A252" t="s">
        <v>569</v>
      </c>
      <c r="B252" t="s">
        <v>570</v>
      </c>
      <c r="C252" s="56">
        <v>37035</v>
      </c>
      <c r="D252" s="57">
        <v>0.8073148148148147</v>
      </c>
    </row>
    <row r="253" spans="1:4" ht="12.75">
      <c r="A253" t="s">
        <v>571</v>
      </c>
      <c r="B253" t="s">
        <v>572</v>
      </c>
      <c r="C253" s="56">
        <v>37035</v>
      </c>
      <c r="D253" s="57">
        <v>0.8074421296296297</v>
      </c>
    </row>
    <row r="254" spans="1:4" ht="12.75">
      <c r="A254" t="s">
        <v>573</v>
      </c>
      <c r="B254" t="s">
        <v>574</v>
      </c>
      <c r="C254" s="56">
        <v>37035</v>
      </c>
      <c r="D254" s="57">
        <v>0.8075694444444445</v>
      </c>
    </row>
    <row r="255" spans="1:4" ht="12.75">
      <c r="A255" t="s">
        <v>575</v>
      </c>
      <c r="B255" t="s">
        <v>576</v>
      </c>
      <c r="C255" s="56">
        <v>37035</v>
      </c>
      <c r="D255" s="57">
        <v>0.8076851851851852</v>
      </c>
    </row>
    <row r="256" spans="1:4" ht="12.75">
      <c r="A256" t="s">
        <v>577</v>
      </c>
      <c r="B256" t="s">
        <v>578</v>
      </c>
      <c r="C256" s="56">
        <v>37035</v>
      </c>
      <c r="D256" s="57">
        <v>0.8078240740740741</v>
      </c>
    </row>
    <row r="257" spans="1:4" ht="12.75">
      <c r="A257" t="s">
        <v>579</v>
      </c>
      <c r="B257" t="s">
        <v>580</v>
      </c>
      <c r="C257" s="56">
        <v>37035</v>
      </c>
      <c r="D257" s="57">
        <v>0.8079398148148148</v>
      </c>
    </row>
    <row r="258" spans="1:4" ht="12.75">
      <c r="A258" t="s">
        <v>581</v>
      </c>
      <c r="B258" t="s">
        <v>582</v>
      </c>
      <c r="C258" s="56">
        <v>37035</v>
      </c>
      <c r="D258" s="57">
        <v>0.8080671296296296</v>
      </c>
    </row>
    <row r="259" spans="1:4" ht="12.75">
      <c r="A259" t="s">
        <v>583</v>
      </c>
      <c r="B259" t="s">
        <v>584</v>
      </c>
      <c r="C259" s="56">
        <v>37035</v>
      </c>
      <c r="D259" s="57">
        <v>0.8081828703703704</v>
      </c>
    </row>
    <row r="260" spans="1:4" ht="12.75">
      <c r="A260" t="s">
        <v>585</v>
      </c>
      <c r="B260" t="s">
        <v>586</v>
      </c>
      <c r="C260" s="56">
        <v>37035</v>
      </c>
      <c r="D260" s="57">
        <v>0.8083101851851852</v>
      </c>
    </row>
    <row r="261" spans="1:4" ht="12.75">
      <c r="A261" t="s">
        <v>587</v>
      </c>
      <c r="B261" t="s">
        <v>588</v>
      </c>
      <c r="C261" s="56">
        <v>37035</v>
      </c>
      <c r="D261" s="57">
        <v>0.8084606481481482</v>
      </c>
    </row>
    <row r="262" spans="1:4" ht="12.75">
      <c r="A262" t="s">
        <v>589</v>
      </c>
      <c r="B262" t="s">
        <v>590</v>
      </c>
      <c r="C262" s="56">
        <v>37035</v>
      </c>
      <c r="D262" s="57">
        <v>0.808587962962963</v>
      </c>
    </row>
    <row r="263" spans="1:4" ht="12.75">
      <c r="A263" t="s">
        <v>591</v>
      </c>
      <c r="B263" t="s">
        <v>592</v>
      </c>
      <c r="C263" s="56">
        <v>37035</v>
      </c>
      <c r="D263" s="57">
        <v>0.8087152777777779</v>
      </c>
    </row>
    <row r="264" spans="1:4" ht="12.75">
      <c r="A264" t="s">
        <v>593</v>
      </c>
      <c r="B264" t="s">
        <v>594</v>
      </c>
      <c r="C264" s="56">
        <v>37035</v>
      </c>
      <c r="D264" s="57">
        <v>0.8088425925925926</v>
      </c>
    </row>
    <row r="265" spans="1:4" ht="12.75">
      <c r="A265" t="s">
        <v>595</v>
      </c>
      <c r="B265" t="s">
        <v>596</v>
      </c>
      <c r="C265" s="56">
        <v>37035</v>
      </c>
      <c r="D265" s="57">
        <v>0.8089583333333333</v>
      </c>
    </row>
    <row r="266" spans="1:4" ht="12.75">
      <c r="A266" t="s">
        <v>597</v>
      </c>
      <c r="B266" t="s">
        <v>598</v>
      </c>
      <c r="C266" s="56">
        <v>37035</v>
      </c>
      <c r="D266" s="57">
        <v>0.8090856481481481</v>
      </c>
    </row>
    <row r="267" spans="1:4" ht="12.75">
      <c r="A267" t="s">
        <v>599</v>
      </c>
      <c r="B267" t="s">
        <v>600</v>
      </c>
      <c r="C267" s="56">
        <v>37035</v>
      </c>
      <c r="D267" s="57">
        <v>0.8092013888888889</v>
      </c>
    </row>
    <row r="268" spans="1:4" ht="12.75">
      <c r="A268" t="s">
        <v>601</v>
      </c>
      <c r="B268" t="s">
        <v>602</v>
      </c>
      <c r="C268" s="56">
        <v>37035</v>
      </c>
      <c r="D268" s="57">
        <v>0.8093287037037037</v>
      </c>
    </row>
    <row r="269" spans="1:4" ht="12.75">
      <c r="A269" t="s">
        <v>603</v>
      </c>
      <c r="B269" t="s">
        <v>604</v>
      </c>
      <c r="C269" s="56">
        <v>37035</v>
      </c>
      <c r="D269" s="57">
        <v>0.8094675925925926</v>
      </c>
    </row>
    <row r="270" spans="1:4" ht="12.75">
      <c r="A270" t="s">
        <v>605</v>
      </c>
      <c r="B270" t="s">
        <v>606</v>
      </c>
      <c r="C270" s="56">
        <v>37035</v>
      </c>
      <c r="D270" s="57">
        <v>0.8095833333333333</v>
      </c>
    </row>
    <row r="271" spans="1:4" ht="12.75">
      <c r="A271" t="s">
        <v>607</v>
      </c>
      <c r="B271" t="s">
        <v>608</v>
      </c>
      <c r="C271" s="56">
        <v>37035</v>
      </c>
      <c r="D271" s="57">
        <v>0.8097106481481481</v>
      </c>
    </row>
    <row r="272" spans="1:4" ht="12.75">
      <c r="A272" t="s">
        <v>609</v>
      </c>
      <c r="B272" t="s">
        <v>610</v>
      </c>
      <c r="C272" s="56">
        <v>37035</v>
      </c>
      <c r="D272" s="57">
        <v>0.809849537037037</v>
      </c>
    </row>
    <row r="273" spans="1:4" ht="12.75">
      <c r="A273" t="s">
        <v>611</v>
      </c>
      <c r="B273" t="s">
        <v>612</v>
      </c>
      <c r="C273" s="56">
        <v>37035</v>
      </c>
      <c r="D273" s="57">
        <v>0.8099652777777777</v>
      </c>
    </row>
    <row r="274" spans="1:4" ht="12.75">
      <c r="A274" t="s">
        <v>613</v>
      </c>
      <c r="B274" t="s">
        <v>614</v>
      </c>
      <c r="C274" s="56">
        <v>37035</v>
      </c>
      <c r="D274" s="57">
        <v>0.8101041666666666</v>
      </c>
    </row>
    <row r="275" spans="1:4" ht="12.75">
      <c r="A275" t="s">
        <v>615</v>
      </c>
      <c r="B275" t="s">
        <v>616</v>
      </c>
      <c r="C275" s="56">
        <v>37035</v>
      </c>
      <c r="D275" s="57">
        <v>0.8102314814814814</v>
      </c>
    </row>
    <row r="276" spans="1:4" ht="12.75">
      <c r="A276" t="s">
        <v>617</v>
      </c>
      <c r="B276" t="s">
        <v>618</v>
      </c>
      <c r="C276" s="56">
        <v>37035</v>
      </c>
      <c r="D276" s="57">
        <v>0.8103472222222222</v>
      </c>
    </row>
    <row r="277" spans="1:4" ht="12.75">
      <c r="A277" t="s">
        <v>619</v>
      </c>
      <c r="B277" t="s">
        <v>620</v>
      </c>
      <c r="C277" s="56">
        <v>37035</v>
      </c>
      <c r="D277" s="57">
        <v>0.8104861111111111</v>
      </c>
    </row>
    <row r="278" spans="1:4" ht="12.75">
      <c r="A278" t="s">
        <v>621</v>
      </c>
      <c r="B278" t="s">
        <v>622</v>
      </c>
      <c r="C278" s="56">
        <v>37035</v>
      </c>
      <c r="D278" s="57">
        <v>0.810613425925926</v>
      </c>
    </row>
    <row r="279" spans="1:4" ht="12.75">
      <c r="A279" t="s">
        <v>623</v>
      </c>
      <c r="B279" t="s">
        <v>624</v>
      </c>
      <c r="C279" s="56">
        <v>37035</v>
      </c>
      <c r="D279" s="57">
        <v>0.8107523148148149</v>
      </c>
    </row>
    <row r="280" spans="1:4" ht="12.75">
      <c r="A280" t="s">
        <v>625</v>
      </c>
      <c r="B280" t="s">
        <v>626</v>
      </c>
      <c r="C280" s="56">
        <v>37035</v>
      </c>
      <c r="D280" s="57">
        <v>0.8108796296296297</v>
      </c>
    </row>
    <row r="281" spans="1:4" ht="12.75">
      <c r="A281" t="s">
        <v>627</v>
      </c>
      <c r="B281" t="s">
        <v>628</v>
      </c>
      <c r="C281" s="56">
        <v>37035</v>
      </c>
      <c r="D281" s="57">
        <v>0.8109953703703704</v>
      </c>
    </row>
    <row r="282" spans="1:4" ht="12.75">
      <c r="A282" t="s">
        <v>629</v>
      </c>
      <c r="B282" t="s">
        <v>630</v>
      </c>
      <c r="C282" s="56">
        <v>37035</v>
      </c>
      <c r="D282" s="57">
        <v>0.811111111111111</v>
      </c>
    </row>
    <row r="283" spans="1:4" ht="12.75">
      <c r="A283" t="s">
        <v>631</v>
      </c>
      <c r="B283" t="s">
        <v>632</v>
      </c>
      <c r="C283" s="56">
        <v>37035</v>
      </c>
      <c r="D283" s="57">
        <v>0.811238425925926</v>
      </c>
    </row>
    <row r="284" spans="1:4" ht="12.75">
      <c r="A284" t="s">
        <v>633</v>
      </c>
      <c r="B284" t="s">
        <v>634</v>
      </c>
      <c r="C284" s="56">
        <v>37035</v>
      </c>
      <c r="D284" s="57">
        <v>0.8113657407407407</v>
      </c>
    </row>
    <row r="285" spans="1:4" ht="12.75">
      <c r="A285" t="s">
        <v>635</v>
      </c>
      <c r="B285" t="s">
        <v>636</v>
      </c>
      <c r="C285" s="56">
        <v>37035</v>
      </c>
      <c r="D285" s="57">
        <v>0.8114814814814815</v>
      </c>
    </row>
    <row r="286" spans="1:4" ht="12.75">
      <c r="A286" t="s">
        <v>637</v>
      </c>
      <c r="B286" t="s">
        <v>638</v>
      </c>
      <c r="C286" s="56">
        <v>37035</v>
      </c>
      <c r="D286" s="57">
        <v>0.8115972222222222</v>
      </c>
    </row>
    <row r="287" spans="1:4" ht="12.75">
      <c r="A287" t="s">
        <v>639</v>
      </c>
      <c r="B287" t="s">
        <v>640</v>
      </c>
      <c r="C287" s="56">
        <v>37035</v>
      </c>
      <c r="D287" s="57">
        <v>0.811712962962963</v>
      </c>
    </row>
    <row r="288" spans="1:4" ht="12.75">
      <c r="A288" t="s">
        <v>641</v>
      </c>
      <c r="B288" t="s">
        <v>642</v>
      </c>
      <c r="C288" s="56">
        <v>37035</v>
      </c>
      <c r="D288" s="57">
        <v>0.8118402777777778</v>
      </c>
    </row>
    <row r="289" spans="1:4" ht="12.75">
      <c r="A289" t="s">
        <v>643</v>
      </c>
      <c r="B289" t="s">
        <v>644</v>
      </c>
      <c r="C289" s="56">
        <v>37035</v>
      </c>
      <c r="D289" s="57">
        <v>0.8119675925925925</v>
      </c>
    </row>
    <row r="290" spans="1:4" ht="12.75">
      <c r="A290" t="s">
        <v>645</v>
      </c>
      <c r="B290" t="s">
        <v>646</v>
      </c>
      <c r="C290" s="56">
        <v>37035</v>
      </c>
      <c r="D290" s="57">
        <v>0.8120833333333333</v>
      </c>
    </row>
    <row r="291" spans="1:4" ht="12.75">
      <c r="A291" t="s">
        <v>647</v>
      </c>
      <c r="B291" t="s">
        <v>648</v>
      </c>
      <c r="C291" s="56">
        <v>37035</v>
      </c>
      <c r="D291" s="57">
        <v>0.8121990740740741</v>
      </c>
    </row>
    <row r="292" spans="1:4" ht="12.75">
      <c r="A292" t="s">
        <v>649</v>
      </c>
      <c r="B292" t="s">
        <v>650</v>
      </c>
      <c r="C292" s="56">
        <v>37035</v>
      </c>
      <c r="D292" s="57">
        <v>0.8123148148148148</v>
      </c>
    </row>
    <row r="293" spans="1:4" ht="12.75">
      <c r="A293" t="s">
        <v>651</v>
      </c>
      <c r="B293" t="s">
        <v>652</v>
      </c>
      <c r="C293" s="56">
        <v>37035</v>
      </c>
      <c r="D293" s="57">
        <v>0.8124421296296296</v>
      </c>
    </row>
    <row r="294" spans="1:4" ht="12.75">
      <c r="A294" t="s">
        <v>653</v>
      </c>
      <c r="B294" t="s">
        <v>654</v>
      </c>
      <c r="C294" s="56">
        <v>37035</v>
      </c>
      <c r="D294" s="57">
        <v>0.8125810185185185</v>
      </c>
    </row>
    <row r="295" spans="1:4" ht="12.75">
      <c r="A295" t="s">
        <v>655</v>
      </c>
      <c r="B295" t="s">
        <v>656</v>
      </c>
      <c r="C295" s="56">
        <v>37035</v>
      </c>
      <c r="D295" s="57">
        <v>0.8126967592592593</v>
      </c>
    </row>
    <row r="296" spans="1:4" ht="12.75">
      <c r="A296" t="s">
        <v>657</v>
      </c>
      <c r="B296" t="s">
        <v>658</v>
      </c>
      <c r="C296" s="56">
        <v>37035</v>
      </c>
      <c r="D296" s="57">
        <v>0.8128125</v>
      </c>
    </row>
    <row r="297" spans="1:4" ht="12.75">
      <c r="A297" t="s">
        <v>659</v>
      </c>
      <c r="B297" t="s">
        <v>660</v>
      </c>
      <c r="C297" s="56">
        <v>37035</v>
      </c>
      <c r="D297" s="57">
        <v>0.812951388888889</v>
      </c>
    </row>
    <row r="298" spans="1:4" ht="12.75">
      <c r="A298" t="s">
        <v>661</v>
      </c>
      <c r="B298" t="s">
        <v>662</v>
      </c>
      <c r="C298" s="56">
        <v>37035</v>
      </c>
      <c r="D298" s="57">
        <v>0.8130787037037037</v>
      </c>
    </row>
    <row r="299" spans="1:4" ht="12.75">
      <c r="A299" t="s">
        <v>663</v>
      </c>
      <c r="B299" t="s">
        <v>664</v>
      </c>
      <c r="C299" s="56">
        <v>37035</v>
      </c>
      <c r="D299" s="57">
        <v>0.8131944444444444</v>
      </c>
    </row>
    <row r="300" spans="1:4" ht="12.75">
      <c r="A300" t="s">
        <v>665</v>
      </c>
      <c r="B300" t="s">
        <v>666</v>
      </c>
      <c r="C300" s="56">
        <v>37035</v>
      </c>
      <c r="D300" s="57">
        <v>0.8133101851851853</v>
      </c>
    </row>
    <row r="301" spans="1:4" ht="12.75">
      <c r="A301" t="s">
        <v>667</v>
      </c>
      <c r="B301" t="s">
        <v>668</v>
      </c>
      <c r="C301" s="56">
        <v>37035</v>
      </c>
      <c r="D301" s="57">
        <v>0.8134259259259259</v>
      </c>
    </row>
    <row r="302" spans="1:4" ht="12.75">
      <c r="A302" t="s">
        <v>669</v>
      </c>
      <c r="B302" t="s">
        <v>670</v>
      </c>
      <c r="C302" s="56">
        <v>37035</v>
      </c>
      <c r="D302" s="57">
        <v>0.8135532407407408</v>
      </c>
    </row>
    <row r="303" spans="1:4" ht="12.75">
      <c r="A303" t="s">
        <v>671</v>
      </c>
      <c r="B303" t="s">
        <v>672</v>
      </c>
      <c r="C303" s="56">
        <v>37035</v>
      </c>
      <c r="D303" s="57">
        <v>0.8136689814814816</v>
      </c>
    </row>
    <row r="304" spans="1:4" ht="12.75">
      <c r="A304" t="s">
        <v>673</v>
      </c>
      <c r="B304" t="s">
        <v>674</v>
      </c>
      <c r="C304" s="56">
        <v>37035</v>
      </c>
      <c r="D304" s="57">
        <v>0.8138078703703703</v>
      </c>
    </row>
    <row r="305" spans="1:4" ht="12.75">
      <c r="A305" t="s">
        <v>675</v>
      </c>
      <c r="B305" t="s">
        <v>676</v>
      </c>
      <c r="C305" s="56">
        <v>37035</v>
      </c>
      <c r="D305" s="57">
        <v>0.8139236111111111</v>
      </c>
    </row>
    <row r="306" spans="1:4" ht="12.75">
      <c r="A306" t="s">
        <v>677</v>
      </c>
      <c r="B306" t="s">
        <v>678</v>
      </c>
      <c r="C306" s="56">
        <v>37035</v>
      </c>
      <c r="D306" s="57">
        <v>0.8140625</v>
      </c>
    </row>
    <row r="307" spans="1:4" ht="12.75">
      <c r="A307" t="s">
        <v>679</v>
      </c>
      <c r="B307" t="s">
        <v>680</v>
      </c>
      <c r="C307" s="56">
        <v>37035</v>
      </c>
      <c r="D307" s="57">
        <v>0.8141898148148149</v>
      </c>
    </row>
    <row r="308" spans="1:4" ht="12.75">
      <c r="A308" t="s">
        <v>681</v>
      </c>
      <c r="B308" t="s">
        <v>682</v>
      </c>
      <c r="C308" s="56">
        <v>37035</v>
      </c>
      <c r="D308" s="57">
        <v>0.8143287037037038</v>
      </c>
    </row>
    <row r="309" spans="1:4" ht="12.75">
      <c r="A309" t="s">
        <v>683</v>
      </c>
      <c r="B309" t="s">
        <v>684</v>
      </c>
      <c r="C309" s="56">
        <v>37035</v>
      </c>
      <c r="D309" s="57">
        <v>0.8144675925925925</v>
      </c>
    </row>
    <row r="310" spans="1:4" ht="12.75">
      <c r="A310" t="s">
        <v>685</v>
      </c>
      <c r="B310" t="s">
        <v>686</v>
      </c>
      <c r="C310" s="56">
        <v>37035</v>
      </c>
      <c r="D310" s="57">
        <v>0.8145949074074075</v>
      </c>
    </row>
    <row r="311" spans="1:4" ht="12.75">
      <c r="A311" t="s">
        <v>687</v>
      </c>
      <c r="B311" t="s">
        <v>688</v>
      </c>
      <c r="C311" s="56">
        <v>37035</v>
      </c>
      <c r="D311" s="57">
        <v>0.8147337962962963</v>
      </c>
    </row>
    <row r="312" spans="1:4" ht="12.75">
      <c r="A312" t="s">
        <v>689</v>
      </c>
      <c r="B312" t="s">
        <v>690</v>
      </c>
      <c r="C312" s="56">
        <v>37035</v>
      </c>
      <c r="D312" s="57">
        <v>0.8148726851851852</v>
      </c>
    </row>
    <row r="313" spans="1:4" ht="12.75">
      <c r="A313" t="s">
        <v>691</v>
      </c>
      <c r="B313" t="s">
        <v>692</v>
      </c>
      <c r="C313" s="56">
        <v>37035</v>
      </c>
      <c r="D313" s="57">
        <v>0.8150115740740741</v>
      </c>
    </row>
    <row r="314" spans="1:4" ht="12.75">
      <c r="A314" t="s">
        <v>693</v>
      </c>
      <c r="B314" t="s">
        <v>694</v>
      </c>
      <c r="C314" s="56">
        <v>37035</v>
      </c>
      <c r="D314" s="57">
        <v>0.8151388888888889</v>
      </c>
    </row>
    <row r="315" spans="1:4" ht="12.75">
      <c r="A315" t="s">
        <v>695</v>
      </c>
      <c r="B315" t="s">
        <v>696</v>
      </c>
      <c r="C315" s="56">
        <v>37035</v>
      </c>
      <c r="D315" s="57">
        <v>0.8152777777777778</v>
      </c>
    </row>
    <row r="316" spans="1:4" ht="12.75">
      <c r="A316" t="s">
        <v>697</v>
      </c>
      <c r="B316" t="s">
        <v>698</v>
      </c>
      <c r="C316" s="56">
        <v>37035</v>
      </c>
      <c r="D316" s="57">
        <v>0.8154050925925925</v>
      </c>
    </row>
    <row r="317" spans="1:4" ht="12.75">
      <c r="A317" t="s">
        <v>699</v>
      </c>
      <c r="B317" t="s">
        <v>700</v>
      </c>
      <c r="C317" s="56">
        <v>37035</v>
      </c>
      <c r="D317" s="57">
        <v>0.8155439814814814</v>
      </c>
    </row>
    <row r="318" spans="1:4" ht="12.75">
      <c r="A318" t="s">
        <v>701</v>
      </c>
      <c r="B318" t="s">
        <v>702</v>
      </c>
      <c r="C318" s="56">
        <v>37035</v>
      </c>
      <c r="D318" s="57">
        <v>0.8156828703703703</v>
      </c>
    </row>
    <row r="319" spans="1:4" ht="12.75">
      <c r="A319" t="s">
        <v>703</v>
      </c>
      <c r="B319" t="s">
        <v>704</v>
      </c>
      <c r="C319" s="56">
        <v>37035</v>
      </c>
      <c r="D319" s="57">
        <v>0.8158101851851852</v>
      </c>
    </row>
    <row r="320" spans="1:4" ht="12.75">
      <c r="A320" t="s">
        <v>705</v>
      </c>
      <c r="B320" t="s">
        <v>706</v>
      </c>
      <c r="C320" s="56">
        <v>37035</v>
      </c>
      <c r="D320" s="57">
        <v>0.8159490740740741</v>
      </c>
    </row>
    <row r="321" spans="1:4" ht="12.75">
      <c r="A321" t="s">
        <v>707</v>
      </c>
      <c r="B321" t="s">
        <v>708</v>
      </c>
      <c r="C321" s="56">
        <v>37035</v>
      </c>
      <c r="D321" s="57">
        <v>0.8160648148148147</v>
      </c>
    </row>
    <row r="322" spans="1:4" ht="12.75">
      <c r="A322" t="s">
        <v>709</v>
      </c>
      <c r="B322" t="s">
        <v>710</v>
      </c>
      <c r="C322" s="56">
        <v>37035</v>
      </c>
      <c r="D322" s="57">
        <v>0.8161921296296296</v>
      </c>
    </row>
    <row r="323" spans="1:4" ht="12.75">
      <c r="A323" t="s">
        <v>711</v>
      </c>
      <c r="B323" t="s">
        <v>712</v>
      </c>
      <c r="C323" s="56">
        <v>37035</v>
      </c>
      <c r="D323" s="57">
        <v>0.8163194444444444</v>
      </c>
    </row>
    <row r="324" spans="1:4" ht="12.75">
      <c r="A324" t="s">
        <v>713</v>
      </c>
      <c r="B324" t="s">
        <v>714</v>
      </c>
      <c r="C324" s="56">
        <v>37035</v>
      </c>
      <c r="D324" s="57">
        <v>0.8164583333333333</v>
      </c>
    </row>
    <row r="325" spans="1:4" ht="12.75">
      <c r="A325" t="s">
        <v>715</v>
      </c>
      <c r="B325" t="s">
        <v>716</v>
      </c>
      <c r="C325" s="56">
        <v>37035</v>
      </c>
      <c r="D325" s="57">
        <v>0.816585648148148</v>
      </c>
    </row>
    <row r="326" spans="1:4" ht="12.75">
      <c r="A326" t="s">
        <v>717</v>
      </c>
      <c r="B326" t="s">
        <v>718</v>
      </c>
      <c r="C326" s="56">
        <v>37035</v>
      </c>
      <c r="D326" s="57">
        <v>0.816724537037037</v>
      </c>
    </row>
    <row r="327" spans="1:4" ht="12.75">
      <c r="A327" t="s">
        <v>719</v>
      </c>
      <c r="B327" t="s">
        <v>720</v>
      </c>
      <c r="C327" s="56">
        <v>37035</v>
      </c>
      <c r="D327" s="57">
        <v>0.8168518518518518</v>
      </c>
    </row>
    <row r="328" spans="1:4" ht="12.75">
      <c r="A328" t="s">
        <v>721</v>
      </c>
      <c r="B328" t="s">
        <v>722</v>
      </c>
      <c r="C328" s="56">
        <v>37035</v>
      </c>
      <c r="D328" s="57">
        <v>0.8169791666666667</v>
      </c>
    </row>
    <row r="329" spans="1:4" ht="12.75">
      <c r="A329" t="s">
        <v>723</v>
      </c>
      <c r="B329" t="s">
        <v>724</v>
      </c>
      <c r="C329" s="56">
        <v>37035</v>
      </c>
      <c r="D329" s="57">
        <v>0.8171180555555555</v>
      </c>
    </row>
    <row r="330" spans="1:4" ht="12.75">
      <c r="A330" t="s">
        <v>725</v>
      </c>
      <c r="B330" t="s">
        <v>726</v>
      </c>
      <c r="C330" s="56">
        <v>37035</v>
      </c>
      <c r="D330" s="57">
        <v>0.8172337962962963</v>
      </c>
    </row>
    <row r="331" spans="1:4" ht="12.75">
      <c r="A331" t="s">
        <v>727</v>
      </c>
      <c r="B331" t="s">
        <v>728</v>
      </c>
      <c r="C331" s="56">
        <v>37035</v>
      </c>
      <c r="D331" s="57">
        <v>0.8173611111111111</v>
      </c>
    </row>
    <row r="332" spans="1:4" ht="12.75">
      <c r="A332" t="s">
        <v>729</v>
      </c>
      <c r="B332" t="s">
        <v>730</v>
      </c>
      <c r="C332" s="56">
        <v>37035</v>
      </c>
      <c r="D332" s="57">
        <v>0.8174768518518518</v>
      </c>
    </row>
    <row r="333" spans="1:4" ht="12.75">
      <c r="A333" t="s">
        <v>731</v>
      </c>
      <c r="B333" t="s">
        <v>732</v>
      </c>
      <c r="C333" s="56">
        <v>37035</v>
      </c>
      <c r="D333" s="57">
        <v>0.8176041666666666</v>
      </c>
    </row>
    <row r="334" spans="1:4" ht="12.75">
      <c r="A334" t="s">
        <v>733</v>
      </c>
      <c r="B334" t="s">
        <v>734</v>
      </c>
      <c r="C334" s="56">
        <v>37035</v>
      </c>
      <c r="D334" s="57">
        <v>0.8177314814814814</v>
      </c>
    </row>
    <row r="335" spans="1:4" ht="12.75">
      <c r="A335" t="s">
        <v>735</v>
      </c>
      <c r="B335" t="s">
        <v>572</v>
      </c>
      <c r="C335" s="56">
        <v>37035</v>
      </c>
      <c r="D335" s="57">
        <v>0.8178472222222223</v>
      </c>
    </row>
    <row r="336" spans="1:4" ht="12.75">
      <c r="A336" t="s">
        <v>736</v>
      </c>
      <c r="B336" t="s">
        <v>737</v>
      </c>
      <c r="C336" s="56">
        <v>37035</v>
      </c>
      <c r="D336" s="57">
        <v>0.8179861111111112</v>
      </c>
    </row>
    <row r="337" spans="1:4" ht="12.75">
      <c r="A337" t="s">
        <v>738</v>
      </c>
      <c r="B337" t="s">
        <v>739</v>
      </c>
      <c r="C337" s="56">
        <v>37035</v>
      </c>
      <c r="D337" s="57">
        <v>0.818113425925926</v>
      </c>
    </row>
    <row r="338" spans="1:4" ht="12.75">
      <c r="A338" t="s">
        <v>740</v>
      </c>
      <c r="B338" t="s">
        <v>741</v>
      </c>
      <c r="C338" s="56">
        <v>37035</v>
      </c>
      <c r="D338" s="57">
        <v>0.8182407407407407</v>
      </c>
    </row>
    <row r="339" spans="1:4" ht="12.75">
      <c r="A339" t="s">
        <v>742</v>
      </c>
      <c r="B339" t="s">
        <v>743</v>
      </c>
      <c r="C339" s="56">
        <v>37035</v>
      </c>
      <c r="D339" s="57">
        <v>0.8183680555555556</v>
      </c>
    </row>
    <row r="340" spans="1:4" ht="12.75">
      <c r="A340" t="s">
        <v>744</v>
      </c>
      <c r="B340" t="s">
        <v>745</v>
      </c>
      <c r="C340" s="56">
        <v>37035</v>
      </c>
      <c r="D340" s="57">
        <v>0.8184837962962962</v>
      </c>
    </row>
    <row r="341" spans="1:4" ht="12.75">
      <c r="A341" t="s">
        <v>746</v>
      </c>
      <c r="B341" t="s">
        <v>747</v>
      </c>
      <c r="C341" s="56">
        <v>37035</v>
      </c>
      <c r="D341" s="57">
        <v>0.818599537037037</v>
      </c>
    </row>
    <row r="342" spans="1:4" ht="12.75">
      <c r="A342" t="s">
        <v>748</v>
      </c>
      <c r="B342" t="s">
        <v>749</v>
      </c>
      <c r="C342" s="56">
        <v>37035</v>
      </c>
      <c r="D342" s="57">
        <v>0.8187268518518519</v>
      </c>
    </row>
    <row r="343" spans="1:4" ht="12.75">
      <c r="A343" t="s">
        <v>750</v>
      </c>
      <c r="B343" t="s">
        <v>751</v>
      </c>
      <c r="C343" s="56">
        <v>37035</v>
      </c>
      <c r="D343" s="57">
        <v>0.8188425925925925</v>
      </c>
    </row>
    <row r="344" spans="1:4" ht="12.75">
      <c r="A344" t="s">
        <v>679</v>
      </c>
      <c r="B344" t="s">
        <v>752</v>
      </c>
      <c r="C344" s="56">
        <v>37035</v>
      </c>
      <c r="D344" s="57">
        <v>0.8189583333333333</v>
      </c>
    </row>
    <row r="345" spans="1:4" ht="12.75">
      <c r="A345" t="s">
        <v>753</v>
      </c>
      <c r="B345" t="s">
        <v>754</v>
      </c>
      <c r="C345" s="56">
        <v>37035</v>
      </c>
      <c r="D345" s="57">
        <v>0.8190740740740741</v>
      </c>
    </row>
    <row r="346" spans="1:4" ht="12.75">
      <c r="A346" t="s">
        <v>755</v>
      </c>
      <c r="B346" t="s">
        <v>756</v>
      </c>
      <c r="C346" s="56">
        <v>37035</v>
      </c>
      <c r="D346" s="57">
        <v>0.8191898148148148</v>
      </c>
    </row>
    <row r="347" spans="1:4" ht="12.75">
      <c r="A347" t="s">
        <v>757</v>
      </c>
      <c r="B347" t="s">
        <v>758</v>
      </c>
      <c r="C347" s="56">
        <v>37035</v>
      </c>
      <c r="D347" s="57">
        <v>0.8193287037037037</v>
      </c>
    </row>
    <row r="348" spans="1:4" ht="12.75">
      <c r="A348" t="s">
        <v>759</v>
      </c>
      <c r="B348" t="s">
        <v>760</v>
      </c>
      <c r="C348" s="56">
        <v>37035</v>
      </c>
      <c r="D348" s="57">
        <v>0.8194560185185185</v>
      </c>
    </row>
    <row r="349" spans="1:4" ht="12.75">
      <c r="A349" t="s">
        <v>761</v>
      </c>
      <c r="B349" t="s">
        <v>762</v>
      </c>
      <c r="C349" s="56">
        <v>37035</v>
      </c>
      <c r="D349" s="57">
        <v>0.8195717592592593</v>
      </c>
    </row>
    <row r="350" spans="1:4" ht="12.75">
      <c r="A350" t="s">
        <v>763</v>
      </c>
      <c r="B350" t="s">
        <v>764</v>
      </c>
      <c r="C350" s="56">
        <v>37035</v>
      </c>
      <c r="D350" s="57">
        <v>0.8197106481481482</v>
      </c>
    </row>
    <row r="351" spans="1:4" ht="12.75">
      <c r="A351" t="s">
        <v>765</v>
      </c>
      <c r="B351" t="s">
        <v>766</v>
      </c>
      <c r="C351" s="56">
        <v>37035</v>
      </c>
      <c r="D351" s="57">
        <v>0.819837962962963</v>
      </c>
    </row>
    <row r="352" spans="1:4" ht="12.75">
      <c r="A352" t="s">
        <v>767</v>
      </c>
      <c r="B352" t="s">
        <v>768</v>
      </c>
      <c r="C352" s="56">
        <v>37035</v>
      </c>
      <c r="D352" s="57">
        <v>0.8199652777777778</v>
      </c>
    </row>
    <row r="353" spans="1:4" ht="12.75">
      <c r="A353" t="s">
        <v>769</v>
      </c>
      <c r="B353" t="s">
        <v>770</v>
      </c>
      <c r="C353" s="56">
        <v>37035</v>
      </c>
      <c r="D353" s="57">
        <v>0.8200925925925926</v>
      </c>
    </row>
    <row r="354" spans="1:4" ht="12.75">
      <c r="A354" t="s">
        <v>771</v>
      </c>
      <c r="B354" t="s">
        <v>772</v>
      </c>
      <c r="C354" s="56">
        <v>37035</v>
      </c>
      <c r="D354" s="57">
        <v>0.8202199074074074</v>
      </c>
    </row>
    <row r="355" spans="1:4" ht="12.75">
      <c r="A355" t="s">
        <v>773</v>
      </c>
      <c r="B355" t="s">
        <v>774</v>
      </c>
      <c r="C355" s="56">
        <v>37035</v>
      </c>
      <c r="D355" s="57">
        <v>0.8203356481481481</v>
      </c>
    </row>
    <row r="356" spans="1:4" ht="12.75">
      <c r="A356" t="s">
        <v>775</v>
      </c>
      <c r="B356" t="s">
        <v>776</v>
      </c>
      <c r="C356" s="56">
        <v>37035</v>
      </c>
      <c r="D356" s="57">
        <v>0.820474537037037</v>
      </c>
    </row>
    <row r="357" spans="1:4" ht="12.75">
      <c r="A357" t="s">
        <v>777</v>
      </c>
      <c r="B357" t="s">
        <v>778</v>
      </c>
      <c r="C357" s="56">
        <v>37035</v>
      </c>
      <c r="D357" s="57">
        <v>0.8205902777777778</v>
      </c>
    </row>
    <row r="358" spans="1:4" ht="12.75">
      <c r="A358" t="s">
        <v>779</v>
      </c>
      <c r="B358" t="s">
        <v>780</v>
      </c>
      <c r="C358" s="56">
        <v>37035</v>
      </c>
      <c r="D358" s="57">
        <v>0.8207175925925926</v>
      </c>
    </row>
    <row r="359" spans="1:4" ht="12.75">
      <c r="A359" t="s">
        <v>781</v>
      </c>
      <c r="B359" t="s">
        <v>782</v>
      </c>
      <c r="C359" s="56">
        <v>37035</v>
      </c>
      <c r="D359" s="57">
        <v>0.8208449074074075</v>
      </c>
    </row>
    <row r="360" spans="1:4" ht="12.75">
      <c r="A360" t="s">
        <v>783</v>
      </c>
      <c r="B360" t="s">
        <v>784</v>
      </c>
      <c r="C360" s="56">
        <v>37035</v>
      </c>
      <c r="D360" s="57">
        <v>0.8209606481481481</v>
      </c>
    </row>
    <row r="361" spans="1:4" ht="12.75">
      <c r="A361" t="s">
        <v>785</v>
      </c>
      <c r="B361" t="s">
        <v>786</v>
      </c>
      <c r="C361" s="56">
        <v>37035</v>
      </c>
      <c r="D361" s="57">
        <v>0.8210879629629629</v>
      </c>
    </row>
    <row r="362" spans="1:4" ht="12.75">
      <c r="A362" t="s">
        <v>787</v>
      </c>
      <c r="B362" t="s">
        <v>788</v>
      </c>
      <c r="C362" s="56">
        <v>37035</v>
      </c>
      <c r="D362" s="57">
        <v>0.8212152777777778</v>
      </c>
    </row>
    <row r="363" spans="1:4" ht="12.75">
      <c r="A363" t="s">
        <v>789</v>
      </c>
      <c r="B363" t="s">
        <v>790</v>
      </c>
      <c r="C363" s="56">
        <v>37035</v>
      </c>
      <c r="D363" s="57">
        <v>0.8213425925925927</v>
      </c>
    </row>
    <row r="364" spans="1:4" ht="12.75">
      <c r="A364" t="s">
        <v>791</v>
      </c>
      <c r="B364" t="s">
        <v>792</v>
      </c>
      <c r="C364" s="56">
        <v>37035</v>
      </c>
      <c r="D364" s="57">
        <v>0.8214699074074074</v>
      </c>
    </row>
    <row r="365" spans="1:4" ht="12.75">
      <c r="A365" t="s">
        <v>793</v>
      </c>
      <c r="B365" t="s">
        <v>794</v>
      </c>
      <c r="C365" s="56">
        <v>37035</v>
      </c>
      <c r="D365" s="57">
        <v>0.8216087962962964</v>
      </c>
    </row>
    <row r="366" spans="1:4" ht="12.75">
      <c r="A366" t="s">
        <v>795</v>
      </c>
      <c r="B366" t="s">
        <v>796</v>
      </c>
      <c r="C366" s="56">
        <v>37035</v>
      </c>
      <c r="D366" s="57">
        <v>0.8217476851851853</v>
      </c>
    </row>
    <row r="367" spans="1:4" ht="12.75">
      <c r="A367" t="s">
        <v>797</v>
      </c>
      <c r="B367" t="s">
        <v>798</v>
      </c>
      <c r="C367" s="56">
        <v>37035</v>
      </c>
      <c r="D367" s="57">
        <v>0.821875</v>
      </c>
    </row>
    <row r="368" spans="1:4" ht="12.75">
      <c r="A368" t="s">
        <v>799</v>
      </c>
      <c r="B368" t="s">
        <v>800</v>
      </c>
      <c r="C368" s="56">
        <v>37035</v>
      </c>
      <c r="D368" s="57">
        <v>0.8220023148148149</v>
      </c>
    </row>
    <row r="369" spans="1:4" ht="12.75">
      <c r="A369" t="s">
        <v>801</v>
      </c>
      <c r="B369" t="s">
        <v>802</v>
      </c>
      <c r="C369" s="56">
        <v>37035</v>
      </c>
      <c r="D369" s="57">
        <v>0.8221180555555555</v>
      </c>
    </row>
    <row r="370" spans="1:4" ht="12.75">
      <c r="A370" t="s">
        <v>803</v>
      </c>
      <c r="B370" t="s">
        <v>804</v>
      </c>
      <c r="C370" s="56">
        <v>37035</v>
      </c>
      <c r="D370" s="57">
        <v>0.8222569444444444</v>
      </c>
    </row>
    <row r="371" spans="1:4" ht="12.75">
      <c r="A371" t="s">
        <v>805</v>
      </c>
      <c r="B371" t="s">
        <v>806</v>
      </c>
      <c r="C371" s="56">
        <v>37035</v>
      </c>
      <c r="D371" s="57">
        <v>0.8223842592592593</v>
      </c>
    </row>
    <row r="372" spans="1:4" ht="12.75">
      <c r="A372" t="s">
        <v>807</v>
      </c>
      <c r="B372" t="s">
        <v>808</v>
      </c>
      <c r="C372" s="56">
        <v>37035</v>
      </c>
      <c r="D372" s="57">
        <v>0.822511574074074</v>
      </c>
    </row>
    <row r="373" spans="1:4" ht="12.75">
      <c r="A373" t="s">
        <v>809</v>
      </c>
      <c r="B373" t="s">
        <v>810</v>
      </c>
      <c r="C373" s="56">
        <v>37035</v>
      </c>
      <c r="D373" s="57">
        <v>0.8226273148148149</v>
      </c>
    </row>
    <row r="374" spans="1:4" ht="12.75">
      <c r="A374" t="s">
        <v>811</v>
      </c>
      <c r="B374" t="s">
        <v>812</v>
      </c>
      <c r="C374" s="56">
        <v>37035</v>
      </c>
      <c r="D374" s="57">
        <v>0.8227546296296296</v>
      </c>
    </row>
    <row r="375" spans="1:4" ht="12.75">
      <c r="A375" t="s">
        <v>813</v>
      </c>
      <c r="B375" t="s">
        <v>814</v>
      </c>
      <c r="C375" s="56">
        <v>37035</v>
      </c>
      <c r="D375" s="57">
        <v>0.8228819444444445</v>
      </c>
    </row>
    <row r="376" spans="1:4" ht="12.75">
      <c r="A376" t="s">
        <v>815</v>
      </c>
      <c r="B376" t="s">
        <v>816</v>
      </c>
      <c r="C376" s="56">
        <v>37035</v>
      </c>
      <c r="D376" s="57">
        <v>0.8230208333333334</v>
      </c>
    </row>
    <row r="377" spans="1:4" ht="12.75">
      <c r="A377" t="s">
        <v>817</v>
      </c>
      <c r="B377" t="s">
        <v>818</v>
      </c>
      <c r="C377" s="56">
        <v>37035</v>
      </c>
      <c r="D377" s="57">
        <v>0.8231481481481482</v>
      </c>
    </row>
    <row r="378" spans="1:4" ht="12.75">
      <c r="A378" t="s">
        <v>819</v>
      </c>
      <c r="B378" t="s">
        <v>820</v>
      </c>
      <c r="C378" s="56">
        <v>37035</v>
      </c>
      <c r="D378" s="57">
        <v>0.8232870370370371</v>
      </c>
    </row>
    <row r="379" spans="1:4" ht="12.75">
      <c r="A379" t="s">
        <v>821</v>
      </c>
      <c r="B379" t="s">
        <v>822</v>
      </c>
      <c r="C379" s="56">
        <v>37035</v>
      </c>
      <c r="D379" s="57">
        <v>0.8234143518518519</v>
      </c>
    </row>
    <row r="380" spans="1:4" ht="12.75">
      <c r="A380" t="s">
        <v>823</v>
      </c>
      <c r="B380" t="s">
        <v>824</v>
      </c>
      <c r="C380" s="56">
        <v>37035</v>
      </c>
      <c r="D380" s="57">
        <v>0.8235416666666667</v>
      </c>
    </row>
    <row r="381" spans="1:4" ht="12.75">
      <c r="A381" t="s">
        <v>825</v>
      </c>
      <c r="B381" t="s">
        <v>826</v>
      </c>
      <c r="C381" s="56">
        <v>37035</v>
      </c>
      <c r="D381" s="57">
        <v>0.8236689814814815</v>
      </c>
    </row>
    <row r="382" spans="1:4" ht="12.75">
      <c r="A382" t="s">
        <v>827</v>
      </c>
      <c r="B382" t="s">
        <v>828</v>
      </c>
      <c r="C382" s="56">
        <v>37035</v>
      </c>
      <c r="D382" s="57">
        <v>0.8237847222222222</v>
      </c>
    </row>
    <row r="383" spans="1:4" ht="12.75">
      <c r="A383" t="s">
        <v>829</v>
      </c>
      <c r="B383" t="s">
        <v>830</v>
      </c>
      <c r="C383" s="56">
        <v>37035</v>
      </c>
      <c r="D383" s="57">
        <v>0.823912037037037</v>
      </c>
    </row>
    <row r="384" spans="1:4" ht="12.75">
      <c r="A384" t="s">
        <v>831</v>
      </c>
      <c r="B384" t="s">
        <v>832</v>
      </c>
      <c r="C384" s="56">
        <v>37035</v>
      </c>
      <c r="D384" s="57">
        <v>0.824039351851852</v>
      </c>
    </row>
    <row r="385" spans="1:4" ht="12.75">
      <c r="A385" t="s">
        <v>653</v>
      </c>
      <c r="B385" t="s">
        <v>833</v>
      </c>
      <c r="C385" s="56">
        <v>37035</v>
      </c>
      <c r="D385" s="57">
        <v>0.8241550925925926</v>
      </c>
    </row>
    <row r="386" spans="1:4" ht="12.75">
      <c r="A386" t="s">
        <v>834</v>
      </c>
      <c r="B386" t="s">
        <v>835</v>
      </c>
      <c r="C386" s="56">
        <v>37035</v>
      </c>
      <c r="D386" s="57">
        <v>0.8242824074074074</v>
      </c>
    </row>
    <row r="387" spans="1:4" ht="12.75">
      <c r="A387" t="s">
        <v>836</v>
      </c>
      <c r="B387" t="s">
        <v>837</v>
      </c>
      <c r="C387" s="56">
        <v>37035</v>
      </c>
      <c r="D387" s="57">
        <v>0.8244097222222222</v>
      </c>
    </row>
    <row r="388" spans="1:4" ht="12.75">
      <c r="A388" t="s">
        <v>838</v>
      </c>
      <c r="B388" t="s">
        <v>839</v>
      </c>
      <c r="C388" s="56">
        <v>37035</v>
      </c>
      <c r="D388" s="57">
        <v>0.824525462962963</v>
      </c>
    </row>
    <row r="389" spans="1:4" ht="12.75">
      <c r="A389" t="s">
        <v>840</v>
      </c>
      <c r="B389" t="s">
        <v>841</v>
      </c>
      <c r="C389" s="56">
        <v>37035</v>
      </c>
      <c r="D389" s="57">
        <v>0.8246527777777778</v>
      </c>
    </row>
    <row r="390" spans="1:4" ht="12.75">
      <c r="A390" t="s">
        <v>842</v>
      </c>
      <c r="B390" t="s">
        <v>843</v>
      </c>
      <c r="C390" s="56">
        <v>37035</v>
      </c>
      <c r="D390" s="57">
        <v>0.8247916666666667</v>
      </c>
    </row>
    <row r="391" spans="1:4" ht="12.75">
      <c r="A391" t="s">
        <v>844</v>
      </c>
      <c r="B391" t="s">
        <v>845</v>
      </c>
      <c r="C391" s="56">
        <v>37035</v>
      </c>
      <c r="D391" s="57">
        <v>0.8249189814814816</v>
      </c>
    </row>
    <row r="392" spans="1:4" ht="12.75">
      <c r="A392" t="s">
        <v>846</v>
      </c>
      <c r="B392" t="s">
        <v>847</v>
      </c>
      <c r="C392" s="56">
        <v>37035</v>
      </c>
      <c r="D392" s="57">
        <v>0.8250578703703703</v>
      </c>
    </row>
    <row r="393" spans="1:4" ht="12.75">
      <c r="A393" t="s">
        <v>848</v>
      </c>
      <c r="B393" t="s">
        <v>849</v>
      </c>
      <c r="C393" s="56">
        <v>37035</v>
      </c>
      <c r="D393" s="57">
        <v>0.8251851851851852</v>
      </c>
    </row>
    <row r="394" spans="1:4" ht="12.75">
      <c r="A394" t="s">
        <v>850</v>
      </c>
      <c r="B394" t="s">
        <v>851</v>
      </c>
      <c r="C394" s="56">
        <v>37035</v>
      </c>
      <c r="D394" s="57">
        <v>0.825300925925926</v>
      </c>
    </row>
    <row r="395" spans="1:4" ht="12.75">
      <c r="A395" t="s">
        <v>852</v>
      </c>
      <c r="B395" t="s">
        <v>853</v>
      </c>
      <c r="C395" s="56">
        <v>37035</v>
      </c>
      <c r="D395" s="57">
        <v>0.8254398148148149</v>
      </c>
    </row>
    <row r="396" spans="1:4" ht="12.75">
      <c r="A396" t="s">
        <v>854</v>
      </c>
      <c r="B396" t="s">
        <v>855</v>
      </c>
      <c r="C396" s="56">
        <v>37035</v>
      </c>
      <c r="D396" s="57">
        <v>0.8255555555555555</v>
      </c>
    </row>
    <row r="397" spans="1:4" ht="12.75">
      <c r="A397" t="s">
        <v>856</v>
      </c>
      <c r="B397" t="s">
        <v>857</v>
      </c>
      <c r="C397" s="56">
        <v>37035</v>
      </c>
      <c r="D397" s="57">
        <v>0.8256712962962963</v>
      </c>
    </row>
    <row r="398" spans="1:4" ht="12.75">
      <c r="A398" t="s">
        <v>858</v>
      </c>
      <c r="B398" t="s">
        <v>859</v>
      </c>
      <c r="C398" s="56">
        <v>37035</v>
      </c>
      <c r="D398" s="57">
        <v>0.8258217592592593</v>
      </c>
    </row>
    <row r="399" spans="1:4" ht="12.75">
      <c r="A399" t="s">
        <v>860</v>
      </c>
      <c r="B399" t="s">
        <v>861</v>
      </c>
      <c r="C399" s="56">
        <v>37035</v>
      </c>
      <c r="D399" s="57">
        <v>0.825949074074074</v>
      </c>
    </row>
    <row r="400" spans="1:4" ht="12.75">
      <c r="A400" t="s">
        <v>862</v>
      </c>
      <c r="B400" t="s">
        <v>863</v>
      </c>
      <c r="C400" s="56">
        <v>37035</v>
      </c>
      <c r="D400" s="57">
        <v>0.8260763888888888</v>
      </c>
    </row>
    <row r="401" spans="1:4" ht="12.75">
      <c r="A401" t="s">
        <v>864</v>
      </c>
      <c r="B401" t="s">
        <v>865</v>
      </c>
      <c r="C401" s="56">
        <v>37035</v>
      </c>
      <c r="D401" s="57">
        <v>0.8262152777777777</v>
      </c>
    </row>
    <row r="402" spans="1:4" ht="12.75">
      <c r="A402" t="s">
        <v>866</v>
      </c>
      <c r="B402" t="s">
        <v>867</v>
      </c>
      <c r="C402" s="56">
        <v>37035</v>
      </c>
      <c r="D402" s="57">
        <v>0.8263425925925926</v>
      </c>
    </row>
    <row r="403" spans="1:4" ht="12.75">
      <c r="A403" t="s">
        <v>868</v>
      </c>
      <c r="B403" t="s">
        <v>869</v>
      </c>
      <c r="C403" s="56">
        <v>37035</v>
      </c>
      <c r="D403" s="57">
        <v>0.8264583333333334</v>
      </c>
    </row>
    <row r="404" spans="1:4" ht="12.75">
      <c r="A404" t="s">
        <v>870</v>
      </c>
      <c r="B404" t="s">
        <v>871</v>
      </c>
      <c r="C404" s="56">
        <v>37035</v>
      </c>
      <c r="D404" s="57">
        <v>0.8265972222222223</v>
      </c>
    </row>
    <row r="405" spans="1:4" ht="12.75">
      <c r="A405" t="s">
        <v>872</v>
      </c>
      <c r="B405" t="s">
        <v>873</v>
      </c>
      <c r="C405" s="56">
        <v>37035</v>
      </c>
      <c r="D405" s="57">
        <v>0.8267245370370371</v>
      </c>
    </row>
    <row r="406" spans="1:4" ht="12.75">
      <c r="A406" t="s">
        <v>874</v>
      </c>
      <c r="B406" t="s">
        <v>875</v>
      </c>
      <c r="C406" s="56">
        <v>37035</v>
      </c>
      <c r="D406" s="57">
        <v>0.8268518518518518</v>
      </c>
    </row>
    <row r="407" spans="1:4" ht="12.75">
      <c r="A407" t="s">
        <v>876</v>
      </c>
      <c r="B407" t="s">
        <v>877</v>
      </c>
      <c r="C407" s="56">
        <v>37035</v>
      </c>
      <c r="D407" s="57">
        <v>0.8269907407407407</v>
      </c>
    </row>
    <row r="408" spans="1:4" ht="12.75">
      <c r="A408" t="s">
        <v>878</v>
      </c>
      <c r="B408" t="s">
        <v>879</v>
      </c>
      <c r="C408" s="56">
        <v>37035</v>
      </c>
      <c r="D408" s="57">
        <v>0.8271180555555556</v>
      </c>
    </row>
    <row r="409" spans="1:4" ht="12.75">
      <c r="A409" t="s">
        <v>880</v>
      </c>
      <c r="B409" t="s">
        <v>881</v>
      </c>
      <c r="C409" s="56">
        <v>37035</v>
      </c>
      <c r="D409" s="57">
        <v>0.8272569444444445</v>
      </c>
    </row>
    <row r="410" spans="1:4" ht="12.75">
      <c r="A410" t="s">
        <v>882</v>
      </c>
      <c r="B410" t="s">
        <v>883</v>
      </c>
      <c r="C410" s="56">
        <v>37035</v>
      </c>
      <c r="D410" s="57">
        <v>0.8273842592592593</v>
      </c>
    </row>
    <row r="411" spans="1:4" ht="12.75">
      <c r="A411" t="s">
        <v>884</v>
      </c>
      <c r="B411" t="s">
        <v>885</v>
      </c>
      <c r="C411" s="56">
        <v>37035</v>
      </c>
      <c r="D411" s="57">
        <v>0.827511574074074</v>
      </c>
    </row>
    <row r="412" spans="1:4" ht="12.75">
      <c r="A412" t="s">
        <v>886</v>
      </c>
      <c r="B412" t="s">
        <v>887</v>
      </c>
      <c r="C412" s="56">
        <v>37035</v>
      </c>
      <c r="D412" s="57">
        <v>0.827650462962963</v>
      </c>
    </row>
    <row r="413" spans="1:4" ht="12.75">
      <c r="A413" t="s">
        <v>888</v>
      </c>
      <c r="B413" t="s">
        <v>889</v>
      </c>
      <c r="C413" s="56">
        <v>37035</v>
      </c>
      <c r="D413" s="57">
        <v>0.8277777777777778</v>
      </c>
    </row>
    <row r="414" spans="1:4" ht="12.75">
      <c r="A414" t="s">
        <v>890</v>
      </c>
      <c r="B414" t="s">
        <v>891</v>
      </c>
      <c r="C414" s="56">
        <v>37035</v>
      </c>
      <c r="D414" s="57">
        <v>0.8279050925925926</v>
      </c>
    </row>
    <row r="415" spans="1:4" ht="12.75">
      <c r="A415" t="s">
        <v>892</v>
      </c>
      <c r="B415" t="s">
        <v>893</v>
      </c>
      <c r="C415" s="56">
        <v>37035</v>
      </c>
      <c r="D415" s="57">
        <v>0.8280324074074074</v>
      </c>
    </row>
    <row r="416" spans="1:4" ht="12.75">
      <c r="A416" t="s">
        <v>894</v>
      </c>
      <c r="B416" t="s">
        <v>895</v>
      </c>
      <c r="C416" s="56">
        <v>37035</v>
      </c>
      <c r="D416" s="57">
        <v>0.8281597222222222</v>
      </c>
    </row>
    <row r="417" spans="1:4" ht="12.75">
      <c r="A417" t="s">
        <v>896</v>
      </c>
      <c r="B417" t="s">
        <v>897</v>
      </c>
      <c r="C417" s="56">
        <v>37035</v>
      </c>
      <c r="D417" s="57">
        <v>0.828287037037037</v>
      </c>
    </row>
    <row r="418" spans="1:4" ht="12.75">
      <c r="A418" t="s">
        <v>898</v>
      </c>
      <c r="B418" t="s">
        <v>899</v>
      </c>
      <c r="C418" s="56">
        <v>37035</v>
      </c>
      <c r="D418" s="57">
        <v>0.8284027777777778</v>
      </c>
    </row>
    <row r="419" spans="1:4" ht="12.75">
      <c r="A419" t="s">
        <v>900</v>
      </c>
      <c r="B419" t="s">
        <v>901</v>
      </c>
      <c r="C419" s="56">
        <v>37035</v>
      </c>
      <c r="D419" s="57">
        <v>0.8285300925925926</v>
      </c>
    </row>
    <row r="420" spans="1:4" ht="12.75">
      <c r="A420" t="s">
        <v>902</v>
      </c>
      <c r="B420" t="s">
        <v>903</v>
      </c>
      <c r="C420" s="56">
        <v>37035</v>
      </c>
      <c r="D420" s="57">
        <v>0.8286458333333333</v>
      </c>
    </row>
    <row r="421" spans="1:4" ht="12.75">
      <c r="A421" t="s">
        <v>904</v>
      </c>
      <c r="B421" t="s">
        <v>905</v>
      </c>
      <c r="C421" s="56">
        <v>37035</v>
      </c>
      <c r="D421" s="57">
        <v>0.8287731481481481</v>
      </c>
    </row>
    <row r="422" spans="1:4" ht="12.75">
      <c r="A422" t="s">
        <v>906</v>
      </c>
      <c r="B422" t="s">
        <v>907</v>
      </c>
      <c r="C422" s="56">
        <v>37035</v>
      </c>
      <c r="D422" s="57">
        <v>0.8289004629629629</v>
      </c>
    </row>
    <row r="423" spans="1:4" ht="12.75">
      <c r="A423" t="s">
        <v>908</v>
      </c>
      <c r="B423" t="s">
        <v>909</v>
      </c>
      <c r="C423" s="56">
        <v>37035</v>
      </c>
      <c r="D423" s="57">
        <v>0.8290277777777778</v>
      </c>
    </row>
    <row r="424" spans="1:4" ht="12.75">
      <c r="A424" t="s">
        <v>910</v>
      </c>
      <c r="B424" t="s">
        <v>911</v>
      </c>
      <c r="C424" s="56">
        <v>37035</v>
      </c>
      <c r="D424" s="57">
        <v>0.8291666666666666</v>
      </c>
    </row>
    <row r="425" spans="1:4" ht="12.75">
      <c r="A425" t="s">
        <v>912</v>
      </c>
      <c r="B425" t="s">
        <v>913</v>
      </c>
      <c r="C425" s="56">
        <v>37035</v>
      </c>
      <c r="D425" s="57">
        <v>0.8293055555555555</v>
      </c>
    </row>
    <row r="426" spans="1:4" ht="12.75">
      <c r="A426" t="s">
        <v>914</v>
      </c>
      <c r="B426" t="s">
        <v>915</v>
      </c>
      <c r="C426" s="56">
        <v>37035</v>
      </c>
      <c r="D426" s="57">
        <v>0.8294328703703703</v>
      </c>
    </row>
    <row r="427" spans="1:4" ht="12.75">
      <c r="A427" t="s">
        <v>916</v>
      </c>
      <c r="B427" t="s">
        <v>917</v>
      </c>
      <c r="C427" s="56">
        <v>37035</v>
      </c>
      <c r="D427" s="57">
        <v>0.8295486111111111</v>
      </c>
    </row>
    <row r="428" spans="1:4" ht="12.75">
      <c r="A428" t="s">
        <v>918</v>
      </c>
      <c r="B428" t="s">
        <v>919</v>
      </c>
      <c r="C428" s="56">
        <v>37035</v>
      </c>
      <c r="D428" s="57">
        <v>0.829675925925926</v>
      </c>
    </row>
    <row r="429" spans="1:4" ht="12.75">
      <c r="A429" t="s">
        <v>920</v>
      </c>
      <c r="B429" t="s">
        <v>921</v>
      </c>
      <c r="C429" s="56">
        <v>37035</v>
      </c>
      <c r="D429" s="57">
        <v>0.8298032407407407</v>
      </c>
    </row>
    <row r="430" spans="1:4" ht="12.75">
      <c r="A430" t="s">
        <v>922</v>
      </c>
      <c r="B430" t="s">
        <v>923</v>
      </c>
      <c r="C430" s="56">
        <v>37035</v>
      </c>
      <c r="D430" s="57">
        <v>0.8299305555555555</v>
      </c>
    </row>
    <row r="431" spans="1:4" ht="12.75">
      <c r="A431" t="s">
        <v>924</v>
      </c>
      <c r="B431" t="s">
        <v>925</v>
      </c>
      <c r="C431" s="56">
        <v>37035</v>
      </c>
      <c r="D431" s="57">
        <v>0.8300694444444444</v>
      </c>
    </row>
    <row r="432" spans="1:4" ht="12.75">
      <c r="A432" t="s">
        <v>926</v>
      </c>
      <c r="B432" t="s">
        <v>927</v>
      </c>
      <c r="C432" s="56">
        <v>37035</v>
      </c>
      <c r="D432" s="57">
        <v>0.8301851851851851</v>
      </c>
    </row>
    <row r="433" spans="1:4" ht="12.75">
      <c r="A433" t="s">
        <v>928</v>
      </c>
      <c r="B433" t="s">
        <v>929</v>
      </c>
      <c r="C433" s="56">
        <v>37035</v>
      </c>
      <c r="D433" s="57">
        <v>0.8303125</v>
      </c>
    </row>
    <row r="434" spans="1:4" ht="12.75">
      <c r="A434" t="s">
        <v>930</v>
      </c>
      <c r="B434" t="s">
        <v>931</v>
      </c>
      <c r="C434" s="56">
        <v>37035</v>
      </c>
      <c r="D434" s="57">
        <v>0.8304398148148149</v>
      </c>
    </row>
    <row r="435" spans="1:4" ht="12.75">
      <c r="A435" t="s">
        <v>932</v>
      </c>
      <c r="B435" t="s">
        <v>933</v>
      </c>
      <c r="C435" s="56">
        <v>37035</v>
      </c>
      <c r="D435" s="57">
        <v>0.8305671296296296</v>
      </c>
    </row>
    <row r="436" spans="1:4" ht="12.75">
      <c r="A436" t="s">
        <v>934</v>
      </c>
      <c r="B436" t="s">
        <v>935</v>
      </c>
      <c r="C436" s="56">
        <v>37035</v>
      </c>
      <c r="D436" s="57">
        <v>0.8306828703703704</v>
      </c>
    </row>
    <row r="437" spans="1:4" ht="12.75">
      <c r="A437" t="s">
        <v>936</v>
      </c>
      <c r="B437" t="s">
        <v>937</v>
      </c>
      <c r="C437" s="56">
        <v>37035</v>
      </c>
      <c r="D437" s="57">
        <v>0.8308101851851851</v>
      </c>
    </row>
    <row r="438" spans="1:4" ht="12.75">
      <c r="A438" t="s">
        <v>938</v>
      </c>
      <c r="B438" t="s">
        <v>939</v>
      </c>
      <c r="C438" s="56">
        <v>37035</v>
      </c>
      <c r="D438" s="57">
        <v>0.830949074074074</v>
      </c>
    </row>
    <row r="439" spans="1:4" ht="12.75">
      <c r="A439" t="s">
        <v>940</v>
      </c>
      <c r="B439" t="s">
        <v>941</v>
      </c>
      <c r="C439" s="56">
        <v>37035</v>
      </c>
      <c r="D439" s="57">
        <v>0.8310763888888889</v>
      </c>
    </row>
    <row r="440" spans="1:4" ht="12.75">
      <c r="A440" t="s">
        <v>942</v>
      </c>
      <c r="B440" t="s">
        <v>943</v>
      </c>
      <c r="C440" s="56">
        <v>37035</v>
      </c>
      <c r="D440" s="57">
        <v>0.8312037037037037</v>
      </c>
    </row>
    <row r="441" spans="1:4" ht="12.75">
      <c r="A441" t="s">
        <v>944</v>
      </c>
      <c r="B441" t="s">
        <v>945</v>
      </c>
      <c r="C441" s="56">
        <v>37035</v>
      </c>
      <c r="D441" s="57">
        <v>0.8313310185185184</v>
      </c>
    </row>
    <row r="442" spans="1:4" ht="12.75">
      <c r="A442" t="s">
        <v>946</v>
      </c>
      <c r="B442" t="s">
        <v>947</v>
      </c>
      <c r="C442" s="56">
        <v>37035</v>
      </c>
      <c r="D442" s="57">
        <v>0.8314583333333333</v>
      </c>
    </row>
    <row r="443" spans="1:4" ht="12.75">
      <c r="A443" t="s">
        <v>948</v>
      </c>
      <c r="B443" t="s">
        <v>949</v>
      </c>
      <c r="C443" s="56">
        <v>37035</v>
      </c>
      <c r="D443" s="57">
        <v>0.8315972222222222</v>
      </c>
    </row>
    <row r="444" spans="1:4" ht="12.75">
      <c r="A444" t="s">
        <v>950</v>
      </c>
      <c r="B444" t="s">
        <v>951</v>
      </c>
      <c r="C444" s="56">
        <v>37035</v>
      </c>
      <c r="D444" s="57">
        <v>0.831724537037037</v>
      </c>
    </row>
    <row r="445" spans="1:4" ht="12.75">
      <c r="A445" t="s">
        <v>952</v>
      </c>
      <c r="B445" t="s">
        <v>953</v>
      </c>
      <c r="C445" s="56">
        <v>37035</v>
      </c>
      <c r="D445" s="57">
        <v>0.8318402777777778</v>
      </c>
    </row>
    <row r="446" spans="1:4" ht="12.75">
      <c r="A446" t="s">
        <v>954</v>
      </c>
      <c r="B446" t="s">
        <v>955</v>
      </c>
      <c r="C446" s="56">
        <v>37035</v>
      </c>
      <c r="D446" s="57">
        <v>0.8319791666666667</v>
      </c>
    </row>
    <row r="447" spans="1:4" ht="12.75">
      <c r="A447" t="s">
        <v>956</v>
      </c>
      <c r="B447" t="s">
        <v>957</v>
      </c>
      <c r="C447" s="56">
        <v>37035</v>
      </c>
      <c r="D447" s="57">
        <v>0.8321180555555556</v>
      </c>
    </row>
    <row r="448" spans="1:4" ht="12.75">
      <c r="A448" t="s">
        <v>958</v>
      </c>
      <c r="B448" t="s">
        <v>959</v>
      </c>
      <c r="C448" s="56">
        <v>37035</v>
      </c>
      <c r="D448" s="57">
        <v>0.8322453703703704</v>
      </c>
    </row>
    <row r="449" spans="1:4" ht="12.75">
      <c r="A449" t="s">
        <v>960</v>
      </c>
      <c r="B449" t="s">
        <v>961</v>
      </c>
      <c r="C449" s="56">
        <v>37035</v>
      </c>
      <c r="D449" s="57">
        <v>0.8323842592592593</v>
      </c>
    </row>
    <row r="450" spans="1:4" ht="12.75">
      <c r="A450" t="s">
        <v>962</v>
      </c>
      <c r="B450" t="s">
        <v>963</v>
      </c>
      <c r="C450" s="56">
        <v>37035</v>
      </c>
      <c r="D450" s="57">
        <v>0.8325115740740742</v>
      </c>
    </row>
    <row r="451" spans="1:4" ht="12.75">
      <c r="A451" t="s">
        <v>964</v>
      </c>
      <c r="B451" t="s">
        <v>965</v>
      </c>
      <c r="C451" s="56">
        <v>37035</v>
      </c>
      <c r="D451" s="57">
        <v>0.8326388888888889</v>
      </c>
    </row>
    <row r="452" spans="1:4" ht="12.75">
      <c r="A452" t="s">
        <v>966</v>
      </c>
      <c r="B452" t="s">
        <v>967</v>
      </c>
      <c r="C452" s="56">
        <v>37035</v>
      </c>
      <c r="D452" s="57">
        <v>0.8327546296296297</v>
      </c>
    </row>
    <row r="453" spans="1:4" ht="12.75">
      <c r="A453" t="s">
        <v>968</v>
      </c>
      <c r="B453" t="s">
        <v>969</v>
      </c>
      <c r="C453" s="56">
        <v>37035</v>
      </c>
      <c r="D453" s="57">
        <v>0.8328935185185186</v>
      </c>
    </row>
    <row r="454" spans="1:4" ht="12.75">
      <c r="A454" t="s">
        <v>970</v>
      </c>
      <c r="B454" t="s">
        <v>971</v>
      </c>
      <c r="C454" s="56">
        <v>37035</v>
      </c>
      <c r="D454" s="57">
        <v>0.8330208333333333</v>
      </c>
    </row>
    <row r="455" spans="1:4" ht="12.75">
      <c r="A455" t="s">
        <v>972</v>
      </c>
      <c r="B455" t="s">
        <v>973</v>
      </c>
      <c r="C455" s="56">
        <v>37035</v>
      </c>
      <c r="D455" s="57">
        <v>0.8331597222222222</v>
      </c>
    </row>
    <row r="456" spans="1:4" ht="12.75">
      <c r="A456" t="s">
        <v>974</v>
      </c>
      <c r="B456" t="s">
        <v>975</v>
      </c>
      <c r="C456" s="56">
        <v>37035</v>
      </c>
      <c r="D456" s="57">
        <v>0.833275462962963</v>
      </c>
    </row>
    <row r="457" spans="1:4" ht="12.75">
      <c r="A457" t="s">
        <v>976</v>
      </c>
      <c r="B457" t="s">
        <v>977</v>
      </c>
      <c r="C457" s="56">
        <v>37035</v>
      </c>
      <c r="D457" s="57">
        <v>0.8334143518518519</v>
      </c>
    </row>
    <row r="458" spans="1:4" ht="12.75">
      <c r="A458" t="s">
        <v>978</v>
      </c>
      <c r="B458" t="s">
        <v>979</v>
      </c>
      <c r="C458" s="56">
        <v>37035</v>
      </c>
      <c r="D458" s="57">
        <v>0.8335416666666666</v>
      </c>
    </row>
    <row r="459" spans="1:4" ht="12.75">
      <c r="A459" t="s">
        <v>980</v>
      </c>
      <c r="B459" t="s">
        <v>981</v>
      </c>
      <c r="C459" s="56">
        <v>37035</v>
      </c>
      <c r="D459" s="57">
        <v>0.8336574074074075</v>
      </c>
    </row>
    <row r="460" spans="1:4" ht="12.75">
      <c r="A460" t="s">
        <v>982</v>
      </c>
      <c r="B460" t="s">
        <v>983</v>
      </c>
      <c r="C460" s="56">
        <v>37035</v>
      </c>
      <c r="D460" s="57">
        <v>0.8337962962962964</v>
      </c>
    </row>
    <row r="461" spans="1:4" ht="12.75">
      <c r="A461" t="s">
        <v>984</v>
      </c>
      <c r="B461" t="s">
        <v>985</v>
      </c>
      <c r="C461" s="56">
        <v>37035</v>
      </c>
      <c r="D461" s="57">
        <v>0.8339120370370371</v>
      </c>
    </row>
    <row r="462" spans="1:4" ht="12.75">
      <c r="A462" t="s">
        <v>986</v>
      </c>
      <c r="B462" t="s">
        <v>987</v>
      </c>
      <c r="C462" s="56">
        <v>37035</v>
      </c>
      <c r="D462" s="57">
        <v>0.8340393518518519</v>
      </c>
    </row>
    <row r="463" spans="1:4" ht="12.75">
      <c r="A463" t="s">
        <v>988</v>
      </c>
      <c r="B463" t="s">
        <v>989</v>
      </c>
      <c r="C463" s="56">
        <v>37035</v>
      </c>
      <c r="D463" s="57">
        <v>0.8341666666666666</v>
      </c>
    </row>
    <row r="464" spans="1:4" ht="12.75">
      <c r="A464" t="s">
        <v>990</v>
      </c>
      <c r="B464" t="s">
        <v>991</v>
      </c>
      <c r="C464" s="56">
        <v>37035</v>
      </c>
      <c r="D464" s="57">
        <v>0.8343171296296297</v>
      </c>
    </row>
    <row r="465" spans="1:4" ht="12.75">
      <c r="A465" t="s">
        <v>992</v>
      </c>
      <c r="B465" t="s">
        <v>993</v>
      </c>
      <c r="C465" s="56">
        <v>37035</v>
      </c>
      <c r="D465" s="57">
        <v>0.8344328703703704</v>
      </c>
    </row>
    <row r="466" spans="1:4" ht="12.75">
      <c r="A466" t="s">
        <v>994</v>
      </c>
      <c r="B466" t="s">
        <v>995</v>
      </c>
      <c r="C466" s="56">
        <v>37035</v>
      </c>
      <c r="D466" s="57">
        <v>0.834548611111111</v>
      </c>
    </row>
    <row r="467" spans="1:4" ht="12.75">
      <c r="A467" t="s">
        <v>996</v>
      </c>
      <c r="B467" t="s">
        <v>997</v>
      </c>
      <c r="C467" s="56">
        <v>37035</v>
      </c>
      <c r="D467" s="57">
        <v>0.8346875</v>
      </c>
    </row>
    <row r="468" spans="1:4" ht="12.75">
      <c r="A468" t="s">
        <v>998</v>
      </c>
      <c r="B468" t="s">
        <v>999</v>
      </c>
      <c r="C468" s="56">
        <v>37035</v>
      </c>
      <c r="D468" s="57">
        <v>0.8348148148148148</v>
      </c>
    </row>
    <row r="469" spans="1:4" ht="12.75">
      <c r="A469" t="s">
        <v>1000</v>
      </c>
      <c r="B469" t="s">
        <v>1001</v>
      </c>
      <c r="C469" s="56">
        <v>37035</v>
      </c>
      <c r="D469" s="57">
        <v>0.8349537037037037</v>
      </c>
    </row>
    <row r="470" spans="1:4" ht="12.75">
      <c r="A470" t="s">
        <v>1002</v>
      </c>
      <c r="B470" t="s">
        <v>1003</v>
      </c>
      <c r="C470" s="56">
        <v>37035</v>
      </c>
      <c r="D470" s="57">
        <v>0.8350694444444445</v>
      </c>
    </row>
    <row r="471" spans="1:4" ht="12.75">
      <c r="A471" t="s">
        <v>1004</v>
      </c>
      <c r="B471" t="s">
        <v>1005</v>
      </c>
      <c r="C471" s="56">
        <v>37035</v>
      </c>
      <c r="D471" s="57">
        <v>0.8352083333333334</v>
      </c>
    </row>
    <row r="472" spans="1:4" ht="12.75">
      <c r="A472" t="s">
        <v>1006</v>
      </c>
      <c r="B472" t="s">
        <v>1007</v>
      </c>
      <c r="C472" s="56">
        <v>37035</v>
      </c>
      <c r="D472" s="57">
        <v>0.8353356481481482</v>
      </c>
    </row>
    <row r="473" spans="1:4" ht="12.75">
      <c r="A473" t="s">
        <v>1008</v>
      </c>
      <c r="B473" t="s">
        <v>1009</v>
      </c>
      <c r="C473" s="56">
        <v>37035</v>
      </c>
      <c r="D473" s="57">
        <v>0.835462962962963</v>
      </c>
    </row>
    <row r="474" spans="1:4" ht="12.75">
      <c r="A474" t="s">
        <v>1010</v>
      </c>
      <c r="B474" t="s">
        <v>1011</v>
      </c>
      <c r="C474" s="56">
        <v>37035</v>
      </c>
      <c r="D474" s="57">
        <v>0.8356018518518519</v>
      </c>
    </row>
    <row r="475" spans="1:4" ht="12.75">
      <c r="A475" t="s">
        <v>1012</v>
      </c>
      <c r="B475" t="s">
        <v>1013</v>
      </c>
      <c r="C475" s="56">
        <v>37035</v>
      </c>
      <c r="D475" s="57">
        <v>0.8357407407407407</v>
      </c>
    </row>
    <row r="476" spans="1:4" ht="12.75">
      <c r="A476" t="s">
        <v>1014</v>
      </c>
      <c r="B476" t="s">
        <v>1015</v>
      </c>
      <c r="C476" s="56">
        <v>37035</v>
      </c>
      <c r="D476" s="57">
        <v>0.8358680555555557</v>
      </c>
    </row>
    <row r="477" spans="1:4" ht="12.75">
      <c r="A477" t="s">
        <v>1016</v>
      </c>
      <c r="B477" t="s">
        <v>1017</v>
      </c>
      <c r="C477" s="56">
        <v>37035</v>
      </c>
      <c r="D477" s="57">
        <v>0.8359953703703704</v>
      </c>
    </row>
    <row r="478" spans="1:4" ht="12.75">
      <c r="A478" t="s">
        <v>1018</v>
      </c>
      <c r="B478" t="s">
        <v>1019</v>
      </c>
      <c r="C478" s="56">
        <v>37035</v>
      </c>
      <c r="D478" s="57">
        <v>0.8361226851851852</v>
      </c>
    </row>
    <row r="479" spans="1:4" ht="12.75">
      <c r="A479" t="s">
        <v>1020</v>
      </c>
      <c r="B479" t="s">
        <v>1021</v>
      </c>
      <c r="C479" s="56">
        <v>37035</v>
      </c>
      <c r="D479" s="57">
        <v>0.8362615740740741</v>
      </c>
    </row>
    <row r="480" spans="1:4" ht="12.75">
      <c r="A480" t="s">
        <v>1022</v>
      </c>
      <c r="B480" t="s">
        <v>1023</v>
      </c>
      <c r="C480" s="56">
        <v>37035</v>
      </c>
      <c r="D480" s="57">
        <v>0.836388888888889</v>
      </c>
    </row>
    <row r="481" spans="1:4" ht="12.75">
      <c r="A481" t="s">
        <v>1024</v>
      </c>
      <c r="B481" t="s">
        <v>1025</v>
      </c>
      <c r="C481" s="56">
        <v>37035</v>
      </c>
      <c r="D481" s="57">
        <v>0.8365277777777779</v>
      </c>
    </row>
    <row r="482" spans="1:4" ht="12.75">
      <c r="A482" t="s">
        <v>1026</v>
      </c>
      <c r="B482" t="s">
        <v>1027</v>
      </c>
      <c r="C482" s="56">
        <v>37035</v>
      </c>
      <c r="D482" s="57">
        <v>0.8366550925925926</v>
      </c>
    </row>
    <row r="483" spans="1:4" ht="12.75">
      <c r="A483" t="s">
        <v>1028</v>
      </c>
      <c r="B483" t="s">
        <v>1029</v>
      </c>
      <c r="C483" s="56">
        <v>37035</v>
      </c>
      <c r="D483" s="57">
        <v>0.8367939814814815</v>
      </c>
    </row>
    <row r="484" spans="1:4" ht="12.75">
      <c r="A484" t="s">
        <v>1030</v>
      </c>
      <c r="B484" t="s">
        <v>1031</v>
      </c>
      <c r="C484" s="56">
        <v>37035</v>
      </c>
      <c r="D484" s="57">
        <v>0.8369328703703703</v>
      </c>
    </row>
    <row r="485" spans="1:4" ht="12.75">
      <c r="A485" t="s">
        <v>1032</v>
      </c>
      <c r="B485" t="s">
        <v>1033</v>
      </c>
      <c r="C485" s="56">
        <v>37035</v>
      </c>
      <c r="D485" s="57">
        <v>0.8370601851851852</v>
      </c>
    </row>
    <row r="486" spans="1:4" ht="12.75">
      <c r="A486" t="s">
        <v>1034</v>
      </c>
      <c r="B486" t="s">
        <v>1035</v>
      </c>
      <c r="C486" s="56">
        <v>37035</v>
      </c>
      <c r="D486" s="57">
        <v>0.8371875</v>
      </c>
    </row>
    <row r="487" spans="1:4" ht="12.75">
      <c r="A487" t="s">
        <v>1036</v>
      </c>
      <c r="B487" t="s">
        <v>1037</v>
      </c>
      <c r="C487" s="56">
        <v>37035</v>
      </c>
      <c r="D487" s="57">
        <v>0.8373148148148148</v>
      </c>
    </row>
    <row r="488" spans="1:4" ht="12.75">
      <c r="A488" t="s">
        <v>1038</v>
      </c>
      <c r="B488" t="s">
        <v>1039</v>
      </c>
      <c r="C488" s="56">
        <v>37035</v>
      </c>
      <c r="D488" s="57">
        <v>0.8374305555555556</v>
      </c>
    </row>
    <row r="489" spans="1:4" ht="12.75">
      <c r="A489" t="s">
        <v>1040</v>
      </c>
      <c r="B489" t="s">
        <v>1041</v>
      </c>
      <c r="C489" s="56">
        <v>37035</v>
      </c>
      <c r="D489" s="57">
        <v>0.8375578703703703</v>
      </c>
    </row>
    <row r="490" spans="1:4" ht="12.75">
      <c r="A490" t="s">
        <v>1042</v>
      </c>
      <c r="B490" t="s">
        <v>1043</v>
      </c>
      <c r="C490" s="56">
        <v>37035</v>
      </c>
      <c r="D490" s="57">
        <v>0.8376967592592592</v>
      </c>
    </row>
    <row r="491" spans="1:4" ht="12.75">
      <c r="A491" t="s">
        <v>1044</v>
      </c>
      <c r="B491" t="s">
        <v>1045</v>
      </c>
      <c r="C491" s="56">
        <v>37035</v>
      </c>
      <c r="D491" s="57">
        <v>0.837824074074074</v>
      </c>
    </row>
    <row r="492" spans="1:4" ht="12.75">
      <c r="A492" t="s">
        <v>1046</v>
      </c>
      <c r="B492" t="s">
        <v>1047</v>
      </c>
      <c r="C492" s="56">
        <v>37035</v>
      </c>
      <c r="D492" s="57">
        <v>0.8379513888888889</v>
      </c>
    </row>
    <row r="493" spans="1:4" ht="12.75">
      <c r="A493" t="s">
        <v>1048</v>
      </c>
      <c r="B493" t="s">
        <v>1049</v>
      </c>
      <c r="C493" s="56">
        <v>37035</v>
      </c>
      <c r="D493" s="57">
        <v>0.8380902777777778</v>
      </c>
    </row>
    <row r="494" spans="1:4" ht="12.75">
      <c r="A494" t="s">
        <v>1050</v>
      </c>
      <c r="B494" t="s">
        <v>1051</v>
      </c>
      <c r="C494" s="56">
        <v>37035</v>
      </c>
      <c r="D494" s="57">
        <v>0.8382175925925925</v>
      </c>
    </row>
    <row r="495" spans="1:4" ht="12.75">
      <c r="A495" t="s">
        <v>1052</v>
      </c>
      <c r="B495" t="s">
        <v>1049</v>
      </c>
      <c r="C495" s="56">
        <v>37035</v>
      </c>
      <c r="D495" s="57">
        <v>0.8383449074074073</v>
      </c>
    </row>
    <row r="496" spans="1:4" ht="12.75">
      <c r="A496" t="s">
        <v>1053</v>
      </c>
      <c r="B496" t="s">
        <v>1054</v>
      </c>
      <c r="C496" s="56">
        <v>37035</v>
      </c>
      <c r="D496" s="57">
        <v>0.8384953703703704</v>
      </c>
    </row>
    <row r="497" spans="1:4" ht="12.75">
      <c r="A497" t="s">
        <v>1055</v>
      </c>
      <c r="B497" t="s">
        <v>1056</v>
      </c>
      <c r="C497" s="56">
        <v>37035</v>
      </c>
      <c r="D497" s="57">
        <v>0.8386458333333334</v>
      </c>
    </row>
    <row r="498" spans="1:4" ht="12.75">
      <c r="A498" t="s">
        <v>1057</v>
      </c>
      <c r="B498" t="s">
        <v>1058</v>
      </c>
      <c r="C498" s="56">
        <v>37035</v>
      </c>
      <c r="D498" s="57">
        <v>0.8387731481481482</v>
      </c>
    </row>
    <row r="499" spans="1:4" ht="12.75">
      <c r="A499" t="s">
        <v>1059</v>
      </c>
      <c r="B499" t="s">
        <v>1060</v>
      </c>
      <c r="C499" s="56">
        <v>37035</v>
      </c>
      <c r="D499" s="57">
        <v>0.8389120370370371</v>
      </c>
    </row>
    <row r="500" spans="1:4" ht="12.75">
      <c r="A500" t="s">
        <v>1061</v>
      </c>
      <c r="B500" t="s">
        <v>1062</v>
      </c>
      <c r="C500" s="56">
        <v>37035</v>
      </c>
      <c r="D500" s="57">
        <v>0.8390393518518519</v>
      </c>
    </row>
    <row r="501" spans="1:4" ht="12.75">
      <c r="A501" t="s">
        <v>1063</v>
      </c>
      <c r="B501" t="s">
        <v>1064</v>
      </c>
      <c r="C501" s="56">
        <v>37035</v>
      </c>
      <c r="D501" s="57">
        <v>0.8391666666666667</v>
      </c>
    </row>
    <row r="502" spans="1:4" ht="12.75">
      <c r="A502" t="s">
        <v>1065</v>
      </c>
      <c r="B502" t="s">
        <v>1066</v>
      </c>
      <c r="C502" s="56">
        <v>37035</v>
      </c>
      <c r="D502" s="57">
        <v>0.8392939814814815</v>
      </c>
    </row>
    <row r="503" spans="1:4" ht="12.75">
      <c r="A503" t="s">
        <v>1067</v>
      </c>
      <c r="B503" t="s">
        <v>1068</v>
      </c>
      <c r="C503" s="56">
        <v>37035</v>
      </c>
      <c r="D503" s="57">
        <v>0.8394097222222222</v>
      </c>
    </row>
    <row r="504" spans="1:4" ht="12.75">
      <c r="A504" t="s">
        <v>1069</v>
      </c>
      <c r="B504" t="s">
        <v>1070</v>
      </c>
      <c r="C504" s="56">
        <v>37035</v>
      </c>
      <c r="D504" s="57">
        <v>0.839537037037037</v>
      </c>
    </row>
    <row r="505" spans="1:4" ht="12.75">
      <c r="A505" t="s">
        <v>1071</v>
      </c>
      <c r="B505" t="s">
        <v>1072</v>
      </c>
      <c r="C505" s="56">
        <v>37035</v>
      </c>
      <c r="D505" s="57">
        <v>0.8396527777777778</v>
      </c>
    </row>
    <row r="506" spans="1:4" ht="12.75">
      <c r="A506" t="s">
        <v>1073</v>
      </c>
      <c r="B506" t="s">
        <v>1074</v>
      </c>
      <c r="C506" s="56">
        <v>37035</v>
      </c>
      <c r="D506" s="57">
        <v>0.8397800925925926</v>
      </c>
    </row>
    <row r="507" spans="1:4" ht="12.75">
      <c r="A507" t="s">
        <v>1075</v>
      </c>
      <c r="B507" t="s">
        <v>1076</v>
      </c>
      <c r="C507" s="56">
        <v>37035</v>
      </c>
      <c r="D507" s="57">
        <v>0.8399189814814815</v>
      </c>
    </row>
    <row r="508" spans="1:4" ht="12.75">
      <c r="A508" t="s">
        <v>1077</v>
      </c>
      <c r="B508" t="s">
        <v>1078</v>
      </c>
      <c r="C508" s="56">
        <v>37035</v>
      </c>
      <c r="D508" s="57">
        <v>0.8400462962962963</v>
      </c>
    </row>
    <row r="509" spans="1:4" ht="12.75">
      <c r="A509" t="s">
        <v>1079</v>
      </c>
      <c r="B509" t="s">
        <v>1080</v>
      </c>
      <c r="C509" s="56">
        <v>37035</v>
      </c>
      <c r="D509" s="57">
        <v>0.8401736111111111</v>
      </c>
    </row>
    <row r="510" spans="1:4" ht="12.75">
      <c r="A510" t="s">
        <v>1081</v>
      </c>
      <c r="B510" t="s">
        <v>1082</v>
      </c>
      <c r="C510" s="56">
        <v>37035</v>
      </c>
      <c r="D510" s="57">
        <v>0.8403009259259259</v>
      </c>
    </row>
    <row r="511" spans="1:4" ht="12.75">
      <c r="A511" t="s">
        <v>1083</v>
      </c>
      <c r="B511" t="s">
        <v>1084</v>
      </c>
      <c r="C511" s="56">
        <v>37035</v>
      </c>
      <c r="D511" s="57">
        <v>0.8404282407407407</v>
      </c>
    </row>
    <row r="512" spans="1:4" ht="12.75">
      <c r="A512" t="s">
        <v>1085</v>
      </c>
      <c r="B512" t="s">
        <v>1086</v>
      </c>
      <c r="C512" s="56">
        <v>37035</v>
      </c>
      <c r="D512" s="57">
        <v>0.8405555555555555</v>
      </c>
    </row>
    <row r="513" spans="1:4" ht="12.75">
      <c r="A513" t="s">
        <v>1087</v>
      </c>
      <c r="B513" t="s">
        <v>1088</v>
      </c>
      <c r="C513" s="56">
        <v>37035</v>
      </c>
      <c r="D513" s="57">
        <v>0.8406944444444444</v>
      </c>
    </row>
    <row r="514" spans="1:4" ht="12.75">
      <c r="A514" t="s">
        <v>1089</v>
      </c>
      <c r="B514" t="s">
        <v>1090</v>
      </c>
      <c r="C514" s="56">
        <v>37035</v>
      </c>
      <c r="D514" s="57">
        <v>0.8408217592592592</v>
      </c>
    </row>
    <row r="515" spans="1:4" ht="12.75">
      <c r="A515" t="s">
        <v>1091</v>
      </c>
      <c r="B515" t="s">
        <v>1092</v>
      </c>
      <c r="C515" s="56">
        <v>37035</v>
      </c>
      <c r="D515" s="57">
        <v>0.840949074074074</v>
      </c>
    </row>
    <row r="516" spans="1:4" ht="12.75">
      <c r="A516" t="s">
        <v>1093</v>
      </c>
      <c r="B516" t="s">
        <v>1094</v>
      </c>
      <c r="C516" s="56">
        <v>37035</v>
      </c>
      <c r="D516" s="57">
        <v>0.8410648148148149</v>
      </c>
    </row>
    <row r="517" spans="1:4" ht="12.75">
      <c r="A517" t="s">
        <v>1095</v>
      </c>
      <c r="B517" t="s">
        <v>1096</v>
      </c>
      <c r="C517" s="56">
        <v>37035</v>
      </c>
      <c r="D517" s="57">
        <v>0.8411921296296296</v>
      </c>
    </row>
    <row r="518" spans="1:4" ht="12.75">
      <c r="A518" t="s">
        <v>1097</v>
      </c>
      <c r="B518" t="s">
        <v>1098</v>
      </c>
      <c r="C518" s="56">
        <v>37035</v>
      </c>
      <c r="D518" s="57">
        <v>0.8413310185185185</v>
      </c>
    </row>
    <row r="519" spans="1:4" ht="12.75">
      <c r="A519" t="s">
        <v>1099</v>
      </c>
      <c r="B519" t="s">
        <v>1100</v>
      </c>
      <c r="C519" s="56">
        <v>37035</v>
      </c>
      <c r="D519" s="57">
        <v>0.8414467592592593</v>
      </c>
    </row>
    <row r="520" spans="1:4" ht="12.75">
      <c r="A520" t="s">
        <v>1101</v>
      </c>
      <c r="B520" t="s">
        <v>1102</v>
      </c>
      <c r="C520" s="56">
        <v>37035</v>
      </c>
      <c r="D520" s="57">
        <v>0.8415856481481482</v>
      </c>
    </row>
    <row r="521" spans="1:4" ht="12.75">
      <c r="A521" t="s">
        <v>1103</v>
      </c>
      <c r="B521" t="s">
        <v>1104</v>
      </c>
      <c r="C521" s="56">
        <v>37035</v>
      </c>
      <c r="D521" s="57">
        <v>0.8417245370370371</v>
      </c>
    </row>
    <row r="522" spans="1:4" ht="12.75">
      <c r="A522" t="s">
        <v>1105</v>
      </c>
      <c r="B522" t="s">
        <v>1106</v>
      </c>
      <c r="C522" s="56">
        <v>37035</v>
      </c>
      <c r="D522" s="57">
        <v>0.8418518518518519</v>
      </c>
    </row>
    <row r="523" spans="1:4" ht="12.75">
      <c r="A523" t="s">
        <v>1107</v>
      </c>
      <c r="B523" t="s">
        <v>1108</v>
      </c>
      <c r="C523" s="56">
        <v>37035</v>
      </c>
      <c r="D523" s="57">
        <v>0.8419791666666666</v>
      </c>
    </row>
    <row r="524" spans="1:4" ht="12.75">
      <c r="A524" t="s">
        <v>1109</v>
      </c>
      <c r="B524" t="s">
        <v>1110</v>
      </c>
      <c r="C524" s="56">
        <v>37035</v>
      </c>
      <c r="D524" s="57">
        <v>0.8421180555555555</v>
      </c>
    </row>
    <row r="525" spans="1:4" ht="12.75">
      <c r="A525" t="s">
        <v>1111</v>
      </c>
      <c r="B525" t="s">
        <v>1112</v>
      </c>
      <c r="C525" s="56">
        <v>37035</v>
      </c>
      <c r="D525" s="57">
        <v>0.8422453703703704</v>
      </c>
    </row>
    <row r="526" spans="1:4" ht="12.75">
      <c r="A526" t="s">
        <v>1113</v>
      </c>
      <c r="B526" t="s">
        <v>1114</v>
      </c>
      <c r="C526" s="56">
        <v>37035</v>
      </c>
      <c r="D526" s="57">
        <v>0.842361111111111</v>
      </c>
    </row>
    <row r="527" spans="1:4" ht="12.75">
      <c r="A527" t="s">
        <v>1115</v>
      </c>
      <c r="B527" t="s">
        <v>1116</v>
      </c>
      <c r="C527" s="56">
        <v>37035</v>
      </c>
      <c r="D527" s="57">
        <v>0.842488425925926</v>
      </c>
    </row>
    <row r="528" spans="1:4" ht="12.75">
      <c r="A528" t="s">
        <v>1117</v>
      </c>
      <c r="B528" t="s">
        <v>1118</v>
      </c>
      <c r="C528" s="56">
        <v>37035</v>
      </c>
      <c r="D528" s="57">
        <v>0.8426041666666667</v>
      </c>
    </row>
    <row r="529" spans="1:4" ht="12.75">
      <c r="A529" t="s">
        <v>1119</v>
      </c>
      <c r="B529" t="s">
        <v>1120</v>
      </c>
      <c r="C529" s="56">
        <v>37035</v>
      </c>
      <c r="D529" s="57">
        <v>0.8427430555555556</v>
      </c>
    </row>
    <row r="530" spans="1:4" ht="12.75">
      <c r="A530" t="s">
        <v>1121</v>
      </c>
      <c r="B530" t="s">
        <v>1122</v>
      </c>
      <c r="C530" s="56">
        <v>37035</v>
      </c>
      <c r="D530" s="57">
        <v>0.8428703703703704</v>
      </c>
    </row>
    <row r="531" spans="1:4" ht="12.75">
      <c r="A531" t="s">
        <v>1123</v>
      </c>
      <c r="B531" t="s">
        <v>1124</v>
      </c>
      <c r="C531" s="56">
        <v>37035</v>
      </c>
      <c r="D531" s="57">
        <v>0.8430092592592593</v>
      </c>
    </row>
    <row r="532" spans="1:4" ht="12.75">
      <c r="A532" t="s">
        <v>1125</v>
      </c>
      <c r="B532" t="s">
        <v>1126</v>
      </c>
      <c r="C532" s="56">
        <v>37035</v>
      </c>
      <c r="D532" s="57">
        <v>0.843136574074074</v>
      </c>
    </row>
    <row r="533" spans="1:4" ht="12.75">
      <c r="A533" t="s">
        <v>1127</v>
      </c>
      <c r="B533" t="s">
        <v>1128</v>
      </c>
      <c r="C533" s="56">
        <v>37035</v>
      </c>
      <c r="D533" s="57">
        <v>0.843275462962963</v>
      </c>
    </row>
    <row r="534" spans="1:4" ht="12.75">
      <c r="A534" t="s">
        <v>1129</v>
      </c>
      <c r="B534" t="s">
        <v>1130</v>
      </c>
      <c r="C534" s="56">
        <v>37035</v>
      </c>
      <c r="D534" s="57">
        <v>0.8434143518518519</v>
      </c>
    </row>
    <row r="535" spans="1:4" ht="12.75">
      <c r="A535" t="s">
        <v>1131</v>
      </c>
      <c r="B535" t="s">
        <v>1132</v>
      </c>
      <c r="C535" s="56">
        <v>37035</v>
      </c>
      <c r="D535" s="57">
        <v>0.8435532407407407</v>
      </c>
    </row>
    <row r="536" spans="1:4" ht="12.75">
      <c r="A536" t="s">
        <v>1133</v>
      </c>
      <c r="B536" t="s">
        <v>1134</v>
      </c>
      <c r="C536" s="56">
        <v>37035</v>
      </c>
      <c r="D536" s="57">
        <v>0.8436805555555557</v>
      </c>
    </row>
    <row r="537" spans="1:4" ht="12.75">
      <c r="A537" t="s">
        <v>1135</v>
      </c>
      <c r="B537" t="s">
        <v>1136</v>
      </c>
      <c r="C537" s="56">
        <v>37035</v>
      </c>
      <c r="D537" s="57">
        <v>0.8438078703703704</v>
      </c>
    </row>
    <row r="538" spans="1:4" ht="12.75">
      <c r="A538" t="s">
        <v>1137</v>
      </c>
      <c r="B538" t="s">
        <v>1138</v>
      </c>
      <c r="C538" s="56">
        <v>37035</v>
      </c>
      <c r="D538" s="57">
        <v>0.8439467592592593</v>
      </c>
    </row>
    <row r="539" spans="1:4" ht="12.75">
      <c r="A539" t="s">
        <v>1139</v>
      </c>
      <c r="B539" t="s">
        <v>1140</v>
      </c>
      <c r="C539" s="56">
        <v>37035</v>
      </c>
      <c r="D539" s="57">
        <v>0.8440856481481481</v>
      </c>
    </row>
    <row r="540" spans="1:4" ht="12.75">
      <c r="A540" t="s">
        <v>1141</v>
      </c>
      <c r="B540" t="s">
        <v>1142</v>
      </c>
      <c r="C540" s="56">
        <v>37035</v>
      </c>
      <c r="D540" s="57">
        <v>0.844212962962963</v>
      </c>
    </row>
    <row r="541" spans="1:4" ht="12.75">
      <c r="A541" t="s">
        <v>1143</v>
      </c>
      <c r="B541" t="s">
        <v>1144</v>
      </c>
      <c r="C541" s="56">
        <v>37035</v>
      </c>
      <c r="D541" s="57">
        <v>0.8443287037037037</v>
      </c>
    </row>
    <row r="542" spans="1:4" ht="12.75">
      <c r="A542" t="s">
        <v>1145</v>
      </c>
      <c r="B542" t="s">
        <v>1146</v>
      </c>
      <c r="C542" s="56">
        <v>37035</v>
      </c>
      <c r="D542" s="57">
        <v>0.8444560185185185</v>
      </c>
    </row>
    <row r="543" spans="1:4" ht="12.75">
      <c r="A543" t="s">
        <v>1147</v>
      </c>
      <c r="B543" t="s">
        <v>1148</v>
      </c>
      <c r="C543" s="56">
        <v>37035</v>
      </c>
      <c r="D543" s="57">
        <v>0.8445717592592592</v>
      </c>
    </row>
    <row r="544" spans="1:4" ht="12.75">
      <c r="A544" t="s">
        <v>1149</v>
      </c>
      <c r="B544" t="s">
        <v>1150</v>
      </c>
      <c r="C544" s="56">
        <v>37035</v>
      </c>
      <c r="D544" s="57">
        <v>0.8447106481481481</v>
      </c>
    </row>
    <row r="545" spans="1:4" ht="12.75">
      <c r="A545" t="s">
        <v>1151</v>
      </c>
      <c r="B545" t="s">
        <v>1152</v>
      </c>
      <c r="C545" s="56">
        <v>37035</v>
      </c>
      <c r="D545" s="57">
        <v>0.8448379629629629</v>
      </c>
    </row>
    <row r="546" spans="1:4" ht="12.75">
      <c r="A546" t="s">
        <v>1153</v>
      </c>
      <c r="B546" t="s">
        <v>1154</v>
      </c>
      <c r="C546" s="56">
        <v>37035</v>
      </c>
      <c r="D546" s="57">
        <v>0.8449652777777777</v>
      </c>
    </row>
    <row r="547" spans="1:4" ht="12.75">
      <c r="A547" t="s">
        <v>1155</v>
      </c>
      <c r="B547" t="s">
        <v>1156</v>
      </c>
      <c r="C547" s="56">
        <v>37035</v>
      </c>
      <c r="D547" s="57">
        <v>0.8450810185185186</v>
      </c>
    </row>
    <row r="548" spans="1:4" ht="12.75">
      <c r="A548" t="s">
        <v>1157</v>
      </c>
      <c r="B548" t="s">
        <v>1158</v>
      </c>
      <c r="C548" s="56">
        <v>37035</v>
      </c>
      <c r="D548" s="57">
        <v>0.8452083333333333</v>
      </c>
    </row>
    <row r="549" spans="1:4" ht="12.75">
      <c r="A549" t="s">
        <v>1159</v>
      </c>
      <c r="B549" t="s">
        <v>1160</v>
      </c>
      <c r="C549" s="56">
        <v>37035</v>
      </c>
      <c r="D549" s="57">
        <v>0.8453356481481481</v>
      </c>
    </row>
    <row r="550" spans="1:4" ht="12.75">
      <c r="A550" t="s">
        <v>1161</v>
      </c>
      <c r="B550" t="s">
        <v>1162</v>
      </c>
      <c r="C550" s="56">
        <v>37035</v>
      </c>
      <c r="D550" s="57">
        <v>0.845462962962963</v>
      </c>
    </row>
    <row r="551" spans="1:4" ht="12.75">
      <c r="A551" t="s">
        <v>1163</v>
      </c>
      <c r="B551" t="s">
        <v>1164</v>
      </c>
      <c r="C551" s="56">
        <v>37035</v>
      </c>
      <c r="D551" s="57">
        <v>0.8456018518518519</v>
      </c>
    </row>
    <row r="552" spans="1:4" ht="12.75">
      <c r="A552" t="s">
        <v>1165</v>
      </c>
      <c r="B552" t="s">
        <v>1166</v>
      </c>
      <c r="C552" s="56">
        <v>37035</v>
      </c>
      <c r="D552" s="57">
        <v>0.8457291666666666</v>
      </c>
    </row>
    <row r="553" spans="1:4" ht="12.75">
      <c r="A553" t="s">
        <v>1167</v>
      </c>
      <c r="B553" t="s">
        <v>1168</v>
      </c>
      <c r="C553" s="56">
        <v>37035</v>
      </c>
      <c r="D553" s="57">
        <v>0.8458564814814814</v>
      </c>
    </row>
    <row r="554" spans="1:4" ht="12.75">
      <c r="A554" t="s">
        <v>1169</v>
      </c>
      <c r="B554" t="s">
        <v>1170</v>
      </c>
      <c r="C554" s="56">
        <v>37035</v>
      </c>
      <c r="D554" s="57">
        <v>0.8459953703703703</v>
      </c>
    </row>
    <row r="555" spans="1:4" ht="12.75">
      <c r="A555" t="s">
        <v>1171</v>
      </c>
      <c r="B555" t="s">
        <v>1172</v>
      </c>
      <c r="C555" s="56">
        <v>37035</v>
      </c>
      <c r="D555" s="57">
        <v>0.846111111111111</v>
      </c>
    </row>
    <row r="556" spans="1:4" ht="12.75">
      <c r="A556" t="s">
        <v>1173</v>
      </c>
      <c r="B556" t="s">
        <v>1174</v>
      </c>
      <c r="C556" s="56">
        <v>37035</v>
      </c>
      <c r="D556" s="57">
        <v>0.84625</v>
      </c>
    </row>
    <row r="557" spans="1:4" ht="12.75">
      <c r="A557" t="s">
        <v>1175</v>
      </c>
      <c r="B557" t="s">
        <v>1176</v>
      </c>
      <c r="C557" s="56">
        <v>37035</v>
      </c>
      <c r="D557" s="57">
        <v>0.8463773148148147</v>
      </c>
    </row>
    <row r="558" spans="1:4" ht="12.75">
      <c r="A558" t="s">
        <v>1177</v>
      </c>
      <c r="B558" t="s">
        <v>1178</v>
      </c>
      <c r="C558" s="56">
        <v>37035</v>
      </c>
      <c r="D558" s="57">
        <v>0.8465046296296297</v>
      </c>
    </row>
    <row r="559" spans="1:4" ht="12.75">
      <c r="A559" t="s">
        <v>1179</v>
      </c>
      <c r="B559" t="s">
        <v>1180</v>
      </c>
      <c r="C559" s="56">
        <v>37035</v>
      </c>
      <c r="D559" s="57">
        <v>0.8466319444444445</v>
      </c>
    </row>
    <row r="560" spans="1:4" ht="12.75">
      <c r="A560" t="s">
        <v>1181</v>
      </c>
      <c r="B560" t="s">
        <v>1182</v>
      </c>
      <c r="C560" s="56">
        <v>37035</v>
      </c>
      <c r="D560" s="57">
        <v>0.8467592592592593</v>
      </c>
    </row>
    <row r="561" spans="1:4" ht="12.75">
      <c r="A561" t="s">
        <v>1183</v>
      </c>
      <c r="B561" t="s">
        <v>1184</v>
      </c>
      <c r="C561" s="56">
        <v>37035</v>
      </c>
      <c r="D561" s="57">
        <v>0.8468981481481482</v>
      </c>
    </row>
    <row r="562" spans="1:4" ht="12.75">
      <c r="A562" t="s">
        <v>1185</v>
      </c>
      <c r="B562" t="s">
        <v>1186</v>
      </c>
      <c r="C562" s="56">
        <v>37035</v>
      </c>
      <c r="D562" s="57">
        <v>0.847025462962963</v>
      </c>
    </row>
    <row r="563" spans="1:4" ht="12.75">
      <c r="A563" t="s">
        <v>1187</v>
      </c>
      <c r="B563" t="s">
        <v>1188</v>
      </c>
      <c r="C563" s="56">
        <v>37035</v>
      </c>
      <c r="D563" s="57">
        <v>0.8471527777777778</v>
      </c>
    </row>
    <row r="564" spans="1:4" ht="12.75">
      <c r="A564" t="s">
        <v>1189</v>
      </c>
      <c r="B564" t="s">
        <v>1190</v>
      </c>
      <c r="C564" s="56">
        <v>37035</v>
      </c>
      <c r="D564" s="57">
        <v>0.8472800925925926</v>
      </c>
    </row>
    <row r="565" spans="1:4" ht="12.75">
      <c r="A565" t="s">
        <v>1191</v>
      </c>
      <c r="B565" t="s">
        <v>1192</v>
      </c>
      <c r="C565" s="56">
        <v>37035</v>
      </c>
      <c r="D565" s="57">
        <v>0.8474189814814815</v>
      </c>
    </row>
    <row r="566" spans="1:4" ht="12.75">
      <c r="A566" t="s">
        <v>1193</v>
      </c>
      <c r="B566" t="s">
        <v>1194</v>
      </c>
      <c r="C566" s="56">
        <v>37035</v>
      </c>
      <c r="D566" s="57">
        <v>0.8475578703703704</v>
      </c>
    </row>
    <row r="567" spans="1:4" ht="12.75">
      <c r="A567" t="s">
        <v>1195</v>
      </c>
      <c r="B567" t="s">
        <v>1196</v>
      </c>
      <c r="C567" s="56">
        <v>37035</v>
      </c>
      <c r="D567" s="57">
        <v>0.8476851851851852</v>
      </c>
    </row>
    <row r="568" spans="1:4" ht="12.75">
      <c r="A568" t="s">
        <v>1197</v>
      </c>
      <c r="B568" t="s">
        <v>1198</v>
      </c>
      <c r="C568" s="56">
        <v>37035</v>
      </c>
      <c r="D568" s="57">
        <v>0.8478009259259259</v>
      </c>
    </row>
    <row r="569" spans="1:4" ht="12.75">
      <c r="A569" t="s">
        <v>1199</v>
      </c>
      <c r="B569" t="s">
        <v>1200</v>
      </c>
      <c r="C569" s="56">
        <v>37035</v>
      </c>
      <c r="D569" s="57">
        <v>0.8479282407407407</v>
      </c>
    </row>
    <row r="570" spans="1:4" ht="12.75">
      <c r="A570" t="s">
        <v>1201</v>
      </c>
      <c r="B570" t="s">
        <v>1202</v>
      </c>
      <c r="C570" s="56">
        <v>37035</v>
      </c>
      <c r="D570" s="57">
        <v>0.8480555555555555</v>
      </c>
    </row>
    <row r="571" spans="1:4" ht="12.75">
      <c r="A571" t="s">
        <v>1203</v>
      </c>
      <c r="B571" t="s">
        <v>1204</v>
      </c>
      <c r="C571" s="56">
        <v>37035</v>
      </c>
      <c r="D571" s="57">
        <v>0.8481828703703704</v>
      </c>
    </row>
    <row r="572" spans="1:4" ht="12.75">
      <c r="A572" t="s">
        <v>1205</v>
      </c>
      <c r="B572" t="s">
        <v>1206</v>
      </c>
      <c r="C572" s="56">
        <v>37035</v>
      </c>
      <c r="D572" s="57">
        <v>0.8482986111111112</v>
      </c>
    </row>
    <row r="573" spans="1:4" ht="12.75">
      <c r="A573" t="s">
        <v>1207</v>
      </c>
      <c r="B573" t="s">
        <v>1208</v>
      </c>
      <c r="C573" s="56">
        <v>37035</v>
      </c>
      <c r="D573" s="57">
        <v>0.8484375</v>
      </c>
    </row>
    <row r="574" spans="1:4" ht="12.75">
      <c r="A574" t="s">
        <v>1209</v>
      </c>
      <c r="B574" t="s">
        <v>1210</v>
      </c>
      <c r="C574" s="56">
        <v>37035</v>
      </c>
      <c r="D574" s="57">
        <v>0.8485648148148148</v>
      </c>
    </row>
    <row r="575" spans="1:4" ht="12.75">
      <c r="A575" t="s">
        <v>1211</v>
      </c>
      <c r="B575" t="s">
        <v>1212</v>
      </c>
      <c r="C575" s="56">
        <v>37035</v>
      </c>
      <c r="D575" s="57">
        <v>0.8487037037037037</v>
      </c>
    </row>
    <row r="576" spans="1:4" ht="12.75">
      <c r="A576" t="s">
        <v>1213</v>
      </c>
      <c r="B576" t="s">
        <v>1214</v>
      </c>
      <c r="C576" s="56">
        <v>37035</v>
      </c>
      <c r="D576" s="57">
        <v>0.8488310185185185</v>
      </c>
    </row>
    <row r="577" spans="1:4" ht="12.75">
      <c r="A577" t="s">
        <v>1215</v>
      </c>
      <c r="B577" t="s">
        <v>1216</v>
      </c>
      <c r="C577" s="56">
        <v>37035</v>
      </c>
      <c r="D577" s="57">
        <v>0.8489699074074074</v>
      </c>
    </row>
    <row r="578" spans="1:4" ht="12.75">
      <c r="A578" t="s">
        <v>1217</v>
      </c>
      <c r="B578" t="s">
        <v>1218</v>
      </c>
      <c r="C578" s="56">
        <v>37035</v>
      </c>
      <c r="D578" s="57">
        <v>0.8490972222222223</v>
      </c>
    </row>
    <row r="579" spans="1:4" ht="12.75">
      <c r="A579" t="s">
        <v>1219</v>
      </c>
      <c r="B579" t="s">
        <v>1220</v>
      </c>
      <c r="C579" s="56">
        <v>37035</v>
      </c>
      <c r="D579" s="57">
        <v>0.849224537037037</v>
      </c>
    </row>
    <row r="580" spans="1:4" ht="12.75">
      <c r="A580" t="s">
        <v>1221</v>
      </c>
      <c r="B580" t="s">
        <v>1222</v>
      </c>
      <c r="C580" s="56">
        <v>37035</v>
      </c>
      <c r="D580" s="57">
        <v>0.849363425925926</v>
      </c>
    </row>
    <row r="581" spans="1:4" ht="12.75">
      <c r="A581" t="s">
        <v>1223</v>
      </c>
      <c r="B581" t="s">
        <v>1224</v>
      </c>
      <c r="C581" s="56">
        <v>37035</v>
      </c>
      <c r="D581" s="57">
        <v>0.8495023148148149</v>
      </c>
    </row>
    <row r="582" spans="1:4" ht="12.75">
      <c r="A582" t="s">
        <v>1225</v>
      </c>
      <c r="B582" t="s">
        <v>1226</v>
      </c>
      <c r="C582" s="56">
        <v>37035</v>
      </c>
      <c r="D582" s="57">
        <v>0.8496296296296296</v>
      </c>
    </row>
    <row r="583" spans="1:4" ht="12.75">
      <c r="A583" t="s">
        <v>1227</v>
      </c>
      <c r="B583" t="s">
        <v>1228</v>
      </c>
      <c r="C583" s="56">
        <v>37035</v>
      </c>
      <c r="D583" s="57">
        <v>0.8497569444444445</v>
      </c>
    </row>
    <row r="584" spans="1:4" ht="12.75">
      <c r="A584" t="s">
        <v>1229</v>
      </c>
      <c r="B584" t="s">
        <v>1230</v>
      </c>
      <c r="C584" s="56">
        <v>37035</v>
      </c>
      <c r="D584" s="57">
        <v>0.8498958333333334</v>
      </c>
    </row>
    <row r="585" spans="1:4" ht="12.75">
      <c r="A585" t="s">
        <v>1231</v>
      </c>
      <c r="B585" t="s">
        <v>1232</v>
      </c>
      <c r="C585" s="56">
        <v>37035</v>
      </c>
      <c r="D585" s="57">
        <v>0.850011574074074</v>
      </c>
    </row>
    <row r="586" spans="1:4" ht="12.75">
      <c r="A586" t="s">
        <v>1233</v>
      </c>
      <c r="B586" t="s">
        <v>1234</v>
      </c>
      <c r="C586" s="56">
        <v>37035</v>
      </c>
      <c r="D586" s="57">
        <v>0.8501388888888889</v>
      </c>
    </row>
    <row r="587" spans="1:4" ht="12.75">
      <c r="A587" t="s">
        <v>1235</v>
      </c>
      <c r="B587" t="s">
        <v>1236</v>
      </c>
      <c r="C587" s="56">
        <v>37035</v>
      </c>
      <c r="D587" s="57">
        <v>0.8502662037037036</v>
      </c>
    </row>
    <row r="588" spans="1:4" ht="12.75">
      <c r="A588" t="s">
        <v>1237</v>
      </c>
      <c r="B588" t="s">
        <v>1238</v>
      </c>
      <c r="C588" s="56">
        <v>37035</v>
      </c>
      <c r="D588" s="57">
        <v>0.8504050925925926</v>
      </c>
    </row>
    <row r="589" spans="1:4" ht="12.75">
      <c r="A589" t="s">
        <v>1239</v>
      </c>
      <c r="B589" t="s">
        <v>1240</v>
      </c>
      <c r="C589" s="56">
        <v>37035</v>
      </c>
      <c r="D589" s="57">
        <v>0.8505208333333334</v>
      </c>
    </row>
    <row r="590" spans="1:4" ht="12.75">
      <c r="A590" t="s">
        <v>1241</v>
      </c>
      <c r="B590" t="s">
        <v>1242</v>
      </c>
      <c r="C590" s="56">
        <v>37035</v>
      </c>
      <c r="D590" s="57">
        <v>0.8506597222222222</v>
      </c>
    </row>
    <row r="591" spans="1:4" ht="12.75">
      <c r="A591" t="s">
        <v>1243</v>
      </c>
      <c r="B591" t="s">
        <v>1244</v>
      </c>
      <c r="C591" s="56">
        <v>37035</v>
      </c>
      <c r="D591" s="57">
        <v>0.8507870370370371</v>
      </c>
    </row>
    <row r="592" spans="1:4" ht="12.75">
      <c r="A592" t="s">
        <v>1245</v>
      </c>
      <c r="B592" t="s">
        <v>1246</v>
      </c>
      <c r="C592" s="56">
        <v>37035</v>
      </c>
      <c r="D592" s="57">
        <v>0.8509259259259259</v>
      </c>
    </row>
    <row r="593" spans="1:4" ht="12.75">
      <c r="A593" t="s">
        <v>1247</v>
      </c>
      <c r="B593" t="s">
        <v>1248</v>
      </c>
      <c r="C593" s="56">
        <v>37035</v>
      </c>
      <c r="D593" s="57">
        <v>0.8510532407407408</v>
      </c>
    </row>
    <row r="594" spans="1:4" ht="12.75">
      <c r="A594" t="s">
        <v>1249</v>
      </c>
      <c r="B594" t="s">
        <v>1250</v>
      </c>
      <c r="C594" s="56">
        <v>37035</v>
      </c>
      <c r="D594" s="57">
        <v>0.8511689814814815</v>
      </c>
    </row>
    <row r="595" spans="1:4" ht="12.75">
      <c r="A595" t="s">
        <v>1251</v>
      </c>
      <c r="B595" t="s">
        <v>1252</v>
      </c>
      <c r="C595" s="56">
        <v>37035</v>
      </c>
      <c r="D595" s="57">
        <v>0.8513078703703704</v>
      </c>
    </row>
    <row r="596" spans="1:4" ht="12.75">
      <c r="A596" t="s">
        <v>1253</v>
      </c>
      <c r="B596" t="s">
        <v>1254</v>
      </c>
      <c r="C596" s="56">
        <v>37035</v>
      </c>
      <c r="D596" s="57">
        <v>0.8514236111111111</v>
      </c>
    </row>
    <row r="597" spans="1:4" ht="12.75">
      <c r="A597" t="s">
        <v>1255</v>
      </c>
      <c r="B597" t="s">
        <v>1256</v>
      </c>
      <c r="C597" s="56">
        <v>37035</v>
      </c>
      <c r="D597" s="57">
        <v>0.8515625</v>
      </c>
    </row>
    <row r="598" spans="1:4" ht="12.75">
      <c r="A598" t="s">
        <v>1257</v>
      </c>
      <c r="B598" t="s">
        <v>1258</v>
      </c>
      <c r="C598" s="56">
        <v>37035</v>
      </c>
      <c r="D598" s="57">
        <v>0.8516898148148148</v>
      </c>
    </row>
    <row r="599" spans="1:4" ht="12.75">
      <c r="A599" t="s">
        <v>1259</v>
      </c>
      <c r="B599" t="s">
        <v>1260</v>
      </c>
      <c r="C599" s="56">
        <v>37035</v>
      </c>
      <c r="D599" s="57">
        <v>0.8518287037037037</v>
      </c>
    </row>
    <row r="600" spans="1:4" ht="12.75">
      <c r="A600" t="s">
        <v>1261</v>
      </c>
      <c r="B600" t="s">
        <v>1262</v>
      </c>
      <c r="C600" s="56">
        <v>37035</v>
      </c>
      <c r="D600" s="57">
        <v>0.8519560185185185</v>
      </c>
    </row>
    <row r="601" spans="1:4" ht="12.75">
      <c r="A601" t="s">
        <v>1263</v>
      </c>
      <c r="B601" t="s">
        <v>1264</v>
      </c>
      <c r="C601" s="56">
        <v>37035</v>
      </c>
      <c r="D601" s="57">
        <v>0.8520949074074075</v>
      </c>
    </row>
    <row r="602" spans="1:4" ht="12.75">
      <c r="A602" t="s">
        <v>1265</v>
      </c>
      <c r="B602" t="s">
        <v>1266</v>
      </c>
      <c r="C602" s="56">
        <v>37035</v>
      </c>
      <c r="D602" s="57">
        <v>0.8522337962962964</v>
      </c>
    </row>
    <row r="603" spans="1:4" ht="12.75">
      <c r="A603" t="s">
        <v>1267</v>
      </c>
      <c r="B603" t="s">
        <v>1268</v>
      </c>
      <c r="C603" s="56">
        <v>37035</v>
      </c>
      <c r="D603" s="57">
        <v>0.8523611111111111</v>
      </c>
    </row>
    <row r="604" spans="1:4" ht="12.75">
      <c r="A604" t="s">
        <v>1269</v>
      </c>
      <c r="B604" t="s">
        <v>1270</v>
      </c>
      <c r="C604" s="56">
        <v>37035</v>
      </c>
      <c r="D604" s="57">
        <v>0.8524884259259259</v>
      </c>
    </row>
    <row r="605" spans="1:4" ht="12.75">
      <c r="A605" t="s">
        <v>1271</v>
      </c>
      <c r="B605" t="s">
        <v>1272</v>
      </c>
      <c r="C605" s="56">
        <v>37035</v>
      </c>
      <c r="D605" s="57">
        <v>0.8526157407407408</v>
      </c>
    </row>
    <row r="606" spans="1:4" ht="12.75">
      <c r="A606" t="s">
        <v>1273</v>
      </c>
      <c r="B606" t="s">
        <v>1274</v>
      </c>
      <c r="C606" s="56">
        <v>37035</v>
      </c>
      <c r="D606" s="57">
        <v>0.8527546296296297</v>
      </c>
    </row>
    <row r="607" spans="1:4" ht="12.75">
      <c r="A607" t="s">
        <v>1275</v>
      </c>
      <c r="B607" t="s">
        <v>1276</v>
      </c>
      <c r="C607" s="56">
        <v>37035</v>
      </c>
      <c r="D607" s="57">
        <v>0.8528703703703703</v>
      </c>
    </row>
    <row r="608" spans="1:4" ht="12.75">
      <c r="A608" t="s">
        <v>1277</v>
      </c>
      <c r="B608" t="s">
        <v>1278</v>
      </c>
      <c r="C608" s="56">
        <v>37035</v>
      </c>
      <c r="D608" s="57">
        <v>0.8529976851851852</v>
      </c>
    </row>
    <row r="609" spans="1:4" ht="12.75">
      <c r="A609" t="s">
        <v>1279</v>
      </c>
      <c r="B609" t="s">
        <v>1280</v>
      </c>
      <c r="C609" s="56">
        <v>37035</v>
      </c>
      <c r="D609" s="57">
        <v>0.853113425925926</v>
      </c>
    </row>
    <row r="610" spans="1:4" ht="12.75">
      <c r="A610" t="s">
        <v>1281</v>
      </c>
      <c r="B610" t="s">
        <v>1282</v>
      </c>
      <c r="C610" s="56">
        <v>37035</v>
      </c>
      <c r="D610" s="57">
        <v>0.8532407407407407</v>
      </c>
    </row>
    <row r="611" spans="1:4" ht="12.75">
      <c r="A611" t="s">
        <v>1283</v>
      </c>
      <c r="B611" t="s">
        <v>1284</v>
      </c>
      <c r="C611" s="56">
        <v>37035</v>
      </c>
      <c r="D611" s="57">
        <v>0.8533680555555555</v>
      </c>
    </row>
    <row r="612" spans="1:4" ht="12.75">
      <c r="A612" t="s">
        <v>1285</v>
      </c>
      <c r="B612" t="s">
        <v>1286</v>
      </c>
      <c r="C612" s="56">
        <v>37035</v>
      </c>
      <c r="D612" s="57">
        <v>0.8535069444444444</v>
      </c>
    </row>
    <row r="613" spans="1:4" ht="12.75">
      <c r="A613" t="s">
        <v>1287</v>
      </c>
      <c r="B613" t="s">
        <v>1288</v>
      </c>
      <c r="C613" s="56">
        <v>37035</v>
      </c>
      <c r="D613" s="57">
        <v>0.8536342592592593</v>
      </c>
    </row>
    <row r="614" spans="1:4" ht="12.75">
      <c r="A614" t="s">
        <v>1289</v>
      </c>
      <c r="B614" t="s">
        <v>1290</v>
      </c>
      <c r="C614" s="56">
        <v>37035</v>
      </c>
      <c r="D614" s="57">
        <v>0.8537731481481482</v>
      </c>
    </row>
    <row r="615" spans="1:4" ht="12.75">
      <c r="A615" t="s">
        <v>1291</v>
      </c>
      <c r="B615" t="s">
        <v>1292</v>
      </c>
      <c r="C615" s="56">
        <v>37035</v>
      </c>
      <c r="D615" s="57">
        <v>0.8538888888888888</v>
      </c>
    </row>
    <row r="616" spans="1:4" ht="12.75">
      <c r="A616" t="s">
        <v>1293</v>
      </c>
      <c r="B616" t="s">
        <v>1294</v>
      </c>
      <c r="C616" s="56">
        <v>37035</v>
      </c>
      <c r="D616" s="57">
        <v>0.8540277777777777</v>
      </c>
    </row>
    <row r="617" spans="1:4" ht="12.75">
      <c r="A617" t="s">
        <v>1295</v>
      </c>
      <c r="B617" t="s">
        <v>1296</v>
      </c>
      <c r="C617" s="56">
        <v>37035</v>
      </c>
      <c r="D617" s="57">
        <v>0.8541550925925926</v>
      </c>
    </row>
    <row r="618" spans="1:4" ht="12.75">
      <c r="A618" t="s">
        <v>1297</v>
      </c>
      <c r="B618" t="s">
        <v>1298</v>
      </c>
      <c r="C618" s="56">
        <v>37035</v>
      </c>
      <c r="D618" s="57">
        <v>0.8542939814814815</v>
      </c>
    </row>
    <row r="619" spans="1:4" ht="12.75">
      <c r="A619" t="s">
        <v>1299</v>
      </c>
      <c r="B619" t="s">
        <v>1300</v>
      </c>
      <c r="C619" s="56">
        <v>37035</v>
      </c>
      <c r="D619" s="57">
        <v>0.8544328703703704</v>
      </c>
    </row>
    <row r="620" spans="1:4" ht="12.75">
      <c r="A620" t="s">
        <v>1301</v>
      </c>
      <c r="B620" t="s">
        <v>1302</v>
      </c>
      <c r="C620" s="56">
        <v>37035</v>
      </c>
      <c r="D620" s="57">
        <v>0.8545601851851852</v>
      </c>
    </row>
    <row r="621" spans="1:4" ht="12.75">
      <c r="A621" t="s">
        <v>1303</v>
      </c>
      <c r="B621" t="s">
        <v>1304</v>
      </c>
      <c r="C621" s="56">
        <v>37035</v>
      </c>
      <c r="D621" s="57">
        <v>0.8546875</v>
      </c>
    </row>
    <row r="622" spans="1:4" ht="12.75">
      <c r="A622" t="s">
        <v>1305</v>
      </c>
      <c r="B622" t="s">
        <v>1306</v>
      </c>
      <c r="C622" s="56">
        <v>37035</v>
      </c>
      <c r="D622" s="57">
        <v>0.8548032407407408</v>
      </c>
    </row>
    <row r="623" spans="1:4" ht="12.75">
      <c r="A623" t="s">
        <v>1307</v>
      </c>
      <c r="B623" t="s">
        <v>1308</v>
      </c>
      <c r="C623" s="56">
        <v>37035</v>
      </c>
      <c r="D623" s="57">
        <v>0.8549305555555556</v>
      </c>
    </row>
    <row r="624" spans="1:4" ht="12.75">
      <c r="A624" t="s">
        <v>1309</v>
      </c>
      <c r="B624" t="s">
        <v>1310</v>
      </c>
      <c r="C624" s="56">
        <v>37035</v>
      </c>
      <c r="D624" s="57">
        <v>0.8550694444444445</v>
      </c>
    </row>
    <row r="625" spans="1:4" ht="12.75">
      <c r="A625" t="s">
        <v>1311</v>
      </c>
      <c r="B625" t="s">
        <v>1312</v>
      </c>
      <c r="C625" s="56">
        <v>37035</v>
      </c>
      <c r="D625" s="57">
        <v>0.8552083333333332</v>
      </c>
    </row>
    <row r="626" spans="1:4" ht="12.75">
      <c r="A626" t="s">
        <v>1313</v>
      </c>
      <c r="B626" t="s">
        <v>1314</v>
      </c>
      <c r="C626" s="56">
        <v>37035</v>
      </c>
      <c r="D626" s="57">
        <v>0.8553240740740741</v>
      </c>
    </row>
    <row r="627" spans="1:4" ht="12.75">
      <c r="A627" t="s">
        <v>1315</v>
      </c>
      <c r="B627" t="s">
        <v>1316</v>
      </c>
      <c r="C627" s="56">
        <v>37035</v>
      </c>
      <c r="D627" s="57">
        <v>0.855462962962963</v>
      </c>
    </row>
    <row r="628" spans="1:4" ht="12.75">
      <c r="A628" t="s">
        <v>1317</v>
      </c>
      <c r="B628" t="s">
        <v>1318</v>
      </c>
      <c r="C628" s="56">
        <v>37035</v>
      </c>
      <c r="D628" s="57">
        <v>0.8556018518518519</v>
      </c>
    </row>
    <row r="629" spans="1:4" ht="12.75">
      <c r="A629" t="s">
        <v>1319</v>
      </c>
      <c r="B629" t="s">
        <v>1320</v>
      </c>
      <c r="C629" s="56">
        <v>37035</v>
      </c>
      <c r="D629" s="57">
        <v>0.8557407407407407</v>
      </c>
    </row>
    <row r="630" spans="1:4" ht="12.75">
      <c r="A630" t="s">
        <v>1321</v>
      </c>
      <c r="B630" t="s">
        <v>1322</v>
      </c>
      <c r="C630" s="56">
        <v>37035</v>
      </c>
      <c r="D630" s="57">
        <v>0.8558680555555555</v>
      </c>
    </row>
    <row r="631" spans="1:4" ht="12.75">
      <c r="A631" t="s">
        <v>1323</v>
      </c>
      <c r="B631" t="s">
        <v>1324</v>
      </c>
      <c r="C631" s="56">
        <v>37035</v>
      </c>
      <c r="D631" s="57">
        <v>0.8559953703703704</v>
      </c>
    </row>
    <row r="632" spans="1:4" ht="12.75">
      <c r="A632" t="s">
        <v>1325</v>
      </c>
      <c r="B632" t="s">
        <v>1326</v>
      </c>
      <c r="C632" s="56">
        <v>37035</v>
      </c>
      <c r="D632" s="57">
        <v>0.8561226851851852</v>
      </c>
    </row>
    <row r="633" spans="1:4" ht="12.75">
      <c r="A633" t="s">
        <v>1327</v>
      </c>
      <c r="B633" t="s">
        <v>1328</v>
      </c>
      <c r="C633" s="56">
        <v>37035</v>
      </c>
      <c r="D633" s="57">
        <v>0.85625</v>
      </c>
    </row>
    <row r="634" spans="1:4" ht="12.75">
      <c r="A634" t="s">
        <v>1329</v>
      </c>
      <c r="B634" t="s">
        <v>1330</v>
      </c>
      <c r="C634" s="56">
        <v>37035</v>
      </c>
      <c r="D634" s="57">
        <v>0.856388888888889</v>
      </c>
    </row>
    <row r="635" spans="1:4" ht="12.75">
      <c r="A635" t="s">
        <v>1331</v>
      </c>
      <c r="B635" t="s">
        <v>1332</v>
      </c>
      <c r="C635" s="56">
        <v>37035</v>
      </c>
      <c r="D635" s="57">
        <v>0.8565162037037037</v>
      </c>
    </row>
    <row r="636" spans="1:4" ht="12.75">
      <c r="A636" t="s">
        <v>1333</v>
      </c>
      <c r="B636" t="s">
        <v>1334</v>
      </c>
      <c r="C636" s="56">
        <v>37035</v>
      </c>
      <c r="D636" s="57">
        <v>0.8566550925925926</v>
      </c>
    </row>
    <row r="637" spans="1:4" ht="12.75">
      <c r="A637" t="s">
        <v>1335</v>
      </c>
      <c r="B637" t="s">
        <v>1336</v>
      </c>
      <c r="C637" s="56">
        <v>37035</v>
      </c>
      <c r="D637" s="57">
        <v>0.8567824074074074</v>
      </c>
    </row>
    <row r="638" spans="1:4" ht="12.75">
      <c r="A638" t="s">
        <v>1337</v>
      </c>
      <c r="B638" t="s">
        <v>1338</v>
      </c>
      <c r="C638" s="56">
        <v>37035</v>
      </c>
      <c r="D638" s="57">
        <v>0.8568981481481481</v>
      </c>
    </row>
    <row r="639" spans="1:4" ht="12.75">
      <c r="A639" t="s">
        <v>1339</v>
      </c>
      <c r="B639" t="s">
        <v>1340</v>
      </c>
      <c r="C639" s="56">
        <v>37035</v>
      </c>
      <c r="D639" s="57">
        <v>0.8570254629629629</v>
      </c>
    </row>
    <row r="640" spans="1:4" ht="12.75">
      <c r="A640" t="s">
        <v>1341</v>
      </c>
      <c r="B640" t="s">
        <v>1342</v>
      </c>
      <c r="C640" s="56">
        <v>37035</v>
      </c>
      <c r="D640" s="57">
        <v>0.8571527777777778</v>
      </c>
    </row>
    <row r="641" spans="1:4" ht="12.75">
      <c r="A641" t="s">
        <v>1343</v>
      </c>
      <c r="B641" t="s">
        <v>1344</v>
      </c>
      <c r="C641" s="56">
        <v>37035</v>
      </c>
      <c r="D641" s="57">
        <v>0.8572916666666667</v>
      </c>
    </row>
    <row r="642" spans="1:4" ht="12.75">
      <c r="A642" t="s">
        <v>1345</v>
      </c>
      <c r="B642" t="s">
        <v>1346</v>
      </c>
      <c r="C642" s="56">
        <v>37035</v>
      </c>
      <c r="D642" s="57">
        <v>0.8574189814814814</v>
      </c>
    </row>
    <row r="643" spans="1:4" ht="12.75">
      <c r="A643" t="s">
        <v>1347</v>
      </c>
      <c r="B643" t="s">
        <v>1348</v>
      </c>
      <c r="C643" s="56">
        <v>37035</v>
      </c>
      <c r="D643" s="57">
        <v>0.8575462962962962</v>
      </c>
    </row>
    <row r="644" spans="1:4" ht="12.75">
      <c r="A644" t="s">
        <v>1349</v>
      </c>
      <c r="B644" t="s">
        <v>1350</v>
      </c>
      <c r="C644" s="56">
        <v>37035</v>
      </c>
      <c r="D644" s="57">
        <v>0.8576851851851851</v>
      </c>
    </row>
    <row r="645" spans="1:4" ht="12.75">
      <c r="A645" t="s">
        <v>1351</v>
      </c>
      <c r="B645" t="s">
        <v>1352</v>
      </c>
      <c r="C645" s="56">
        <v>37035</v>
      </c>
      <c r="D645" s="57">
        <v>0.8578009259259259</v>
      </c>
    </row>
    <row r="646" spans="1:4" ht="12.75">
      <c r="A646" t="s">
        <v>1353</v>
      </c>
      <c r="B646" t="s">
        <v>1354</v>
      </c>
      <c r="C646" s="56">
        <v>37035</v>
      </c>
      <c r="D646" s="57">
        <v>0.8579398148148147</v>
      </c>
    </row>
    <row r="647" spans="1:4" ht="12.75">
      <c r="A647" t="s">
        <v>1355</v>
      </c>
      <c r="B647" t="s">
        <v>1356</v>
      </c>
      <c r="C647" s="56">
        <v>37035</v>
      </c>
      <c r="D647" s="57">
        <v>0.8580671296296297</v>
      </c>
    </row>
    <row r="648" spans="1:4" ht="12.75">
      <c r="A648" t="s">
        <v>1357</v>
      </c>
      <c r="B648" t="s">
        <v>1358</v>
      </c>
      <c r="C648" s="56">
        <v>37035</v>
      </c>
      <c r="D648" s="57">
        <v>0.8582060185185186</v>
      </c>
    </row>
    <row r="649" spans="1:4" ht="12.75">
      <c r="A649" t="s">
        <v>1359</v>
      </c>
      <c r="B649" t="s">
        <v>1360</v>
      </c>
      <c r="C649" s="56">
        <v>37035</v>
      </c>
      <c r="D649" s="57">
        <v>0.8583449074074073</v>
      </c>
    </row>
    <row r="650" spans="1:4" ht="12.75">
      <c r="A650" t="s">
        <v>1361</v>
      </c>
      <c r="B650" t="s">
        <v>1362</v>
      </c>
      <c r="C650" s="56">
        <v>37035</v>
      </c>
      <c r="D650" s="57">
        <v>0.8584722222222222</v>
      </c>
    </row>
    <row r="651" spans="1:4" ht="12.75">
      <c r="A651" t="s">
        <v>1363</v>
      </c>
      <c r="B651" t="s">
        <v>1364</v>
      </c>
      <c r="C651" s="56">
        <v>37035</v>
      </c>
      <c r="D651" s="57">
        <v>0.8585995370370371</v>
      </c>
    </row>
    <row r="652" spans="1:4" ht="12.75">
      <c r="A652" t="s">
        <v>988</v>
      </c>
      <c r="B652" t="s">
        <v>1365</v>
      </c>
      <c r="C652" s="56">
        <v>37035</v>
      </c>
      <c r="D652" s="57">
        <v>0.8587384259259259</v>
      </c>
    </row>
    <row r="653" spans="1:4" ht="12.75">
      <c r="A653" t="s">
        <v>1366</v>
      </c>
      <c r="B653" t="s">
        <v>1367</v>
      </c>
      <c r="C653" s="56">
        <v>37035</v>
      </c>
      <c r="D653" s="57">
        <v>0.8588657407407408</v>
      </c>
    </row>
    <row r="654" spans="1:4" ht="12.75">
      <c r="A654" t="s">
        <v>1368</v>
      </c>
      <c r="B654" t="s">
        <v>1369</v>
      </c>
      <c r="C654" s="56">
        <v>37035</v>
      </c>
      <c r="D654" s="57">
        <v>0.8589930555555556</v>
      </c>
    </row>
    <row r="655" spans="1:4" ht="12.75">
      <c r="A655" t="s">
        <v>1370</v>
      </c>
      <c r="B655" t="s">
        <v>1371</v>
      </c>
      <c r="C655" s="56">
        <v>37035</v>
      </c>
      <c r="D655" s="57">
        <v>0.8591319444444444</v>
      </c>
    </row>
    <row r="656" spans="1:4" ht="12.75">
      <c r="A656" t="s">
        <v>1372</v>
      </c>
      <c r="B656" t="s">
        <v>1373</v>
      </c>
      <c r="C656" s="56">
        <v>37035</v>
      </c>
      <c r="D656" s="57">
        <v>0.8592592592592593</v>
      </c>
    </row>
    <row r="657" spans="1:4" ht="12.75">
      <c r="A657" t="s">
        <v>1374</v>
      </c>
      <c r="B657" t="s">
        <v>1375</v>
      </c>
      <c r="C657" s="56">
        <v>37035</v>
      </c>
      <c r="D657" s="57">
        <v>0.8593865740740741</v>
      </c>
    </row>
    <row r="658" spans="1:4" ht="12.75">
      <c r="A658" t="s">
        <v>1376</v>
      </c>
      <c r="B658" t="s">
        <v>1377</v>
      </c>
      <c r="C658" s="56">
        <v>37035</v>
      </c>
      <c r="D658" s="57">
        <v>0.8595254629629631</v>
      </c>
    </row>
    <row r="659" spans="1:4" ht="12.75">
      <c r="A659" t="s">
        <v>1378</v>
      </c>
      <c r="B659" t="s">
        <v>1379</v>
      </c>
      <c r="C659" s="56">
        <v>37035</v>
      </c>
      <c r="D659" s="57">
        <v>0.8596527777777778</v>
      </c>
    </row>
    <row r="660" spans="1:4" ht="12.75">
      <c r="A660" t="s">
        <v>1380</v>
      </c>
      <c r="B660" t="s">
        <v>1381</v>
      </c>
      <c r="C660" s="56">
        <v>37035</v>
      </c>
      <c r="D660" s="57">
        <v>0.8597916666666667</v>
      </c>
    </row>
    <row r="661" spans="1:4" ht="12.75">
      <c r="A661" t="s">
        <v>1382</v>
      </c>
      <c r="B661" t="s">
        <v>1383</v>
      </c>
      <c r="C661" s="56">
        <v>37035</v>
      </c>
      <c r="D661" s="57">
        <v>0.8599189814814815</v>
      </c>
    </row>
    <row r="662" spans="1:4" ht="12.75">
      <c r="A662" t="s">
        <v>1384</v>
      </c>
      <c r="B662" t="s">
        <v>1385</v>
      </c>
      <c r="C662" s="56">
        <v>37035</v>
      </c>
      <c r="D662" s="57">
        <v>0.8600578703703704</v>
      </c>
    </row>
    <row r="663" spans="1:4" ht="12.75">
      <c r="A663" t="s">
        <v>1386</v>
      </c>
      <c r="B663" t="s">
        <v>1387</v>
      </c>
      <c r="C663" s="56">
        <v>37035</v>
      </c>
      <c r="D663" s="57">
        <v>0.8601967592592592</v>
      </c>
    </row>
    <row r="664" spans="1:4" ht="12.75">
      <c r="A664" t="s">
        <v>1388</v>
      </c>
      <c r="B664" t="s">
        <v>1389</v>
      </c>
      <c r="C664" s="56">
        <v>37035</v>
      </c>
      <c r="D664" s="57">
        <v>0.860324074074074</v>
      </c>
    </row>
    <row r="665" spans="1:4" ht="12.75">
      <c r="A665" t="s">
        <v>1390</v>
      </c>
      <c r="B665" t="s">
        <v>1391</v>
      </c>
      <c r="C665" s="56">
        <v>37035</v>
      </c>
      <c r="D665" s="57">
        <v>0.8604629629629629</v>
      </c>
    </row>
    <row r="666" spans="1:4" ht="12.75">
      <c r="A666" t="s">
        <v>1392</v>
      </c>
      <c r="B666" t="s">
        <v>1393</v>
      </c>
      <c r="C666" s="56">
        <v>37035</v>
      </c>
      <c r="D666" s="57">
        <v>0.8605902777777777</v>
      </c>
    </row>
    <row r="667" spans="1:4" ht="12.75">
      <c r="A667" t="s">
        <v>1394</v>
      </c>
      <c r="B667" t="s">
        <v>1395</v>
      </c>
      <c r="C667" s="56">
        <v>37035</v>
      </c>
      <c r="D667" s="57">
        <v>0.8607291666666667</v>
      </c>
    </row>
    <row r="668" spans="1:4" ht="12.75">
      <c r="A668" t="s">
        <v>1396</v>
      </c>
      <c r="B668" t="s">
        <v>1397</v>
      </c>
      <c r="C668" s="56">
        <v>37035</v>
      </c>
      <c r="D668" s="57">
        <v>0.8608564814814814</v>
      </c>
    </row>
    <row r="669" spans="1:4" ht="12.75">
      <c r="A669" t="s">
        <v>1398</v>
      </c>
      <c r="B669" t="s">
        <v>1399</v>
      </c>
      <c r="C669" s="56">
        <v>37035</v>
      </c>
      <c r="D669" s="57">
        <v>0.8609837962962964</v>
      </c>
    </row>
    <row r="670" spans="1:4" ht="12.75">
      <c r="A670" t="s">
        <v>1400</v>
      </c>
      <c r="B670" t="s">
        <v>1401</v>
      </c>
      <c r="C670" s="56">
        <v>37035</v>
      </c>
      <c r="D670" s="57">
        <v>0.8611111111111112</v>
      </c>
    </row>
    <row r="671" spans="1:4" ht="12.75">
      <c r="A671" t="s">
        <v>1402</v>
      </c>
      <c r="B671" t="s">
        <v>1403</v>
      </c>
      <c r="C671" s="56">
        <v>37035</v>
      </c>
      <c r="D671" s="57">
        <v>0.86125</v>
      </c>
    </row>
    <row r="672" spans="1:4" ht="12.75">
      <c r="A672" t="s">
        <v>1404</v>
      </c>
      <c r="B672" t="s">
        <v>1405</v>
      </c>
      <c r="C672" s="56">
        <v>37035</v>
      </c>
      <c r="D672" s="57">
        <v>0.8613773148148148</v>
      </c>
    </row>
    <row r="673" spans="1:4" ht="12.75">
      <c r="A673" t="s">
        <v>1406</v>
      </c>
      <c r="B673" t="s">
        <v>1407</v>
      </c>
      <c r="C673" s="56">
        <v>37035</v>
      </c>
      <c r="D673" s="57">
        <v>0.8615162037037036</v>
      </c>
    </row>
    <row r="674" spans="1:4" ht="12.75">
      <c r="A674" t="s">
        <v>1408</v>
      </c>
      <c r="B674" t="s">
        <v>1409</v>
      </c>
      <c r="C674" s="56">
        <v>37035</v>
      </c>
      <c r="D674" s="57">
        <v>0.8616435185185186</v>
      </c>
    </row>
    <row r="675" spans="1:4" ht="12.75">
      <c r="A675" t="s">
        <v>1410</v>
      </c>
      <c r="B675" t="s">
        <v>1411</v>
      </c>
      <c r="C675" s="56">
        <v>37035</v>
      </c>
      <c r="D675" s="57">
        <v>0.8617708333333334</v>
      </c>
    </row>
    <row r="676" spans="1:4" ht="12.75">
      <c r="A676" t="s">
        <v>1412</v>
      </c>
      <c r="B676" t="s">
        <v>1413</v>
      </c>
      <c r="C676" s="56">
        <v>37035</v>
      </c>
      <c r="D676" s="57">
        <v>0.8618981481481481</v>
      </c>
    </row>
    <row r="677" spans="1:4" ht="12.75">
      <c r="A677" t="s">
        <v>1414</v>
      </c>
      <c r="B677" t="s">
        <v>1415</v>
      </c>
      <c r="C677" s="56">
        <v>37035</v>
      </c>
      <c r="D677" s="57">
        <v>0.862025462962963</v>
      </c>
    </row>
    <row r="678" spans="1:4" ht="12.75">
      <c r="A678" t="s">
        <v>1416</v>
      </c>
      <c r="B678" t="s">
        <v>1417</v>
      </c>
      <c r="C678" s="56">
        <v>37035</v>
      </c>
      <c r="D678" s="57">
        <v>0.8621643518518519</v>
      </c>
    </row>
    <row r="679" spans="1:4" ht="12.75">
      <c r="A679" t="s">
        <v>1418</v>
      </c>
      <c r="B679" t="s">
        <v>1419</v>
      </c>
      <c r="C679" s="56">
        <v>37035</v>
      </c>
      <c r="D679" s="57">
        <v>0.8623032407407408</v>
      </c>
    </row>
    <row r="680" spans="1:4" ht="12.75">
      <c r="A680" t="s">
        <v>1420</v>
      </c>
      <c r="B680" t="s">
        <v>1421</v>
      </c>
      <c r="C680" s="56">
        <v>37035</v>
      </c>
      <c r="D680" s="57">
        <v>0.8624305555555556</v>
      </c>
    </row>
    <row r="681" spans="1:4" ht="12.75">
      <c r="A681" t="s">
        <v>1422</v>
      </c>
      <c r="B681" t="s">
        <v>1423</v>
      </c>
      <c r="C681" s="56">
        <v>37035</v>
      </c>
      <c r="D681" s="57">
        <v>0.8625578703703703</v>
      </c>
    </row>
    <row r="682" spans="1:4" ht="12.75">
      <c r="A682" t="s">
        <v>1424</v>
      </c>
      <c r="B682" t="s">
        <v>1425</v>
      </c>
      <c r="C682" s="56">
        <v>37035</v>
      </c>
      <c r="D682" s="57">
        <v>0.8626851851851852</v>
      </c>
    </row>
    <row r="683" spans="1:4" ht="12.75">
      <c r="A683" t="s">
        <v>1426</v>
      </c>
      <c r="B683" t="s">
        <v>1427</v>
      </c>
      <c r="C683" s="56">
        <v>37035</v>
      </c>
      <c r="D683" s="57">
        <v>0.8628240740740741</v>
      </c>
    </row>
    <row r="684" spans="1:4" ht="12.75">
      <c r="A684" t="s">
        <v>1428</v>
      </c>
      <c r="B684" t="s">
        <v>1429</v>
      </c>
      <c r="C684" s="56">
        <v>37035</v>
      </c>
      <c r="D684" s="57">
        <v>0.8629513888888889</v>
      </c>
    </row>
    <row r="685" spans="1:4" ht="12.75">
      <c r="A685" t="s">
        <v>1430</v>
      </c>
      <c r="B685" t="s">
        <v>1431</v>
      </c>
      <c r="C685" s="56">
        <v>37035</v>
      </c>
      <c r="D685" s="57">
        <v>0.8630787037037037</v>
      </c>
    </row>
    <row r="686" spans="1:4" ht="12.75">
      <c r="A686" t="s">
        <v>1432</v>
      </c>
      <c r="B686" t="s">
        <v>1433</v>
      </c>
      <c r="C686" s="56">
        <v>37035</v>
      </c>
      <c r="D686" s="57">
        <v>0.8632175925925926</v>
      </c>
    </row>
    <row r="687" spans="1:4" ht="12.75">
      <c r="A687" t="s">
        <v>1434</v>
      </c>
      <c r="B687" t="s">
        <v>1435</v>
      </c>
      <c r="C687" s="56">
        <v>37035</v>
      </c>
      <c r="D687" s="57">
        <v>0.8633564814814815</v>
      </c>
    </row>
    <row r="688" spans="1:4" ht="12.75">
      <c r="A688" t="s">
        <v>1436</v>
      </c>
      <c r="B688" t="s">
        <v>1437</v>
      </c>
      <c r="C688" s="56">
        <v>37035</v>
      </c>
      <c r="D688" s="57">
        <v>0.8634837962962963</v>
      </c>
    </row>
    <row r="689" spans="1:4" ht="12.75">
      <c r="A689" t="s">
        <v>1438</v>
      </c>
      <c r="B689" t="s">
        <v>1439</v>
      </c>
      <c r="C689" s="56">
        <v>37035</v>
      </c>
      <c r="D689" s="57">
        <v>0.8636111111111111</v>
      </c>
    </row>
    <row r="690" spans="1:4" ht="12.75">
      <c r="A690" t="s">
        <v>1440</v>
      </c>
      <c r="B690" t="s">
        <v>1441</v>
      </c>
      <c r="C690" s="56">
        <v>37035</v>
      </c>
      <c r="D690" s="57">
        <v>0.86375</v>
      </c>
    </row>
    <row r="691" spans="1:4" ht="12.75">
      <c r="A691" t="s">
        <v>1442</v>
      </c>
      <c r="B691" t="s">
        <v>1443</v>
      </c>
      <c r="C691" s="56">
        <v>37035</v>
      </c>
      <c r="D691" s="57">
        <v>0.8638888888888889</v>
      </c>
    </row>
    <row r="692" spans="1:4" ht="12.75">
      <c r="A692" t="s">
        <v>1444</v>
      </c>
      <c r="B692" t="s">
        <v>1445</v>
      </c>
      <c r="C692" s="56">
        <v>37035</v>
      </c>
      <c r="D692" s="57">
        <v>0.8640046296296297</v>
      </c>
    </row>
    <row r="693" spans="1:4" ht="12.75">
      <c r="A693" t="s">
        <v>1446</v>
      </c>
      <c r="B693" t="s">
        <v>1447</v>
      </c>
      <c r="C693" s="56">
        <v>37035</v>
      </c>
      <c r="D693" s="57">
        <v>0.8641782407407407</v>
      </c>
    </row>
    <row r="694" spans="1:4" ht="12.75">
      <c r="A694" t="s">
        <v>1448</v>
      </c>
      <c r="B694" t="s">
        <v>1449</v>
      </c>
      <c r="C694" s="56">
        <v>37035</v>
      </c>
      <c r="D694" s="57">
        <v>0.8642939814814815</v>
      </c>
    </row>
    <row r="695" spans="1:4" ht="12.75">
      <c r="A695" t="s">
        <v>1450</v>
      </c>
      <c r="B695" t="s">
        <v>1451</v>
      </c>
      <c r="C695" s="56">
        <v>37035</v>
      </c>
      <c r="D695" s="57">
        <v>0.8644328703703703</v>
      </c>
    </row>
    <row r="696" spans="1:4" ht="12.75">
      <c r="A696" t="s">
        <v>1452</v>
      </c>
      <c r="B696" t="s">
        <v>1453</v>
      </c>
      <c r="C696" s="56">
        <v>37035</v>
      </c>
      <c r="D696" s="57">
        <v>0.8645486111111111</v>
      </c>
    </row>
    <row r="697" spans="1:4" ht="12.75">
      <c r="A697" t="s">
        <v>1454</v>
      </c>
      <c r="B697" t="s">
        <v>1455</v>
      </c>
      <c r="C697" s="56">
        <v>37035</v>
      </c>
      <c r="D697" s="57">
        <v>0.8646875</v>
      </c>
    </row>
    <row r="698" spans="1:4" ht="12.75">
      <c r="A698" t="s">
        <v>1456</v>
      </c>
      <c r="B698" t="s">
        <v>1457</v>
      </c>
      <c r="C698" s="56">
        <v>37035</v>
      </c>
      <c r="D698" s="57">
        <v>0.8648032407407408</v>
      </c>
    </row>
    <row r="699" spans="1:4" ht="12.75">
      <c r="A699" t="s">
        <v>1458</v>
      </c>
      <c r="B699" t="s">
        <v>1459</v>
      </c>
      <c r="C699" s="56">
        <v>37035</v>
      </c>
      <c r="D699" s="57">
        <v>0.8649421296296297</v>
      </c>
    </row>
    <row r="700" spans="1:4" ht="12.75">
      <c r="A700" t="s">
        <v>1460</v>
      </c>
      <c r="B700" t="s">
        <v>1461</v>
      </c>
      <c r="C700" s="56">
        <v>37035</v>
      </c>
      <c r="D700" s="57">
        <v>0.8650694444444444</v>
      </c>
    </row>
    <row r="701" spans="1:4" ht="12.75">
      <c r="A701" t="s">
        <v>1462</v>
      </c>
      <c r="B701" t="s">
        <v>1463</v>
      </c>
      <c r="C701" s="56">
        <v>37035</v>
      </c>
      <c r="D701" s="57">
        <v>0.8652083333333334</v>
      </c>
    </row>
    <row r="702" spans="1:4" ht="12.75">
      <c r="A702" t="s">
        <v>1464</v>
      </c>
      <c r="B702" t="s">
        <v>1465</v>
      </c>
      <c r="C702" s="56">
        <v>37035</v>
      </c>
      <c r="D702" s="57">
        <v>0.8653356481481481</v>
      </c>
    </row>
    <row r="703" spans="1:4" ht="12.75">
      <c r="A703" t="s">
        <v>1466</v>
      </c>
      <c r="B703" t="s">
        <v>1467</v>
      </c>
      <c r="C703" s="56">
        <v>37035</v>
      </c>
      <c r="D703" s="57">
        <v>0.865474537037037</v>
      </c>
    </row>
    <row r="704" spans="1:4" ht="12.75">
      <c r="A704" t="s">
        <v>1468</v>
      </c>
      <c r="B704" t="s">
        <v>1469</v>
      </c>
      <c r="C704" s="56">
        <v>37035</v>
      </c>
      <c r="D704" s="57">
        <v>0.8656018518518519</v>
      </c>
    </row>
    <row r="705" spans="1:4" ht="12.75">
      <c r="A705" t="s">
        <v>1470</v>
      </c>
      <c r="B705" t="s">
        <v>1471</v>
      </c>
      <c r="C705" s="56">
        <v>37035</v>
      </c>
      <c r="D705" s="57">
        <v>0.8657291666666667</v>
      </c>
    </row>
    <row r="706" spans="1:4" ht="12.75">
      <c r="A706" t="s">
        <v>1472</v>
      </c>
      <c r="B706" t="s">
        <v>1473</v>
      </c>
      <c r="C706" s="56">
        <v>37035</v>
      </c>
      <c r="D706" s="57">
        <v>0.8658564814814814</v>
      </c>
    </row>
    <row r="707" spans="1:4" ht="12.75">
      <c r="A707" t="s">
        <v>1474</v>
      </c>
      <c r="B707" t="s">
        <v>1475</v>
      </c>
      <c r="C707" s="56">
        <v>37035</v>
      </c>
      <c r="D707" s="57">
        <v>0.8659837962962963</v>
      </c>
    </row>
    <row r="708" spans="1:4" ht="12.75">
      <c r="A708" t="s">
        <v>1476</v>
      </c>
      <c r="B708" t="s">
        <v>1477</v>
      </c>
      <c r="C708" s="56">
        <v>37035</v>
      </c>
      <c r="D708" s="57">
        <v>0.866111111111111</v>
      </c>
    </row>
    <row r="709" spans="1:4" ht="12.75">
      <c r="A709" t="s">
        <v>1478</v>
      </c>
      <c r="B709" t="s">
        <v>1479</v>
      </c>
      <c r="C709" s="56">
        <v>37035</v>
      </c>
      <c r="D709" s="57">
        <v>0.86625</v>
      </c>
    </row>
    <row r="710" spans="1:4" ht="12.75">
      <c r="A710" t="s">
        <v>1480</v>
      </c>
      <c r="B710" t="s">
        <v>1481</v>
      </c>
      <c r="C710" s="56">
        <v>37035</v>
      </c>
      <c r="D710" s="57">
        <v>0.8663773148148147</v>
      </c>
    </row>
    <row r="711" spans="1:4" ht="12.75">
      <c r="A711" t="s">
        <v>1482</v>
      </c>
      <c r="B711" t="s">
        <v>1483</v>
      </c>
      <c r="C711" s="56">
        <v>37035</v>
      </c>
      <c r="D711" s="57">
        <v>0.8665046296296296</v>
      </c>
    </row>
    <row r="712" spans="1:4" ht="12.75">
      <c r="A712" t="s">
        <v>1484</v>
      </c>
      <c r="B712" t="s">
        <v>1485</v>
      </c>
      <c r="C712" s="56">
        <v>37035</v>
      </c>
      <c r="D712" s="57">
        <v>0.8666435185185185</v>
      </c>
    </row>
    <row r="713" spans="1:4" ht="12.75">
      <c r="A713" t="s">
        <v>1486</v>
      </c>
      <c r="B713" t="s">
        <v>1487</v>
      </c>
      <c r="C713" s="56">
        <v>37035</v>
      </c>
      <c r="D713" s="57">
        <v>0.8667708333333333</v>
      </c>
    </row>
    <row r="714" spans="1:4" ht="12.75">
      <c r="A714" t="s">
        <v>1488</v>
      </c>
      <c r="B714" t="s">
        <v>1489</v>
      </c>
      <c r="C714" s="56">
        <v>37035</v>
      </c>
      <c r="D714" s="57">
        <v>0.8668981481481483</v>
      </c>
    </row>
    <row r="715" spans="1:4" ht="12.75">
      <c r="A715" t="s">
        <v>1490</v>
      </c>
      <c r="B715" t="s">
        <v>1491</v>
      </c>
      <c r="C715" s="56">
        <v>37035</v>
      </c>
      <c r="D715" s="57">
        <v>0.867025462962963</v>
      </c>
    </row>
    <row r="716" spans="1:4" ht="12.75">
      <c r="A716" t="s">
        <v>1492</v>
      </c>
      <c r="B716" t="s">
        <v>1493</v>
      </c>
      <c r="C716" s="56">
        <v>37035</v>
      </c>
      <c r="D716" s="57">
        <v>0.8671412037037037</v>
      </c>
    </row>
    <row r="717" spans="1:4" ht="12.75">
      <c r="A717" t="s">
        <v>1494</v>
      </c>
      <c r="B717" t="s">
        <v>1495</v>
      </c>
      <c r="C717" s="56">
        <v>37035</v>
      </c>
      <c r="D717" s="57">
        <v>0.8672685185185185</v>
      </c>
    </row>
    <row r="718" spans="1:4" ht="12.75">
      <c r="A718" t="s">
        <v>1496</v>
      </c>
      <c r="B718" t="s">
        <v>516</v>
      </c>
      <c r="C718" s="56">
        <v>37035</v>
      </c>
      <c r="D718" s="57">
        <v>0.8673958333333333</v>
      </c>
    </row>
    <row r="719" spans="1:4" ht="12.75">
      <c r="A719" t="s">
        <v>1497</v>
      </c>
      <c r="B719" t="s">
        <v>1498</v>
      </c>
      <c r="C719" s="56">
        <v>37035</v>
      </c>
      <c r="D719" s="57">
        <v>0.8675462962962963</v>
      </c>
    </row>
    <row r="720" spans="1:4" ht="12.75">
      <c r="A720" t="s">
        <v>1499</v>
      </c>
      <c r="B720" t="s">
        <v>1500</v>
      </c>
      <c r="C720" s="56">
        <v>37035</v>
      </c>
      <c r="D720" s="57">
        <v>0.8676851851851852</v>
      </c>
    </row>
    <row r="721" spans="1:4" ht="12.75">
      <c r="A721" t="s">
        <v>1501</v>
      </c>
      <c r="B721" t="s">
        <v>1502</v>
      </c>
      <c r="C721" s="56">
        <v>37035</v>
      </c>
      <c r="D721" s="57">
        <v>0.8678125</v>
      </c>
    </row>
    <row r="722" spans="1:4" ht="12.75">
      <c r="A722" t="s">
        <v>1503</v>
      </c>
      <c r="B722" t="s">
        <v>1504</v>
      </c>
      <c r="C722" s="56">
        <v>37035</v>
      </c>
      <c r="D722" s="57">
        <v>0.8679398148148149</v>
      </c>
    </row>
    <row r="723" spans="1:4" ht="12.75">
      <c r="A723" t="s">
        <v>1505</v>
      </c>
      <c r="B723" t="s">
        <v>1506</v>
      </c>
      <c r="C723" s="56">
        <v>37035</v>
      </c>
      <c r="D723" s="57">
        <v>0.8680787037037038</v>
      </c>
    </row>
    <row r="724" spans="1:4" ht="12.75">
      <c r="A724" t="s">
        <v>1507</v>
      </c>
      <c r="B724" t="s">
        <v>1508</v>
      </c>
      <c r="C724" s="56">
        <v>37035</v>
      </c>
      <c r="D724" s="57">
        <v>0.8682060185185185</v>
      </c>
    </row>
    <row r="725" spans="1:4" ht="12.75">
      <c r="A725" t="s">
        <v>1509</v>
      </c>
      <c r="B725" t="s">
        <v>1510</v>
      </c>
      <c r="C725" s="56">
        <v>37035</v>
      </c>
      <c r="D725" s="57">
        <v>0.8683333333333333</v>
      </c>
    </row>
    <row r="726" spans="1:4" ht="12.75">
      <c r="A726" t="s">
        <v>1511</v>
      </c>
      <c r="B726" t="s">
        <v>1512</v>
      </c>
      <c r="C726" s="56">
        <v>37035</v>
      </c>
      <c r="D726" s="57">
        <v>0.8684722222222222</v>
      </c>
    </row>
    <row r="727" spans="1:4" ht="12.75">
      <c r="A727" t="s">
        <v>1513</v>
      </c>
      <c r="B727" t="s">
        <v>1514</v>
      </c>
      <c r="C727" s="56">
        <v>37035</v>
      </c>
      <c r="D727" s="57">
        <v>0.8685995370370371</v>
      </c>
    </row>
    <row r="728" spans="1:4" ht="12.75">
      <c r="A728" t="s">
        <v>1515</v>
      </c>
      <c r="B728" t="s">
        <v>1516</v>
      </c>
      <c r="C728" s="56">
        <v>37035</v>
      </c>
      <c r="D728" s="57">
        <v>0.8687615740740741</v>
      </c>
    </row>
    <row r="729" spans="1:4" ht="12.75">
      <c r="A729" t="s">
        <v>1517</v>
      </c>
      <c r="B729" t="s">
        <v>1518</v>
      </c>
      <c r="C729" s="56">
        <v>37035</v>
      </c>
      <c r="D729" s="57">
        <v>0.868900462962963</v>
      </c>
    </row>
    <row r="730" spans="1:4" ht="12.75">
      <c r="A730" t="s">
        <v>1519</v>
      </c>
      <c r="B730" t="s">
        <v>1520</v>
      </c>
      <c r="C730" s="56">
        <v>37035</v>
      </c>
      <c r="D730" s="57">
        <v>0.8690277777777777</v>
      </c>
    </row>
    <row r="731" spans="1:4" ht="12.75">
      <c r="A731" t="s">
        <v>1521</v>
      </c>
      <c r="B731" t="s">
        <v>1522</v>
      </c>
      <c r="C731" s="56">
        <v>37035</v>
      </c>
      <c r="D731" s="57">
        <v>0.8691666666666666</v>
      </c>
    </row>
    <row r="732" spans="1:4" ht="12.75">
      <c r="A732" t="s">
        <v>1523</v>
      </c>
      <c r="B732" t="s">
        <v>1524</v>
      </c>
      <c r="C732" s="56">
        <v>37035</v>
      </c>
      <c r="D732" s="57">
        <v>0.8692939814814814</v>
      </c>
    </row>
    <row r="733" spans="1:4" ht="12.75">
      <c r="A733" t="s">
        <v>1525</v>
      </c>
      <c r="B733" t="s">
        <v>1526</v>
      </c>
      <c r="C733" s="56">
        <v>37035</v>
      </c>
      <c r="D733" s="57">
        <v>0.8694212962962963</v>
      </c>
    </row>
    <row r="734" spans="1:4" ht="12.75">
      <c r="A734" t="s">
        <v>635</v>
      </c>
      <c r="B734" t="s">
        <v>1527</v>
      </c>
      <c r="C734" s="56">
        <v>37035</v>
      </c>
      <c r="D734" s="57">
        <v>0.869548611111111</v>
      </c>
    </row>
    <row r="735" spans="1:4" ht="12.75">
      <c r="A735" t="s">
        <v>1528</v>
      </c>
      <c r="B735" t="s">
        <v>1529</v>
      </c>
      <c r="C735" s="56">
        <v>37035</v>
      </c>
      <c r="D735" s="57">
        <v>0.8696875</v>
      </c>
    </row>
    <row r="736" spans="1:4" ht="12.75">
      <c r="A736" t="s">
        <v>1530</v>
      </c>
      <c r="B736" t="s">
        <v>1531</v>
      </c>
      <c r="C736" s="56">
        <v>37035</v>
      </c>
      <c r="D736" s="57">
        <v>0.8698148148148147</v>
      </c>
    </row>
    <row r="737" spans="1:4" ht="12.75">
      <c r="A737" t="s">
        <v>1532</v>
      </c>
      <c r="B737" t="s">
        <v>1533</v>
      </c>
      <c r="C737" s="56">
        <v>37035</v>
      </c>
      <c r="D737" s="57">
        <v>0.8699537037037036</v>
      </c>
    </row>
    <row r="738" spans="1:4" ht="12.75">
      <c r="A738" t="s">
        <v>1534</v>
      </c>
      <c r="B738" t="s">
        <v>1535</v>
      </c>
      <c r="C738" s="56">
        <v>37035</v>
      </c>
      <c r="D738" s="57">
        <v>0.8700810185185185</v>
      </c>
    </row>
    <row r="739" spans="1:4" ht="12.75">
      <c r="A739" t="s">
        <v>1536</v>
      </c>
      <c r="B739" t="s">
        <v>1537</v>
      </c>
      <c r="C739" s="56">
        <v>37035</v>
      </c>
      <c r="D739" s="57">
        <v>0.8702083333333334</v>
      </c>
    </row>
    <row r="740" spans="1:4" ht="12.75">
      <c r="A740" t="s">
        <v>1538</v>
      </c>
      <c r="B740" t="s">
        <v>1539</v>
      </c>
      <c r="C740" s="56">
        <v>37035</v>
      </c>
      <c r="D740" s="57">
        <v>0.8703472222222222</v>
      </c>
    </row>
    <row r="741" spans="1:4" ht="12.75">
      <c r="A741" t="s">
        <v>1540</v>
      </c>
      <c r="B741" t="s">
        <v>1541</v>
      </c>
      <c r="C741" s="56">
        <v>37035</v>
      </c>
      <c r="D741" s="57">
        <v>0.870462962962963</v>
      </c>
    </row>
    <row r="742" spans="1:4" ht="12.75">
      <c r="A742" t="s">
        <v>1542</v>
      </c>
      <c r="B742" t="s">
        <v>1543</v>
      </c>
      <c r="C742" s="56">
        <v>37035</v>
      </c>
      <c r="D742" s="57">
        <v>0.8706018518518519</v>
      </c>
    </row>
    <row r="743" spans="1:4" ht="12.75">
      <c r="A743" t="s">
        <v>738</v>
      </c>
      <c r="B743" t="s">
        <v>1544</v>
      </c>
      <c r="C743" s="56">
        <v>37035</v>
      </c>
      <c r="D743" s="57">
        <v>0.8707407407407407</v>
      </c>
    </row>
    <row r="744" spans="1:4" ht="12.75">
      <c r="A744" t="s">
        <v>1545</v>
      </c>
      <c r="B744" t="s">
        <v>1546</v>
      </c>
      <c r="C744" s="56">
        <v>37035</v>
      </c>
      <c r="D744" s="57">
        <v>0.8708680555555556</v>
      </c>
    </row>
    <row r="745" spans="1:4" ht="12.75">
      <c r="A745" t="s">
        <v>1547</v>
      </c>
      <c r="B745" t="s">
        <v>1548</v>
      </c>
      <c r="C745" s="56">
        <v>37035</v>
      </c>
      <c r="D745" s="57">
        <v>0.8709953703703704</v>
      </c>
    </row>
    <row r="746" spans="1:4" ht="12.75">
      <c r="A746" t="s">
        <v>1549</v>
      </c>
      <c r="B746" t="s">
        <v>1550</v>
      </c>
      <c r="C746" s="56">
        <v>37035</v>
      </c>
      <c r="D746" s="57">
        <v>0.8711226851851852</v>
      </c>
    </row>
    <row r="747" spans="1:4" ht="12.75">
      <c r="A747" t="s">
        <v>1551</v>
      </c>
      <c r="B747" t="s">
        <v>1552</v>
      </c>
      <c r="C747" s="56">
        <v>37035</v>
      </c>
      <c r="D747" s="57">
        <v>0.8712615740740741</v>
      </c>
    </row>
    <row r="748" spans="1:4" ht="12.75">
      <c r="A748" t="s">
        <v>1553</v>
      </c>
      <c r="B748" t="s">
        <v>1554</v>
      </c>
      <c r="C748" s="56">
        <v>37035</v>
      </c>
      <c r="D748" s="57">
        <v>0.8713888888888889</v>
      </c>
    </row>
    <row r="749" spans="1:4" ht="12.75">
      <c r="A749" t="s">
        <v>1555</v>
      </c>
      <c r="B749" t="s">
        <v>1556</v>
      </c>
      <c r="C749" s="56">
        <v>37035</v>
      </c>
      <c r="D749" s="57">
        <v>0.8715046296296296</v>
      </c>
    </row>
    <row r="750" spans="1:4" ht="12.75">
      <c r="A750" t="s">
        <v>1557</v>
      </c>
      <c r="B750" t="s">
        <v>1558</v>
      </c>
      <c r="C750" s="56">
        <v>37035</v>
      </c>
      <c r="D750" s="57">
        <v>0.8716319444444444</v>
      </c>
    </row>
    <row r="751" spans="1:4" ht="12.75">
      <c r="A751" t="s">
        <v>1559</v>
      </c>
      <c r="B751" t="s">
        <v>1560</v>
      </c>
      <c r="C751" s="56">
        <v>37035</v>
      </c>
      <c r="D751" s="57">
        <v>0.8717592592592592</v>
      </c>
    </row>
    <row r="752" spans="1:4" ht="12.75">
      <c r="A752" t="s">
        <v>1561</v>
      </c>
      <c r="B752" t="s">
        <v>1562</v>
      </c>
      <c r="C752" s="56">
        <v>37035</v>
      </c>
      <c r="D752" s="57">
        <v>0.8718865740740741</v>
      </c>
    </row>
    <row r="753" spans="1:4" ht="12.75">
      <c r="A753" t="s">
        <v>1563</v>
      </c>
      <c r="B753" t="s">
        <v>1564</v>
      </c>
      <c r="C753" s="56">
        <v>37035</v>
      </c>
      <c r="D753" s="57">
        <v>0.8720254629629629</v>
      </c>
    </row>
    <row r="754" spans="1:4" ht="12.75">
      <c r="A754" t="s">
        <v>1565</v>
      </c>
      <c r="B754" t="s">
        <v>1566</v>
      </c>
      <c r="C754" s="56">
        <v>37035</v>
      </c>
      <c r="D754" s="57">
        <v>0.8721527777777777</v>
      </c>
    </row>
    <row r="755" spans="1:4" ht="12.75">
      <c r="A755" t="s">
        <v>1567</v>
      </c>
      <c r="B755" t="s">
        <v>1568</v>
      </c>
      <c r="C755" s="56">
        <v>37035</v>
      </c>
      <c r="D755" s="57">
        <v>0.8722916666666666</v>
      </c>
    </row>
    <row r="756" spans="1:4" ht="12.75">
      <c r="A756" t="s">
        <v>1569</v>
      </c>
      <c r="B756" t="s">
        <v>1570</v>
      </c>
      <c r="C756" s="56">
        <v>37035</v>
      </c>
      <c r="D756" s="57">
        <v>0.8724305555555555</v>
      </c>
    </row>
    <row r="757" spans="1:4" ht="12.75">
      <c r="A757" t="s">
        <v>1571</v>
      </c>
      <c r="B757" t="s">
        <v>1572</v>
      </c>
      <c r="C757" s="56">
        <v>37035</v>
      </c>
      <c r="D757" s="57">
        <v>0.8725578703703704</v>
      </c>
    </row>
    <row r="758" spans="1:4" ht="12.75">
      <c r="A758" t="s">
        <v>1573</v>
      </c>
      <c r="B758" t="s">
        <v>1574</v>
      </c>
      <c r="C758" s="56">
        <v>37035</v>
      </c>
      <c r="D758" s="57">
        <v>0.8726851851851851</v>
      </c>
    </row>
    <row r="759" spans="1:4" ht="12.75">
      <c r="A759" t="s">
        <v>1575</v>
      </c>
      <c r="B759" t="s">
        <v>1576</v>
      </c>
      <c r="C759" s="56">
        <v>37035</v>
      </c>
      <c r="D759" s="57">
        <v>0.8728125</v>
      </c>
    </row>
    <row r="760" spans="1:4" ht="12.75">
      <c r="A760" t="s">
        <v>1577</v>
      </c>
      <c r="B760" t="s">
        <v>1578</v>
      </c>
      <c r="C760" s="56">
        <v>37035</v>
      </c>
      <c r="D760" s="57">
        <v>0.8729398148148149</v>
      </c>
    </row>
    <row r="761" spans="1:4" ht="12.75">
      <c r="A761" t="s">
        <v>1579</v>
      </c>
      <c r="B761" t="s">
        <v>1580</v>
      </c>
      <c r="C761" s="56">
        <v>37035</v>
      </c>
      <c r="D761" s="57">
        <v>0.8730787037037038</v>
      </c>
    </row>
    <row r="762" spans="1:4" ht="12.75">
      <c r="A762" t="s">
        <v>1581</v>
      </c>
      <c r="B762" t="s">
        <v>1582</v>
      </c>
      <c r="C762" s="56">
        <v>37035</v>
      </c>
      <c r="D762" s="57">
        <v>0.8732060185185185</v>
      </c>
    </row>
    <row r="763" spans="1:4" ht="12.75">
      <c r="A763" t="s">
        <v>1583</v>
      </c>
      <c r="B763" t="s">
        <v>1584</v>
      </c>
      <c r="C763" s="56">
        <v>37035</v>
      </c>
      <c r="D763" s="57">
        <v>0.8733333333333334</v>
      </c>
    </row>
    <row r="764" spans="1:4" ht="12.75">
      <c r="A764" t="s">
        <v>1585</v>
      </c>
      <c r="B764" t="s">
        <v>1586</v>
      </c>
      <c r="C764" s="56">
        <v>37035</v>
      </c>
      <c r="D764" s="57">
        <v>0.8734606481481482</v>
      </c>
    </row>
    <row r="765" spans="1:4" ht="12.75">
      <c r="A765" t="s">
        <v>1587</v>
      </c>
      <c r="B765" t="s">
        <v>1588</v>
      </c>
      <c r="C765" s="56">
        <v>37035</v>
      </c>
      <c r="D765" s="57">
        <v>0.8735185185185186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2"/>
  <sheetViews>
    <sheetView zoomScale="75" zoomScaleNormal="75" workbookViewId="0" topLeftCell="A32">
      <selection activeCell="L58" sqref="L58"/>
    </sheetView>
  </sheetViews>
  <sheetFormatPr defaultColWidth="9.140625" defaultRowHeight="12.75"/>
  <sheetData>
    <row r="1" ht="12.75">
      <c r="A1" t="s">
        <v>39</v>
      </c>
    </row>
    <row r="2" ht="12.75">
      <c r="A2" t="s">
        <v>40</v>
      </c>
    </row>
    <row r="3" ht="12.75">
      <c r="A3" t="s">
        <v>41</v>
      </c>
    </row>
    <row r="4" ht="12.75">
      <c r="A4" t="s">
        <v>42</v>
      </c>
    </row>
    <row r="5" ht="12.75">
      <c r="A5" t="s">
        <v>43</v>
      </c>
    </row>
    <row r="6" ht="12.75">
      <c r="A6" t="s">
        <v>44</v>
      </c>
    </row>
    <row r="7" ht="12.75">
      <c r="A7" t="s">
        <v>45</v>
      </c>
    </row>
    <row r="8" ht="12.75">
      <c r="A8" t="s">
        <v>46</v>
      </c>
    </row>
    <row r="9" ht="12.75">
      <c r="A9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58</v>
      </c>
    </row>
    <row r="23" ht="12.75">
      <c r="A23" t="s">
        <v>59</v>
      </c>
    </row>
    <row r="25" ht="12.75">
      <c r="A25" t="s">
        <v>60</v>
      </c>
    </row>
    <row r="26" ht="12.75">
      <c r="A26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64</v>
      </c>
    </row>
    <row r="31" ht="12.75">
      <c r="A31" t="s">
        <v>65</v>
      </c>
    </row>
    <row r="32" ht="12.75">
      <c r="A32" t="s">
        <v>66</v>
      </c>
    </row>
    <row r="33" ht="12.75">
      <c r="A33" t="s">
        <v>67</v>
      </c>
    </row>
    <row r="34" ht="12.75">
      <c r="A34" t="s">
        <v>68</v>
      </c>
    </row>
    <row r="35" ht="12.75">
      <c r="A35" t="s">
        <v>69</v>
      </c>
    </row>
    <row r="36" ht="12.75">
      <c r="A36" t="s">
        <v>70</v>
      </c>
    </row>
    <row r="37" ht="12.75">
      <c r="A37" t="s">
        <v>71</v>
      </c>
    </row>
    <row r="38" ht="12.75">
      <c r="A38" t="s">
        <v>72</v>
      </c>
    </row>
    <row r="39" ht="12.75">
      <c r="A39" t="s">
        <v>73</v>
      </c>
    </row>
    <row r="40" ht="12.75">
      <c r="A40" t="s">
        <v>74</v>
      </c>
    </row>
    <row r="41" ht="12.75">
      <c r="A41" t="s">
        <v>75</v>
      </c>
    </row>
    <row r="42" ht="12.75">
      <c r="A42" t="s">
        <v>76</v>
      </c>
    </row>
    <row r="43" ht="12.75">
      <c r="A43" t="s">
        <v>77</v>
      </c>
    </row>
    <row r="44" ht="12.75">
      <c r="A44" t="s">
        <v>78</v>
      </c>
    </row>
    <row r="45" ht="12.75">
      <c r="A45" t="s">
        <v>79</v>
      </c>
    </row>
    <row r="46" ht="12.75">
      <c r="A46" t="s">
        <v>80</v>
      </c>
    </row>
    <row r="47" ht="12.75">
      <c r="A47" t="s">
        <v>81</v>
      </c>
    </row>
    <row r="48" ht="12.75">
      <c r="A48" t="s">
        <v>82</v>
      </c>
    </row>
    <row r="49" ht="12.75">
      <c r="A49" t="s">
        <v>83</v>
      </c>
    </row>
    <row r="50" ht="12.75">
      <c r="A50" t="s">
        <v>84</v>
      </c>
    </row>
    <row r="51" ht="12.75">
      <c r="A51" t="s">
        <v>85</v>
      </c>
    </row>
    <row r="52" ht="12.75">
      <c r="A52" t="s">
        <v>86</v>
      </c>
    </row>
    <row r="53" ht="12.75">
      <c r="A53" t="s">
        <v>87</v>
      </c>
    </row>
    <row r="54" ht="12.75">
      <c r="A54" t="s">
        <v>88</v>
      </c>
    </row>
    <row r="55" ht="12.75">
      <c r="A55" t="s">
        <v>89</v>
      </c>
    </row>
    <row r="56" ht="12.75">
      <c r="A56" t="s">
        <v>90</v>
      </c>
    </row>
    <row r="57" ht="12.75">
      <c r="A57" t="s">
        <v>91</v>
      </c>
    </row>
    <row r="58" ht="12.75">
      <c r="A58" t="s">
        <v>92</v>
      </c>
    </row>
    <row r="59" ht="12.75">
      <c r="A59" t="s">
        <v>93</v>
      </c>
    </row>
    <row r="60" ht="12.75">
      <c r="A60" t="s">
        <v>94</v>
      </c>
    </row>
    <row r="61" ht="12.75">
      <c r="A61" t="s">
        <v>44</v>
      </c>
    </row>
    <row r="62" ht="12.75">
      <c r="A62" t="s">
        <v>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Pomona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Tenenbaum</dc:creator>
  <cp:keywords/>
  <dc:description/>
  <cp:lastModifiedBy>Bruce G. Doddridge</cp:lastModifiedBy>
  <dcterms:created xsi:type="dcterms:W3CDTF">2001-05-31T18:41:06Z</dcterms:created>
  <dcterms:modified xsi:type="dcterms:W3CDTF">2002-08-30T14:01:45Z</dcterms:modified>
  <cp:category/>
  <cp:version/>
  <cp:contentType/>
  <cp:contentStatus/>
</cp:coreProperties>
</file>